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trlProps/ctrlProp3.xml" ContentType="application/vnd.ms-excel.controlproperties+xml"/>
  <Override PartName="/xl/ctrlProps/ctrlProp4.xml" ContentType="application/vnd.ms-excel.controlproperties+xml"/>
  <Override PartName="/xl/drawings/drawing3.xml" ContentType="application/vnd.openxmlformats-officedocument.drawing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4.xml" ContentType="application/vnd.openxmlformats-officedocument.drawing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/Users/nitevtechpharmaoutlook.com/Documents/NTP_NITEV TECH PHARMA/NTP_PETSONS/NTP_PEDIDOS_ACUARIO/"/>
    </mc:Choice>
  </mc:AlternateContent>
  <xr:revisionPtr revIDLastSave="0" documentId="13_ncr:1_{1F5737CF-3C26-5442-B1CF-2CF368A82A41}" xr6:coauthVersionLast="47" xr6:coauthVersionMax="47" xr10:uidLastSave="{00000000-0000-0000-0000-000000000000}"/>
  <bookViews>
    <workbookView xWindow="30240" yWindow="600" windowWidth="38400" windowHeight="21000" tabRatio="800" xr2:uid="{00000000-000D-0000-FFFF-FFFF00000000}"/>
  </bookViews>
  <sheets>
    <sheet name="Pedido Accesorio" sheetId="1" r:id="rId1"/>
    <sheet name="Pedido Alimento" sheetId="6" r:id="rId2"/>
    <sheet name="Lista de Precios Accesorio" sheetId="2" r:id="rId3"/>
    <sheet name="Lista de Precios Alimento" sheetId="5" r:id="rId4"/>
    <sheet name="Hoja1" sheetId="8" r:id="rId5"/>
    <sheet name="Control" sheetId="7" state="hidden" r:id="rId6"/>
  </sheets>
  <definedNames>
    <definedName name="_xlnm._FilterDatabase" localSheetId="2" hidden="1">'Lista de Precios Accesorio'!#REF!</definedName>
    <definedName name="_xlnm._FilterDatabase" localSheetId="3" hidden="1">'Lista de Precios Alimento'!#REF!</definedName>
    <definedName name="Consulta_desde_Intelisis_1" localSheetId="3" hidden="1">'Lista de Precios Alimento'!$A$3:$I$29</definedName>
    <definedName name="Consulta_desde_Intelisis_1_1_1" localSheetId="2" hidden="1">'Lista de Precios Accesorio'!$A$3:$I$1944</definedName>
    <definedName name="_xlnm.Print_Titles" localSheetId="2">'Lista de Precios Accesorio'!$1:$2</definedName>
    <definedName name="_xlnm.Print_Titles" localSheetId="3">'Lista de Precios Alimento'!$1:$2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7" i="8" l="1"/>
  <c r="B8" i="8"/>
  <c r="B9" i="8"/>
  <c r="B10" i="8"/>
  <c r="B11" i="8"/>
  <c r="B12" i="8"/>
  <c r="B13" i="8"/>
  <c r="B14" i="8"/>
  <c r="B15" i="8"/>
  <c r="B16" i="8"/>
  <c r="B17" i="8"/>
  <c r="B18" i="8"/>
  <c r="B19" i="8"/>
  <c r="B20" i="8"/>
  <c r="B21" i="8"/>
  <c r="B22" i="8"/>
  <c r="B23" i="8"/>
  <c r="B24" i="8"/>
  <c r="B25" i="8"/>
  <c r="B26" i="8"/>
  <c r="B27" i="8"/>
  <c r="B28" i="8"/>
  <c r="B29" i="8"/>
  <c r="B30" i="8"/>
  <c r="B31" i="8"/>
  <c r="B32" i="8"/>
  <c r="B33" i="8"/>
  <c r="B34" i="8"/>
  <c r="B35" i="8"/>
  <c r="B36" i="8"/>
  <c r="B37" i="8"/>
  <c r="B38" i="8"/>
  <c r="B39" i="8"/>
  <c r="B40" i="8"/>
  <c r="B41" i="8"/>
  <c r="B42" i="8"/>
  <c r="B43" i="8"/>
  <c r="B44" i="8"/>
  <c r="B45" i="8"/>
  <c r="B46" i="8"/>
  <c r="B47" i="8"/>
  <c r="B48" i="8"/>
  <c r="B49" i="8"/>
  <c r="B50" i="8"/>
  <c r="B51" i="8"/>
  <c r="B52" i="8"/>
  <c r="B53" i="8"/>
  <c r="B54" i="8"/>
  <c r="B55" i="8"/>
  <c r="B56" i="8"/>
  <c r="B57" i="8"/>
  <c r="B58" i="8"/>
  <c r="B59" i="8"/>
  <c r="B60" i="8"/>
  <c r="B61" i="8"/>
  <c r="B62" i="8"/>
  <c r="B63" i="8"/>
  <c r="B64" i="8"/>
  <c r="B65" i="8"/>
  <c r="B66" i="8"/>
  <c r="B67" i="8"/>
  <c r="B68" i="8"/>
  <c r="B69" i="8"/>
  <c r="B70" i="8"/>
  <c r="B71" i="8"/>
  <c r="B72" i="8"/>
  <c r="B73" i="8"/>
  <c r="B74" i="8"/>
  <c r="B75" i="8"/>
  <c r="B76" i="8"/>
  <c r="B77" i="8"/>
  <c r="B78" i="8"/>
  <c r="B79" i="8"/>
  <c r="B80" i="8"/>
  <c r="B81" i="8"/>
  <c r="B82" i="8"/>
  <c r="B83" i="8"/>
  <c r="B84" i="8"/>
  <c r="B85" i="8"/>
  <c r="B86" i="8"/>
  <c r="B87" i="8"/>
  <c r="B88" i="8"/>
  <c r="B89" i="8"/>
  <c r="B90" i="8"/>
  <c r="B91" i="8"/>
  <c r="B92" i="8"/>
  <c r="B93" i="8"/>
  <c r="B94" i="8"/>
  <c r="B95" i="8"/>
  <c r="B96" i="8"/>
  <c r="B97" i="8"/>
  <c r="B98" i="8"/>
  <c r="B99" i="8"/>
  <c r="B100" i="8"/>
  <c r="B101" i="8"/>
  <c r="B102" i="8"/>
  <c r="B103" i="8"/>
  <c r="B104" i="8"/>
  <c r="B105" i="8"/>
  <c r="B106" i="8"/>
  <c r="B107" i="8"/>
  <c r="B108" i="8"/>
  <c r="B109" i="8"/>
  <c r="B110" i="8"/>
  <c r="B111" i="8"/>
  <c r="B112" i="8"/>
  <c r="B113" i="8"/>
  <c r="B114" i="8"/>
  <c r="B115" i="8"/>
  <c r="B116" i="8"/>
  <c r="B117" i="8"/>
  <c r="B118" i="8"/>
  <c r="B119" i="8"/>
  <c r="B120" i="8"/>
  <c r="B121" i="8"/>
  <c r="B122" i="8"/>
  <c r="B123" i="8"/>
  <c r="B124" i="8"/>
  <c r="B125" i="8"/>
  <c r="B126" i="8"/>
  <c r="B127" i="8"/>
  <c r="B128" i="8"/>
  <c r="B129" i="8"/>
  <c r="B130" i="8"/>
  <c r="B131" i="8"/>
  <c r="B132" i="8"/>
  <c r="B133" i="8"/>
  <c r="B134" i="8"/>
  <c r="B135" i="8"/>
  <c r="B136" i="8"/>
  <c r="B137" i="8"/>
  <c r="B138" i="8"/>
  <c r="B139" i="8"/>
  <c r="B140" i="8"/>
  <c r="B141" i="8"/>
  <c r="B142" i="8"/>
  <c r="B143" i="8"/>
  <c r="B144" i="8"/>
  <c r="B145" i="8"/>
  <c r="B146" i="8"/>
  <c r="B147" i="8"/>
  <c r="B148" i="8"/>
  <c r="B149" i="8"/>
  <c r="B150" i="8"/>
  <c r="B151" i="8"/>
  <c r="B152" i="8"/>
  <c r="B153" i="8"/>
  <c r="B154" i="8"/>
  <c r="B155" i="8"/>
  <c r="B156" i="8"/>
  <c r="B157" i="8"/>
  <c r="B158" i="8"/>
  <c r="B159" i="8"/>
  <c r="B160" i="8"/>
  <c r="B161" i="8"/>
  <c r="B162" i="8"/>
  <c r="B163" i="8"/>
  <c r="B164" i="8"/>
  <c r="B165" i="8"/>
  <c r="B166" i="8"/>
  <c r="B167" i="8"/>
  <c r="B168" i="8"/>
  <c r="B169" i="8"/>
  <c r="B170" i="8"/>
  <c r="B171" i="8"/>
  <c r="B172" i="8"/>
  <c r="B173" i="8"/>
  <c r="B174" i="8"/>
  <c r="B175" i="8"/>
  <c r="B176" i="8"/>
  <c r="B177" i="8"/>
  <c r="B178" i="8"/>
  <c r="B179" i="8"/>
  <c r="B180" i="8"/>
  <c r="B181" i="8"/>
  <c r="B182" i="8"/>
  <c r="B183" i="8"/>
  <c r="B184" i="8"/>
  <c r="B185" i="8"/>
  <c r="B186" i="8"/>
  <c r="B187" i="8"/>
  <c r="B188" i="8"/>
  <c r="B189" i="8"/>
  <c r="B190" i="8"/>
  <c r="B191" i="8"/>
  <c r="B192" i="8"/>
  <c r="B193" i="8"/>
  <c r="B194" i="8"/>
  <c r="B195" i="8"/>
  <c r="B196" i="8"/>
  <c r="B197" i="8"/>
  <c r="B198" i="8"/>
  <c r="B199" i="8"/>
  <c r="B200" i="8"/>
  <c r="B201" i="8"/>
  <c r="B202" i="8"/>
  <c r="B203" i="8"/>
  <c r="B204" i="8"/>
  <c r="B205" i="8"/>
  <c r="B206" i="8"/>
  <c r="B207" i="8"/>
  <c r="B208" i="8"/>
  <c r="B209" i="8"/>
  <c r="B210" i="8"/>
  <c r="B211" i="8"/>
  <c r="B212" i="8"/>
  <c r="B213" i="8"/>
  <c r="B214" i="8"/>
  <c r="B215" i="8"/>
  <c r="B216" i="8"/>
  <c r="B217" i="8"/>
  <c r="B218" i="8"/>
  <c r="B219" i="8"/>
  <c r="B220" i="8"/>
  <c r="B221" i="8"/>
  <c r="B222" i="8"/>
  <c r="B223" i="8"/>
  <c r="B224" i="8"/>
  <c r="B225" i="8"/>
  <c r="B226" i="8"/>
  <c r="B227" i="8"/>
  <c r="B228" i="8"/>
  <c r="B229" i="8"/>
  <c r="B230" i="8"/>
  <c r="B231" i="8"/>
  <c r="B232" i="8"/>
  <c r="B233" i="8"/>
  <c r="B234" i="8"/>
  <c r="B235" i="8"/>
  <c r="B236" i="8"/>
  <c r="B237" i="8"/>
  <c r="B238" i="8"/>
  <c r="B239" i="8"/>
  <c r="B240" i="8"/>
  <c r="B241" i="8"/>
  <c r="B242" i="8"/>
  <c r="B243" i="8"/>
  <c r="B244" i="8"/>
  <c r="B245" i="8"/>
  <c r="B246" i="8"/>
  <c r="B247" i="8"/>
  <c r="B248" i="8"/>
  <c r="B249" i="8"/>
  <c r="B250" i="8"/>
  <c r="B251" i="8"/>
  <c r="B252" i="8"/>
  <c r="B253" i="8"/>
  <c r="B254" i="8"/>
  <c r="B255" i="8"/>
  <c r="B256" i="8"/>
  <c r="B257" i="8"/>
  <c r="B258" i="8"/>
  <c r="B259" i="8"/>
  <c r="B260" i="8"/>
  <c r="B261" i="8"/>
  <c r="B262" i="8"/>
  <c r="B263" i="8"/>
  <c r="B264" i="8"/>
  <c r="B265" i="8"/>
  <c r="B266" i="8"/>
  <c r="B267" i="8"/>
  <c r="B268" i="8"/>
  <c r="B269" i="8"/>
  <c r="B270" i="8"/>
  <c r="B271" i="8"/>
  <c r="B272" i="8"/>
  <c r="B273" i="8"/>
  <c r="B274" i="8"/>
  <c r="B275" i="8"/>
  <c r="B276" i="8"/>
  <c r="B277" i="8"/>
  <c r="B278" i="8"/>
  <c r="B279" i="8"/>
  <c r="B280" i="8"/>
  <c r="B281" i="8"/>
  <c r="B282" i="8"/>
  <c r="B283" i="8"/>
  <c r="B284" i="8"/>
  <c r="B285" i="8"/>
  <c r="B286" i="8"/>
  <c r="B287" i="8"/>
  <c r="B288" i="8"/>
  <c r="B289" i="8"/>
  <c r="B290" i="8"/>
  <c r="B291" i="8"/>
  <c r="B292" i="8"/>
  <c r="B293" i="8"/>
  <c r="B294" i="8"/>
  <c r="B295" i="8"/>
  <c r="B296" i="8"/>
  <c r="B297" i="8"/>
  <c r="B298" i="8"/>
  <c r="B299" i="8"/>
  <c r="B300" i="8"/>
  <c r="B301" i="8"/>
  <c r="B302" i="8"/>
  <c r="B303" i="8"/>
  <c r="B304" i="8"/>
  <c r="B305" i="8"/>
  <c r="B306" i="8"/>
  <c r="B307" i="8"/>
  <c r="B308" i="8"/>
  <c r="B309" i="8"/>
  <c r="B310" i="8"/>
  <c r="B311" i="8"/>
  <c r="B312" i="8"/>
  <c r="B313" i="8"/>
  <c r="B314" i="8"/>
  <c r="B315" i="8"/>
  <c r="B316" i="8"/>
  <c r="B317" i="8"/>
  <c r="B318" i="8"/>
  <c r="B319" i="8"/>
  <c r="B320" i="8"/>
  <c r="B321" i="8"/>
  <c r="B322" i="8"/>
  <c r="B323" i="8"/>
  <c r="B324" i="8"/>
  <c r="B325" i="8"/>
  <c r="B326" i="8"/>
  <c r="B327" i="8"/>
  <c r="B328" i="8"/>
  <c r="B329" i="8"/>
  <c r="B330" i="8"/>
  <c r="B331" i="8"/>
  <c r="B332" i="8"/>
  <c r="B333" i="8"/>
  <c r="B334" i="8"/>
  <c r="B335" i="8"/>
  <c r="B336" i="8"/>
  <c r="B337" i="8"/>
  <c r="B338" i="8"/>
  <c r="B339" i="8"/>
  <c r="B340" i="8"/>
  <c r="B341" i="8"/>
  <c r="B342" i="8"/>
  <c r="B343" i="8"/>
  <c r="B344" i="8"/>
  <c r="B345" i="8"/>
  <c r="B346" i="8"/>
  <c r="B347" i="8"/>
  <c r="B348" i="8"/>
  <c r="B349" i="8"/>
  <c r="B350" i="8"/>
  <c r="B351" i="8"/>
  <c r="B352" i="8"/>
  <c r="B353" i="8"/>
  <c r="B354" i="8"/>
  <c r="B355" i="8"/>
  <c r="B356" i="8"/>
  <c r="B357" i="8"/>
  <c r="B358" i="8"/>
  <c r="B359" i="8"/>
  <c r="B360" i="8"/>
  <c r="B361" i="8"/>
  <c r="B362" i="8"/>
  <c r="B363" i="8"/>
  <c r="B364" i="8"/>
  <c r="B365" i="8"/>
  <c r="B366" i="8"/>
  <c r="B367" i="8"/>
  <c r="B368" i="8"/>
  <c r="B369" i="8"/>
  <c r="B370" i="8"/>
  <c r="B371" i="8"/>
  <c r="B372" i="8"/>
  <c r="B373" i="8"/>
  <c r="B374" i="8"/>
  <c r="B375" i="8"/>
  <c r="B376" i="8"/>
  <c r="B377" i="8"/>
  <c r="B378" i="8"/>
  <c r="B379" i="8"/>
  <c r="B380" i="8"/>
  <c r="B381" i="8"/>
  <c r="B382" i="8"/>
  <c r="B383" i="8"/>
  <c r="B384" i="8"/>
  <c r="B385" i="8"/>
  <c r="B386" i="8"/>
  <c r="B387" i="8"/>
  <c r="B388" i="8"/>
  <c r="B389" i="8"/>
  <c r="B390" i="8"/>
  <c r="B391" i="8"/>
  <c r="B392" i="8"/>
  <c r="B393" i="8"/>
  <c r="B394" i="8"/>
  <c r="B395" i="8"/>
  <c r="B396" i="8"/>
  <c r="B397" i="8"/>
  <c r="B398" i="8"/>
  <c r="B399" i="8"/>
  <c r="B400" i="8"/>
  <c r="B401" i="8"/>
  <c r="B402" i="8"/>
  <c r="B403" i="8"/>
  <c r="B404" i="8"/>
  <c r="B405" i="8"/>
  <c r="B406" i="8"/>
  <c r="B407" i="8"/>
  <c r="B408" i="8"/>
  <c r="B409" i="8"/>
  <c r="B410" i="8"/>
  <c r="B411" i="8"/>
  <c r="B412" i="8"/>
  <c r="B413" i="8"/>
  <c r="B414" i="8"/>
  <c r="B415" i="8"/>
  <c r="B416" i="8"/>
  <c r="B417" i="8"/>
  <c r="B418" i="8"/>
  <c r="B419" i="8"/>
  <c r="B420" i="8"/>
  <c r="B421" i="8"/>
  <c r="B422" i="8"/>
  <c r="B423" i="8"/>
  <c r="B424" i="8"/>
  <c r="B425" i="8"/>
  <c r="B426" i="8"/>
  <c r="B427" i="8"/>
  <c r="B428" i="8"/>
  <c r="B429" i="8"/>
  <c r="B430" i="8"/>
  <c r="B431" i="8"/>
  <c r="B432" i="8"/>
  <c r="B433" i="8"/>
  <c r="B434" i="8"/>
  <c r="B435" i="8"/>
  <c r="B436" i="8"/>
  <c r="B437" i="8"/>
  <c r="B438" i="8"/>
  <c r="B439" i="8"/>
  <c r="B440" i="8"/>
  <c r="B441" i="8"/>
  <c r="B442" i="8"/>
  <c r="B443" i="8"/>
  <c r="B444" i="8"/>
  <c r="B445" i="8"/>
  <c r="B446" i="8"/>
  <c r="B447" i="8"/>
  <c r="B448" i="8"/>
  <c r="B449" i="8"/>
  <c r="B450" i="8"/>
  <c r="B451" i="8"/>
  <c r="B452" i="8"/>
  <c r="B453" i="8"/>
  <c r="B454" i="8"/>
  <c r="B455" i="8"/>
  <c r="B456" i="8"/>
  <c r="B457" i="8"/>
  <c r="B458" i="8"/>
  <c r="B459" i="8"/>
  <c r="B460" i="8"/>
  <c r="B461" i="8"/>
  <c r="B462" i="8"/>
  <c r="B463" i="8"/>
  <c r="B464" i="8"/>
  <c r="B465" i="8"/>
  <c r="B466" i="8"/>
  <c r="B467" i="8"/>
  <c r="B468" i="8"/>
  <c r="B469" i="8"/>
  <c r="B470" i="8"/>
  <c r="B5" i="8"/>
  <c r="B6" i="8"/>
  <c r="B4" i="8"/>
  <c r="B3" i="8"/>
  <c r="C5" i="1"/>
  <c r="C13" i="1"/>
  <c r="B1" i="2" a="1"/>
  <c r="C1" i="6"/>
  <c r="G6" i="1"/>
  <c r="H6" i="1"/>
  <c r="G7" i="1"/>
  <c r="H7" i="1"/>
  <c r="G8" i="1"/>
  <c r="H8" i="1"/>
  <c r="G9" i="1"/>
  <c r="H9" i="1"/>
  <c r="G10" i="1"/>
  <c r="H10" i="1"/>
  <c r="G11" i="1"/>
  <c r="H11" i="1"/>
  <c r="G12" i="1"/>
  <c r="H12" i="1"/>
  <c r="G13" i="1"/>
  <c r="H13" i="1"/>
  <c r="G14" i="1"/>
  <c r="H14" i="1"/>
  <c r="G15" i="1"/>
  <c r="H15" i="1"/>
  <c r="G16" i="1"/>
  <c r="H16" i="1"/>
  <c r="G17" i="1"/>
  <c r="H17" i="1"/>
  <c r="G18" i="1"/>
  <c r="H18" i="1"/>
  <c r="G19" i="1"/>
  <c r="H19" i="1"/>
  <c r="G20" i="1"/>
  <c r="H20" i="1"/>
  <c r="G21" i="1"/>
  <c r="H21" i="1"/>
  <c r="G22" i="1"/>
  <c r="H22" i="1"/>
  <c r="G23" i="1"/>
  <c r="H23" i="1"/>
  <c r="G24" i="1"/>
  <c r="H24" i="1"/>
  <c r="G25" i="1"/>
  <c r="H25" i="1"/>
  <c r="G26" i="1"/>
  <c r="H26" i="1"/>
  <c r="G27" i="1"/>
  <c r="H27" i="1"/>
  <c r="G28" i="1"/>
  <c r="H28" i="1"/>
  <c r="G29" i="1"/>
  <c r="H29" i="1"/>
  <c r="G30" i="1"/>
  <c r="H30" i="1"/>
  <c r="G31" i="1"/>
  <c r="H31" i="1"/>
  <c r="G32" i="1"/>
  <c r="H32" i="1"/>
  <c r="G33" i="1"/>
  <c r="H33" i="1"/>
  <c r="G34" i="1"/>
  <c r="H34" i="1"/>
  <c r="G35" i="1"/>
  <c r="H35" i="1"/>
  <c r="G36" i="1"/>
  <c r="H36" i="1"/>
  <c r="G37" i="1"/>
  <c r="H37" i="1"/>
  <c r="G38" i="1"/>
  <c r="H38" i="1"/>
  <c r="G39" i="1"/>
  <c r="H39" i="1"/>
  <c r="G40" i="1"/>
  <c r="H40" i="1"/>
  <c r="G41" i="1"/>
  <c r="H41" i="1"/>
  <c r="G42" i="1"/>
  <c r="H42" i="1"/>
  <c r="G43" i="1"/>
  <c r="H43" i="1"/>
  <c r="G44" i="1"/>
  <c r="H44" i="1"/>
  <c r="G45" i="1"/>
  <c r="H45" i="1"/>
  <c r="G46" i="1"/>
  <c r="H46" i="1"/>
  <c r="G47" i="1"/>
  <c r="H47" i="1"/>
  <c r="G48" i="1"/>
  <c r="H48" i="1"/>
  <c r="G49" i="1"/>
  <c r="H49" i="1"/>
  <c r="G50" i="1"/>
  <c r="H50" i="1"/>
  <c r="G51" i="1"/>
  <c r="H51" i="1"/>
  <c r="G52" i="1"/>
  <c r="H52" i="1"/>
  <c r="G53" i="1"/>
  <c r="H53" i="1"/>
  <c r="G54" i="1"/>
  <c r="H54" i="1"/>
  <c r="G55" i="1"/>
  <c r="H55" i="1"/>
  <c r="G56" i="1"/>
  <c r="H56" i="1"/>
  <c r="G57" i="1"/>
  <c r="H57" i="1"/>
  <c r="G58" i="1"/>
  <c r="H58" i="1"/>
  <c r="G59" i="1"/>
  <c r="H59" i="1"/>
  <c r="G60" i="1"/>
  <c r="H60" i="1"/>
  <c r="G61" i="1"/>
  <c r="H61" i="1"/>
  <c r="G62" i="1"/>
  <c r="H62" i="1"/>
  <c r="G63" i="1"/>
  <c r="H63" i="1"/>
  <c r="G64" i="1"/>
  <c r="H64" i="1"/>
  <c r="G65" i="1"/>
  <c r="H65" i="1"/>
  <c r="G66" i="1"/>
  <c r="H66" i="1"/>
  <c r="G67" i="1"/>
  <c r="H67" i="1"/>
  <c r="G68" i="1"/>
  <c r="H68" i="1"/>
  <c r="G69" i="1"/>
  <c r="H69" i="1"/>
  <c r="G70" i="1"/>
  <c r="H70" i="1"/>
  <c r="G71" i="1"/>
  <c r="H71" i="1"/>
  <c r="G72" i="1"/>
  <c r="H72" i="1"/>
  <c r="G73" i="1"/>
  <c r="H73" i="1"/>
  <c r="G74" i="1"/>
  <c r="H74" i="1"/>
  <c r="G75" i="1"/>
  <c r="H75" i="1"/>
  <c r="G76" i="1"/>
  <c r="H76" i="1"/>
  <c r="G77" i="1"/>
  <c r="H77" i="1"/>
  <c r="G78" i="1"/>
  <c r="H78" i="1"/>
  <c r="G79" i="1"/>
  <c r="H79" i="1"/>
  <c r="G80" i="1"/>
  <c r="H80" i="1"/>
  <c r="G81" i="1"/>
  <c r="H81" i="1"/>
  <c r="G82" i="1"/>
  <c r="H82" i="1"/>
  <c r="G83" i="1"/>
  <c r="H83" i="1"/>
  <c r="G84" i="1"/>
  <c r="H84" i="1"/>
  <c r="G85" i="1"/>
  <c r="H85" i="1"/>
  <c r="G86" i="1"/>
  <c r="H86" i="1"/>
  <c r="G87" i="1"/>
  <c r="H87" i="1"/>
  <c r="G88" i="1"/>
  <c r="H88" i="1"/>
  <c r="G89" i="1"/>
  <c r="H89" i="1"/>
  <c r="G90" i="1"/>
  <c r="H90" i="1"/>
  <c r="G91" i="1"/>
  <c r="H91" i="1"/>
  <c r="G92" i="1"/>
  <c r="H92" i="1"/>
  <c r="G93" i="1"/>
  <c r="H93" i="1"/>
  <c r="G94" i="1"/>
  <c r="H94" i="1"/>
  <c r="G95" i="1"/>
  <c r="H95" i="1"/>
  <c r="G96" i="1"/>
  <c r="H96" i="1"/>
  <c r="G97" i="1"/>
  <c r="H97" i="1"/>
  <c r="G98" i="1"/>
  <c r="H98" i="1"/>
  <c r="G99" i="1"/>
  <c r="H99" i="1"/>
  <c r="G100" i="1"/>
  <c r="H100" i="1"/>
  <c r="G101" i="1"/>
  <c r="H101" i="1"/>
  <c r="G102" i="1"/>
  <c r="H102" i="1"/>
  <c r="G103" i="1"/>
  <c r="H103" i="1"/>
  <c r="G104" i="1"/>
  <c r="H104" i="1"/>
  <c r="G105" i="1"/>
  <c r="H105" i="1"/>
  <c r="G106" i="1"/>
  <c r="H106" i="1"/>
  <c r="G107" i="1"/>
  <c r="H107" i="1"/>
  <c r="G108" i="1"/>
  <c r="H108" i="1"/>
  <c r="G109" i="1"/>
  <c r="H109" i="1"/>
  <c r="G110" i="1"/>
  <c r="H110" i="1"/>
  <c r="G111" i="1"/>
  <c r="H111" i="1"/>
  <c r="G112" i="1"/>
  <c r="H112" i="1"/>
  <c r="G113" i="1"/>
  <c r="H113" i="1"/>
  <c r="G114" i="1"/>
  <c r="H114" i="1"/>
  <c r="G115" i="1"/>
  <c r="H115" i="1"/>
  <c r="G116" i="1"/>
  <c r="H116" i="1"/>
  <c r="G117" i="1"/>
  <c r="H117" i="1"/>
  <c r="G118" i="1"/>
  <c r="H118" i="1"/>
  <c r="G119" i="1"/>
  <c r="H119" i="1"/>
  <c r="G120" i="1"/>
  <c r="H120" i="1"/>
  <c r="G121" i="1"/>
  <c r="H121" i="1"/>
  <c r="G122" i="1"/>
  <c r="H122" i="1"/>
  <c r="G123" i="1"/>
  <c r="H123" i="1"/>
  <c r="G124" i="1"/>
  <c r="H124" i="1"/>
  <c r="G125" i="1"/>
  <c r="H125" i="1"/>
  <c r="G126" i="1"/>
  <c r="H126" i="1"/>
  <c r="G127" i="1"/>
  <c r="H127" i="1"/>
  <c r="G128" i="1"/>
  <c r="H128" i="1"/>
  <c r="G129" i="1"/>
  <c r="H129" i="1"/>
  <c r="G130" i="1"/>
  <c r="H130" i="1"/>
  <c r="G131" i="1"/>
  <c r="H131" i="1"/>
  <c r="G132" i="1"/>
  <c r="H132" i="1"/>
  <c r="G133" i="1"/>
  <c r="H133" i="1"/>
  <c r="G134" i="1"/>
  <c r="H134" i="1"/>
  <c r="G135" i="1"/>
  <c r="H135" i="1"/>
  <c r="G136" i="1"/>
  <c r="H136" i="1"/>
  <c r="G137" i="1"/>
  <c r="H137" i="1"/>
  <c r="G138" i="1"/>
  <c r="H138" i="1"/>
  <c r="G139" i="1"/>
  <c r="H139" i="1"/>
  <c r="G140" i="1"/>
  <c r="H140" i="1"/>
  <c r="G141" i="1"/>
  <c r="H141" i="1"/>
  <c r="G142" i="1"/>
  <c r="H142" i="1"/>
  <c r="G143" i="1"/>
  <c r="H143" i="1"/>
  <c r="G144" i="1"/>
  <c r="H144" i="1"/>
  <c r="G145" i="1"/>
  <c r="H145" i="1"/>
  <c r="G146" i="1"/>
  <c r="H146" i="1"/>
  <c r="G147" i="1"/>
  <c r="H147" i="1"/>
  <c r="G148" i="1"/>
  <c r="H148" i="1"/>
  <c r="G149" i="1"/>
  <c r="H149" i="1"/>
  <c r="G150" i="1"/>
  <c r="H150" i="1"/>
  <c r="G151" i="1"/>
  <c r="H151" i="1"/>
  <c r="G152" i="1"/>
  <c r="H152" i="1"/>
  <c r="G153" i="1"/>
  <c r="H153" i="1"/>
  <c r="G154" i="1"/>
  <c r="H154" i="1"/>
  <c r="G155" i="1"/>
  <c r="H155" i="1"/>
  <c r="G156" i="1"/>
  <c r="H156" i="1"/>
  <c r="G157" i="1"/>
  <c r="H157" i="1"/>
  <c r="G158" i="1"/>
  <c r="H158" i="1"/>
  <c r="G159" i="1"/>
  <c r="H159" i="1"/>
  <c r="G160" i="1"/>
  <c r="H160" i="1"/>
  <c r="G161" i="1"/>
  <c r="H161" i="1"/>
  <c r="G162" i="1"/>
  <c r="H162" i="1"/>
  <c r="G163" i="1"/>
  <c r="H163" i="1"/>
  <c r="G164" i="1"/>
  <c r="H164" i="1"/>
  <c r="G165" i="1"/>
  <c r="H165" i="1"/>
  <c r="G166" i="1"/>
  <c r="H166" i="1"/>
  <c r="G167" i="1"/>
  <c r="H167" i="1"/>
  <c r="G168" i="1"/>
  <c r="H168" i="1"/>
  <c r="G169" i="1"/>
  <c r="H169" i="1"/>
  <c r="G170" i="1"/>
  <c r="H170" i="1"/>
  <c r="G171" i="1"/>
  <c r="H171" i="1"/>
  <c r="G172" i="1"/>
  <c r="H172" i="1"/>
  <c r="G173" i="1"/>
  <c r="H173" i="1"/>
  <c r="G174" i="1"/>
  <c r="H174" i="1"/>
  <c r="G175" i="1"/>
  <c r="H175" i="1"/>
  <c r="G176" i="1"/>
  <c r="H176" i="1"/>
  <c r="G177" i="1"/>
  <c r="H177" i="1"/>
  <c r="G178" i="1"/>
  <c r="H178" i="1"/>
  <c r="G179" i="1"/>
  <c r="H179" i="1"/>
  <c r="G180" i="1"/>
  <c r="H180" i="1"/>
  <c r="G181" i="1"/>
  <c r="H181" i="1"/>
  <c r="G182" i="1"/>
  <c r="H182" i="1"/>
  <c r="G183" i="1"/>
  <c r="H183" i="1"/>
  <c r="G184" i="1"/>
  <c r="H184" i="1"/>
  <c r="G185" i="1"/>
  <c r="H185" i="1"/>
  <c r="G186" i="1"/>
  <c r="H186" i="1"/>
  <c r="G187" i="1"/>
  <c r="H187" i="1"/>
  <c r="G188" i="1"/>
  <c r="H188" i="1"/>
  <c r="G189" i="1"/>
  <c r="H189" i="1"/>
  <c r="G190" i="1"/>
  <c r="H190" i="1"/>
  <c r="G191" i="1"/>
  <c r="H191" i="1"/>
  <c r="G192" i="1"/>
  <c r="H192" i="1"/>
  <c r="G193" i="1"/>
  <c r="H193" i="1"/>
  <c r="G194" i="1"/>
  <c r="H194" i="1"/>
  <c r="G195" i="1"/>
  <c r="H195" i="1"/>
  <c r="G196" i="1"/>
  <c r="H196" i="1"/>
  <c r="G197" i="1"/>
  <c r="H197" i="1"/>
  <c r="G198" i="1"/>
  <c r="H198" i="1"/>
  <c r="G199" i="1"/>
  <c r="H199" i="1"/>
  <c r="G200" i="1"/>
  <c r="H200" i="1"/>
  <c r="G201" i="1"/>
  <c r="H201" i="1"/>
  <c r="G202" i="1"/>
  <c r="H202" i="1"/>
  <c r="G203" i="1"/>
  <c r="H203" i="1"/>
  <c r="G204" i="1"/>
  <c r="H204" i="1"/>
  <c r="G205" i="1"/>
  <c r="H205" i="1"/>
  <c r="G206" i="1"/>
  <c r="H206" i="1"/>
  <c r="G207" i="1"/>
  <c r="H207" i="1"/>
  <c r="G208" i="1"/>
  <c r="H208" i="1"/>
  <c r="G209" i="1"/>
  <c r="H209" i="1"/>
  <c r="G210" i="1"/>
  <c r="H210" i="1"/>
  <c r="G211" i="1"/>
  <c r="H211" i="1"/>
  <c r="G212" i="1"/>
  <c r="H212" i="1"/>
  <c r="G213" i="1"/>
  <c r="H213" i="1"/>
  <c r="G214" i="1"/>
  <c r="H214" i="1"/>
  <c r="G215" i="1"/>
  <c r="H215" i="1"/>
  <c r="G216" i="1"/>
  <c r="H216" i="1"/>
  <c r="G217" i="1"/>
  <c r="H217" i="1"/>
  <c r="G218" i="1"/>
  <c r="H218" i="1"/>
  <c r="G219" i="1"/>
  <c r="H219" i="1"/>
  <c r="G220" i="1"/>
  <c r="H220" i="1"/>
  <c r="G221" i="1"/>
  <c r="H221" i="1"/>
  <c r="G222" i="1"/>
  <c r="H222" i="1"/>
  <c r="G223" i="1"/>
  <c r="H223" i="1"/>
  <c r="G224" i="1"/>
  <c r="H224" i="1"/>
  <c r="G225" i="1"/>
  <c r="H225" i="1"/>
  <c r="G226" i="1"/>
  <c r="H226" i="1"/>
  <c r="G227" i="1"/>
  <c r="H227" i="1"/>
  <c r="G228" i="1"/>
  <c r="H228" i="1"/>
  <c r="G229" i="1"/>
  <c r="H229" i="1"/>
  <c r="G230" i="1"/>
  <c r="H230" i="1"/>
  <c r="G231" i="1"/>
  <c r="H231" i="1"/>
  <c r="G232" i="1"/>
  <c r="H232" i="1"/>
  <c r="G233" i="1"/>
  <c r="H233" i="1"/>
  <c r="G234" i="1"/>
  <c r="H234" i="1"/>
  <c r="G235" i="1"/>
  <c r="H235" i="1"/>
  <c r="G236" i="1"/>
  <c r="H236" i="1"/>
  <c r="G237" i="1"/>
  <c r="H237" i="1"/>
  <c r="G238" i="1"/>
  <c r="H238" i="1"/>
  <c r="G239" i="1"/>
  <c r="H239" i="1"/>
  <c r="G240" i="1"/>
  <c r="H240" i="1"/>
  <c r="G241" i="1"/>
  <c r="H241" i="1"/>
  <c r="G242" i="1"/>
  <c r="H242" i="1"/>
  <c r="G243" i="1"/>
  <c r="H243" i="1"/>
  <c r="G244" i="1"/>
  <c r="H244" i="1"/>
  <c r="G245" i="1"/>
  <c r="H245" i="1"/>
  <c r="G246" i="1"/>
  <c r="H246" i="1"/>
  <c r="G247" i="1"/>
  <c r="H247" i="1"/>
  <c r="G248" i="1"/>
  <c r="H248" i="1"/>
  <c r="G249" i="1"/>
  <c r="H249" i="1"/>
  <c r="G250" i="1"/>
  <c r="H250" i="1"/>
  <c r="G251" i="1"/>
  <c r="H251" i="1"/>
  <c r="G252" i="1"/>
  <c r="H252" i="1"/>
  <c r="G253" i="1"/>
  <c r="H253" i="1"/>
  <c r="G254" i="1"/>
  <c r="H254" i="1"/>
  <c r="G255" i="1"/>
  <c r="H255" i="1"/>
  <c r="G256" i="1"/>
  <c r="H256" i="1"/>
  <c r="G257" i="1"/>
  <c r="H257" i="1"/>
  <c r="G258" i="1"/>
  <c r="H258" i="1"/>
  <c r="G259" i="1"/>
  <c r="H259" i="1"/>
  <c r="G260" i="1"/>
  <c r="H260" i="1"/>
  <c r="G261" i="1"/>
  <c r="H261" i="1"/>
  <c r="G262" i="1"/>
  <c r="H262" i="1"/>
  <c r="G263" i="1"/>
  <c r="H263" i="1"/>
  <c r="G264" i="1"/>
  <c r="H264" i="1"/>
  <c r="G265" i="1"/>
  <c r="H265" i="1"/>
  <c r="G266" i="1"/>
  <c r="H266" i="1"/>
  <c r="G267" i="1"/>
  <c r="H267" i="1"/>
  <c r="G268" i="1"/>
  <c r="H268" i="1"/>
  <c r="G269" i="1"/>
  <c r="H269" i="1"/>
  <c r="G270" i="1"/>
  <c r="H270" i="1"/>
  <c r="G271" i="1"/>
  <c r="H271" i="1"/>
  <c r="G272" i="1"/>
  <c r="H272" i="1"/>
  <c r="G273" i="1"/>
  <c r="H273" i="1"/>
  <c r="G274" i="1"/>
  <c r="H274" i="1"/>
  <c r="G275" i="1"/>
  <c r="H275" i="1"/>
  <c r="G276" i="1"/>
  <c r="H276" i="1"/>
  <c r="G277" i="1"/>
  <c r="H277" i="1"/>
  <c r="G278" i="1"/>
  <c r="H278" i="1"/>
  <c r="G279" i="1"/>
  <c r="H279" i="1"/>
  <c r="G280" i="1"/>
  <c r="H280" i="1"/>
  <c r="G281" i="1"/>
  <c r="H281" i="1"/>
  <c r="G282" i="1"/>
  <c r="H282" i="1"/>
  <c r="G283" i="1"/>
  <c r="H283" i="1"/>
  <c r="G284" i="1"/>
  <c r="H284" i="1"/>
  <c r="G285" i="1"/>
  <c r="H285" i="1"/>
  <c r="G286" i="1"/>
  <c r="H286" i="1"/>
  <c r="G287" i="1"/>
  <c r="H287" i="1"/>
  <c r="G288" i="1"/>
  <c r="H288" i="1"/>
  <c r="G289" i="1"/>
  <c r="H289" i="1"/>
  <c r="G290" i="1"/>
  <c r="H290" i="1"/>
  <c r="G291" i="1"/>
  <c r="H291" i="1"/>
  <c r="G292" i="1"/>
  <c r="H292" i="1"/>
  <c r="G293" i="1"/>
  <c r="H293" i="1"/>
  <c r="G294" i="1"/>
  <c r="H294" i="1"/>
  <c r="G295" i="1"/>
  <c r="H295" i="1"/>
  <c r="G296" i="1"/>
  <c r="H296" i="1"/>
  <c r="G297" i="1"/>
  <c r="H297" i="1"/>
  <c r="G298" i="1"/>
  <c r="H298" i="1"/>
  <c r="G299" i="1"/>
  <c r="H299" i="1"/>
  <c r="G300" i="1"/>
  <c r="H300" i="1"/>
  <c r="G301" i="1"/>
  <c r="H301" i="1"/>
  <c r="G302" i="1"/>
  <c r="H302" i="1"/>
  <c r="G303" i="1"/>
  <c r="H303" i="1"/>
  <c r="G304" i="1"/>
  <c r="H304" i="1"/>
  <c r="G305" i="1"/>
  <c r="H305" i="1"/>
  <c r="G306" i="1"/>
  <c r="H306" i="1"/>
  <c r="G307" i="1"/>
  <c r="H307" i="1"/>
  <c r="G308" i="1"/>
  <c r="H308" i="1"/>
  <c r="G309" i="1"/>
  <c r="H309" i="1"/>
  <c r="G310" i="1"/>
  <c r="H310" i="1"/>
  <c r="G311" i="1"/>
  <c r="H311" i="1"/>
  <c r="G312" i="1"/>
  <c r="H312" i="1"/>
  <c r="G313" i="1"/>
  <c r="H313" i="1"/>
  <c r="G314" i="1"/>
  <c r="H314" i="1"/>
  <c r="G315" i="1"/>
  <c r="H315" i="1"/>
  <c r="G316" i="1"/>
  <c r="H316" i="1"/>
  <c r="G317" i="1"/>
  <c r="H317" i="1"/>
  <c r="G318" i="1"/>
  <c r="H318" i="1"/>
  <c r="G319" i="1"/>
  <c r="H319" i="1"/>
  <c r="G320" i="1"/>
  <c r="H320" i="1"/>
  <c r="G321" i="1"/>
  <c r="H321" i="1"/>
  <c r="G322" i="1"/>
  <c r="H322" i="1"/>
  <c r="G323" i="1"/>
  <c r="H323" i="1"/>
  <c r="G324" i="1"/>
  <c r="H324" i="1"/>
  <c r="G325" i="1"/>
  <c r="H325" i="1"/>
  <c r="G326" i="1"/>
  <c r="H326" i="1"/>
  <c r="G327" i="1"/>
  <c r="H327" i="1"/>
  <c r="G328" i="1"/>
  <c r="H328" i="1"/>
  <c r="G329" i="1"/>
  <c r="H329" i="1"/>
  <c r="G330" i="1"/>
  <c r="H330" i="1"/>
  <c r="G331" i="1"/>
  <c r="H331" i="1"/>
  <c r="G332" i="1"/>
  <c r="H332" i="1"/>
  <c r="G333" i="1"/>
  <c r="H333" i="1"/>
  <c r="G334" i="1"/>
  <c r="H334" i="1"/>
  <c r="G335" i="1"/>
  <c r="H335" i="1"/>
  <c r="G336" i="1"/>
  <c r="H336" i="1"/>
  <c r="G337" i="1"/>
  <c r="H337" i="1"/>
  <c r="G338" i="1"/>
  <c r="H338" i="1"/>
  <c r="G339" i="1"/>
  <c r="H339" i="1"/>
  <c r="G340" i="1"/>
  <c r="H340" i="1"/>
  <c r="G341" i="1"/>
  <c r="H341" i="1"/>
  <c r="G342" i="1"/>
  <c r="H342" i="1"/>
  <c r="G343" i="1"/>
  <c r="H343" i="1"/>
  <c r="G344" i="1"/>
  <c r="H344" i="1"/>
  <c r="G345" i="1"/>
  <c r="H345" i="1"/>
  <c r="G346" i="1"/>
  <c r="H346" i="1"/>
  <c r="G347" i="1"/>
  <c r="H347" i="1"/>
  <c r="G348" i="1"/>
  <c r="H348" i="1"/>
  <c r="G349" i="1"/>
  <c r="H349" i="1"/>
  <c r="G350" i="1"/>
  <c r="H350" i="1"/>
  <c r="G351" i="1"/>
  <c r="H351" i="1"/>
  <c r="G352" i="1"/>
  <c r="H352" i="1"/>
  <c r="G353" i="1"/>
  <c r="H353" i="1"/>
  <c r="G354" i="1"/>
  <c r="H354" i="1"/>
  <c r="G355" i="1"/>
  <c r="H355" i="1"/>
  <c r="G356" i="1"/>
  <c r="H356" i="1"/>
  <c r="G357" i="1"/>
  <c r="H357" i="1"/>
  <c r="G358" i="1"/>
  <c r="H358" i="1"/>
  <c r="G359" i="1"/>
  <c r="H359" i="1"/>
  <c r="G360" i="1"/>
  <c r="H360" i="1"/>
  <c r="G361" i="1"/>
  <c r="H361" i="1"/>
  <c r="G362" i="1"/>
  <c r="H362" i="1"/>
  <c r="G363" i="1"/>
  <c r="H363" i="1"/>
  <c r="G364" i="1"/>
  <c r="H364" i="1"/>
  <c r="G365" i="1"/>
  <c r="H365" i="1"/>
  <c r="G366" i="1"/>
  <c r="H366" i="1"/>
  <c r="G367" i="1"/>
  <c r="H367" i="1"/>
  <c r="G368" i="1"/>
  <c r="H368" i="1"/>
  <c r="G369" i="1"/>
  <c r="H369" i="1"/>
  <c r="G370" i="1"/>
  <c r="H370" i="1"/>
  <c r="G371" i="1"/>
  <c r="H371" i="1"/>
  <c r="G372" i="1"/>
  <c r="H372" i="1"/>
  <c r="G373" i="1"/>
  <c r="H373" i="1"/>
  <c r="G374" i="1"/>
  <c r="H374" i="1"/>
  <c r="G375" i="1"/>
  <c r="H375" i="1"/>
  <c r="G376" i="1"/>
  <c r="H376" i="1"/>
  <c r="G377" i="1"/>
  <c r="H377" i="1"/>
  <c r="G378" i="1"/>
  <c r="H378" i="1"/>
  <c r="G379" i="1"/>
  <c r="H379" i="1"/>
  <c r="G380" i="1"/>
  <c r="H380" i="1"/>
  <c r="G381" i="1"/>
  <c r="H381" i="1"/>
  <c r="G382" i="1"/>
  <c r="H382" i="1"/>
  <c r="G383" i="1"/>
  <c r="H383" i="1"/>
  <c r="G384" i="1"/>
  <c r="H384" i="1"/>
  <c r="G385" i="1"/>
  <c r="H385" i="1"/>
  <c r="G386" i="1"/>
  <c r="H386" i="1"/>
  <c r="G387" i="1"/>
  <c r="H387" i="1"/>
  <c r="G388" i="1"/>
  <c r="H388" i="1"/>
  <c r="G389" i="1"/>
  <c r="H389" i="1"/>
  <c r="G390" i="1"/>
  <c r="H390" i="1"/>
  <c r="G391" i="1"/>
  <c r="H391" i="1"/>
  <c r="G392" i="1"/>
  <c r="H392" i="1"/>
  <c r="G393" i="1"/>
  <c r="H393" i="1"/>
  <c r="G394" i="1"/>
  <c r="H394" i="1"/>
  <c r="G395" i="1"/>
  <c r="H395" i="1"/>
  <c r="G396" i="1"/>
  <c r="H396" i="1"/>
  <c r="G397" i="1"/>
  <c r="H397" i="1"/>
  <c r="G398" i="1"/>
  <c r="H398" i="1"/>
  <c r="G399" i="1"/>
  <c r="H399" i="1"/>
  <c r="G400" i="1"/>
  <c r="H400" i="1"/>
  <c r="G401" i="1"/>
  <c r="H401" i="1"/>
  <c r="G402" i="1"/>
  <c r="H402" i="1"/>
  <c r="G403" i="1"/>
  <c r="H403" i="1"/>
  <c r="G404" i="1"/>
  <c r="H404" i="1"/>
  <c r="G405" i="1"/>
  <c r="H405" i="1"/>
  <c r="G406" i="1"/>
  <c r="H406" i="1"/>
  <c r="G407" i="1"/>
  <c r="H407" i="1"/>
  <c r="G408" i="1"/>
  <c r="H408" i="1"/>
  <c r="G409" i="1"/>
  <c r="H409" i="1"/>
  <c r="G410" i="1"/>
  <c r="H410" i="1"/>
  <c r="G411" i="1"/>
  <c r="H411" i="1"/>
  <c r="G412" i="1"/>
  <c r="H412" i="1"/>
  <c r="G413" i="1"/>
  <c r="H413" i="1"/>
  <c r="G414" i="1"/>
  <c r="H414" i="1"/>
  <c r="G415" i="1"/>
  <c r="H415" i="1"/>
  <c r="G416" i="1"/>
  <c r="H416" i="1"/>
  <c r="G417" i="1"/>
  <c r="H417" i="1"/>
  <c r="G418" i="1"/>
  <c r="H418" i="1"/>
  <c r="G419" i="1"/>
  <c r="H419" i="1"/>
  <c r="G420" i="1"/>
  <c r="H420" i="1"/>
  <c r="G421" i="1"/>
  <c r="H421" i="1"/>
  <c r="G422" i="1"/>
  <c r="H422" i="1"/>
  <c r="G423" i="1"/>
  <c r="H423" i="1"/>
  <c r="G424" i="1"/>
  <c r="H424" i="1"/>
  <c r="G425" i="1"/>
  <c r="H425" i="1"/>
  <c r="G426" i="1"/>
  <c r="H426" i="1"/>
  <c r="G427" i="1"/>
  <c r="H427" i="1"/>
  <c r="G428" i="1"/>
  <c r="H428" i="1"/>
  <c r="G429" i="1"/>
  <c r="H429" i="1"/>
  <c r="G430" i="1"/>
  <c r="H430" i="1"/>
  <c r="G431" i="1"/>
  <c r="H431" i="1"/>
  <c r="G432" i="1"/>
  <c r="H432" i="1"/>
  <c r="G433" i="1"/>
  <c r="H433" i="1"/>
  <c r="G434" i="1"/>
  <c r="H434" i="1"/>
  <c r="G435" i="1"/>
  <c r="H435" i="1"/>
  <c r="G436" i="1"/>
  <c r="H436" i="1"/>
  <c r="G437" i="1"/>
  <c r="H437" i="1"/>
  <c r="G438" i="1"/>
  <c r="H438" i="1"/>
  <c r="G439" i="1"/>
  <c r="H439" i="1"/>
  <c r="G440" i="1"/>
  <c r="H440" i="1"/>
  <c r="G441" i="1"/>
  <c r="H441" i="1"/>
  <c r="G442" i="1"/>
  <c r="H442" i="1"/>
  <c r="G443" i="1"/>
  <c r="H443" i="1"/>
  <c r="G444" i="1"/>
  <c r="H444" i="1"/>
  <c r="G445" i="1"/>
  <c r="H445" i="1"/>
  <c r="G446" i="1"/>
  <c r="H446" i="1"/>
  <c r="G447" i="1"/>
  <c r="H447" i="1"/>
  <c r="G448" i="1"/>
  <c r="H448" i="1"/>
  <c r="G449" i="1"/>
  <c r="H449" i="1"/>
  <c r="G450" i="1"/>
  <c r="H450" i="1"/>
  <c r="G451" i="1"/>
  <c r="H451" i="1"/>
  <c r="G452" i="1"/>
  <c r="H452" i="1"/>
  <c r="G453" i="1"/>
  <c r="H453" i="1"/>
  <c r="G454" i="1"/>
  <c r="H454" i="1"/>
  <c r="G455" i="1"/>
  <c r="H455" i="1"/>
  <c r="G456" i="1"/>
  <c r="H456" i="1"/>
  <c r="G457" i="1"/>
  <c r="H457" i="1"/>
  <c r="G458" i="1"/>
  <c r="H458" i="1"/>
  <c r="G459" i="1"/>
  <c r="H459" i="1"/>
  <c r="G460" i="1"/>
  <c r="H460" i="1"/>
  <c r="G461" i="1"/>
  <c r="H461" i="1"/>
  <c r="G462" i="1"/>
  <c r="H462" i="1"/>
  <c r="G463" i="1"/>
  <c r="H463" i="1"/>
  <c r="G464" i="1"/>
  <c r="H464" i="1"/>
  <c r="G465" i="1"/>
  <c r="H465" i="1"/>
  <c r="G466" i="1"/>
  <c r="H466" i="1"/>
  <c r="G467" i="1"/>
  <c r="H467" i="1"/>
  <c r="G468" i="1"/>
  <c r="H468" i="1"/>
  <c r="G469" i="1"/>
  <c r="H469" i="1"/>
  <c r="G470" i="1"/>
  <c r="H470" i="1"/>
  <c r="G471" i="1"/>
  <c r="H471" i="1"/>
  <c r="G472" i="1"/>
  <c r="H472" i="1"/>
  <c r="G473" i="1"/>
  <c r="H473" i="1"/>
  <c r="G474" i="1"/>
  <c r="H474" i="1"/>
  <c r="G475" i="1"/>
  <c r="H475" i="1"/>
  <c r="G476" i="1"/>
  <c r="H476" i="1"/>
  <c r="G477" i="1"/>
  <c r="H477" i="1"/>
  <c r="G478" i="1"/>
  <c r="H478" i="1"/>
  <c r="G479" i="1"/>
  <c r="H479" i="1"/>
  <c r="G480" i="1"/>
  <c r="H480" i="1"/>
  <c r="G481" i="1"/>
  <c r="H481" i="1"/>
  <c r="G482" i="1"/>
  <c r="H482" i="1"/>
  <c r="G483" i="1"/>
  <c r="H483" i="1"/>
  <c r="G484" i="1"/>
  <c r="H484" i="1"/>
  <c r="G485" i="1"/>
  <c r="H485" i="1"/>
  <c r="G486" i="1"/>
  <c r="H486" i="1"/>
  <c r="G487" i="1"/>
  <c r="H487" i="1"/>
  <c r="G488" i="1"/>
  <c r="H488" i="1"/>
  <c r="G489" i="1"/>
  <c r="H489" i="1"/>
  <c r="G490" i="1"/>
  <c r="H490" i="1"/>
  <c r="G491" i="1"/>
  <c r="H491" i="1"/>
  <c r="G492" i="1"/>
  <c r="H492" i="1"/>
  <c r="G493" i="1"/>
  <c r="H493" i="1"/>
  <c r="G494" i="1"/>
  <c r="H494" i="1"/>
  <c r="G495" i="1"/>
  <c r="H495" i="1"/>
  <c r="G496" i="1"/>
  <c r="H496" i="1"/>
  <c r="G497" i="1"/>
  <c r="H497" i="1"/>
  <c r="G498" i="1"/>
  <c r="H498" i="1"/>
  <c r="G499" i="1"/>
  <c r="H499" i="1"/>
  <c r="G500" i="1"/>
  <c r="H500" i="1"/>
  <c r="G501" i="1"/>
  <c r="H501" i="1"/>
  <c r="G502" i="1"/>
  <c r="H502" i="1"/>
  <c r="G503" i="1"/>
  <c r="H503" i="1"/>
  <c r="G504" i="1"/>
  <c r="H504" i="1"/>
  <c r="G505" i="1"/>
  <c r="H505" i="1"/>
  <c r="G506" i="1"/>
  <c r="H506" i="1"/>
  <c r="G507" i="1"/>
  <c r="H507" i="1"/>
  <c r="G508" i="1"/>
  <c r="H508" i="1"/>
  <c r="G509" i="1"/>
  <c r="H509" i="1"/>
  <c r="G510" i="1"/>
  <c r="H510" i="1"/>
  <c r="G511" i="1"/>
  <c r="H511" i="1"/>
  <c r="G512" i="1"/>
  <c r="H512" i="1"/>
  <c r="G513" i="1"/>
  <c r="H513" i="1"/>
  <c r="G514" i="1"/>
  <c r="H514" i="1"/>
  <c r="G515" i="1"/>
  <c r="H515" i="1"/>
  <c r="G516" i="1"/>
  <c r="H516" i="1"/>
  <c r="G517" i="1"/>
  <c r="H517" i="1"/>
  <c r="G518" i="1"/>
  <c r="H518" i="1"/>
  <c r="G519" i="1"/>
  <c r="H519" i="1"/>
  <c r="G520" i="1"/>
  <c r="H520" i="1"/>
  <c r="G521" i="1"/>
  <c r="H521" i="1"/>
  <c r="G522" i="1"/>
  <c r="H522" i="1"/>
  <c r="G523" i="1"/>
  <c r="H523" i="1"/>
  <c r="G524" i="1"/>
  <c r="H524" i="1"/>
  <c r="G525" i="1"/>
  <c r="H525" i="1"/>
  <c r="G526" i="1"/>
  <c r="H526" i="1"/>
  <c r="G527" i="1"/>
  <c r="H527" i="1"/>
  <c r="G528" i="1"/>
  <c r="H528" i="1"/>
  <c r="G529" i="1"/>
  <c r="H529" i="1"/>
  <c r="G530" i="1"/>
  <c r="H530" i="1"/>
  <c r="G531" i="1"/>
  <c r="H531" i="1"/>
  <c r="G532" i="1"/>
  <c r="H532" i="1"/>
  <c r="G533" i="1"/>
  <c r="H533" i="1"/>
  <c r="G534" i="1"/>
  <c r="H534" i="1"/>
  <c r="G535" i="1"/>
  <c r="H535" i="1"/>
  <c r="G536" i="1"/>
  <c r="H536" i="1"/>
  <c r="G537" i="1"/>
  <c r="H537" i="1"/>
  <c r="G538" i="1"/>
  <c r="H538" i="1"/>
  <c r="G539" i="1"/>
  <c r="H539" i="1"/>
  <c r="G540" i="1"/>
  <c r="H540" i="1"/>
  <c r="G541" i="1"/>
  <c r="H541" i="1"/>
  <c r="G542" i="1"/>
  <c r="H542" i="1"/>
  <c r="G543" i="1"/>
  <c r="H543" i="1"/>
  <c r="G544" i="1"/>
  <c r="H544" i="1"/>
  <c r="G545" i="1"/>
  <c r="H545" i="1"/>
  <c r="G546" i="1"/>
  <c r="H546" i="1"/>
  <c r="G547" i="1"/>
  <c r="H547" i="1"/>
  <c r="G548" i="1"/>
  <c r="H548" i="1"/>
  <c r="G549" i="1"/>
  <c r="H549" i="1"/>
  <c r="G550" i="1"/>
  <c r="H550" i="1"/>
  <c r="G551" i="1"/>
  <c r="H551" i="1"/>
  <c r="G552" i="1"/>
  <c r="H552" i="1"/>
  <c r="G553" i="1"/>
  <c r="H553" i="1"/>
  <c r="G554" i="1"/>
  <c r="H554" i="1"/>
  <c r="G555" i="1"/>
  <c r="H555" i="1"/>
  <c r="G556" i="1"/>
  <c r="H556" i="1"/>
  <c r="G557" i="1"/>
  <c r="H557" i="1"/>
  <c r="G558" i="1"/>
  <c r="H558" i="1"/>
  <c r="G559" i="1"/>
  <c r="H559" i="1"/>
  <c r="G560" i="1"/>
  <c r="H560" i="1"/>
  <c r="G561" i="1"/>
  <c r="H561" i="1"/>
  <c r="G562" i="1"/>
  <c r="H562" i="1"/>
  <c r="G563" i="1"/>
  <c r="H563" i="1"/>
  <c r="G564" i="1"/>
  <c r="H564" i="1"/>
  <c r="G565" i="1"/>
  <c r="H565" i="1"/>
  <c r="G566" i="1"/>
  <c r="H566" i="1"/>
  <c r="G567" i="1"/>
  <c r="H567" i="1"/>
  <c r="G568" i="1"/>
  <c r="H568" i="1"/>
  <c r="G569" i="1"/>
  <c r="H569" i="1"/>
  <c r="G570" i="1"/>
  <c r="H570" i="1"/>
  <c r="G571" i="1"/>
  <c r="H571" i="1"/>
  <c r="G572" i="1"/>
  <c r="H572" i="1"/>
  <c r="G573" i="1"/>
  <c r="H573" i="1"/>
  <c r="G574" i="1"/>
  <c r="H574" i="1"/>
  <c r="G575" i="1"/>
  <c r="H575" i="1"/>
  <c r="G576" i="1"/>
  <c r="H576" i="1"/>
  <c r="G577" i="1"/>
  <c r="H577" i="1"/>
  <c r="G578" i="1"/>
  <c r="H578" i="1"/>
  <c r="G579" i="1"/>
  <c r="H579" i="1"/>
  <c r="G580" i="1"/>
  <c r="H580" i="1"/>
  <c r="G581" i="1"/>
  <c r="H581" i="1"/>
  <c r="G582" i="1"/>
  <c r="H582" i="1"/>
  <c r="G583" i="1"/>
  <c r="H583" i="1"/>
  <c r="G584" i="1"/>
  <c r="H584" i="1"/>
  <c r="G585" i="1"/>
  <c r="H585" i="1"/>
  <c r="G586" i="1"/>
  <c r="H586" i="1"/>
  <c r="G587" i="1"/>
  <c r="H587" i="1"/>
  <c r="G588" i="1"/>
  <c r="H588" i="1"/>
  <c r="G589" i="1"/>
  <c r="H589" i="1"/>
  <c r="G590" i="1"/>
  <c r="H590" i="1"/>
  <c r="G591" i="1"/>
  <c r="H591" i="1"/>
  <c r="G592" i="1"/>
  <c r="H592" i="1"/>
  <c r="G593" i="1"/>
  <c r="H593" i="1"/>
  <c r="G594" i="1"/>
  <c r="H594" i="1"/>
  <c r="G595" i="1"/>
  <c r="H595" i="1"/>
  <c r="G596" i="1"/>
  <c r="H596" i="1"/>
  <c r="G597" i="1"/>
  <c r="H597" i="1"/>
  <c r="G598" i="1"/>
  <c r="H598" i="1"/>
  <c r="G599" i="1"/>
  <c r="H599" i="1"/>
  <c r="G600" i="1"/>
  <c r="H600" i="1"/>
  <c r="G601" i="1"/>
  <c r="H601" i="1"/>
  <c r="G602" i="1"/>
  <c r="H602" i="1"/>
  <c r="G603" i="1"/>
  <c r="H603" i="1"/>
  <c r="G604" i="1"/>
  <c r="H604" i="1"/>
  <c r="G605" i="1"/>
  <c r="H605" i="1"/>
  <c r="G606" i="1"/>
  <c r="H606" i="1"/>
  <c r="G607" i="1"/>
  <c r="H607" i="1"/>
  <c r="G608" i="1"/>
  <c r="H608" i="1"/>
  <c r="G609" i="1"/>
  <c r="H609" i="1"/>
  <c r="G610" i="1"/>
  <c r="H610" i="1"/>
  <c r="G611" i="1"/>
  <c r="H611" i="1"/>
  <c r="G612" i="1"/>
  <c r="H612" i="1"/>
  <c r="G613" i="1"/>
  <c r="H613" i="1"/>
  <c r="G614" i="1"/>
  <c r="H614" i="1"/>
  <c r="G615" i="1"/>
  <c r="H615" i="1"/>
  <c r="G616" i="1"/>
  <c r="H616" i="1"/>
  <c r="G617" i="1"/>
  <c r="H617" i="1"/>
  <c r="G618" i="1"/>
  <c r="H618" i="1"/>
  <c r="G619" i="1"/>
  <c r="H619" i="1"/>
  <c r="G620" i="1"/>
  <c r="H620" i="1"/>
  <c r="G621" i="1"/>
  <c r="H621" i="1"/>
  <c r="G622" i="1"/>
  <c r="H622" i="1"/>
  <c r="G623" i="1"/>
  <c r="H623" i="1"/>
  <c r="G624" i="1"/>
  <c r="H624" i="1"/>
  <c r="G625" i="1"/>
  <c r="H625" i="1"/>
  <c r="G626" i="1"/>
  <c r="H626" i="1"/>
  <c r="G627" i="1"/>
  <c r="H627" i="1"/>
  <c r="G628" i="1"/>
  <c r="H628" i="1"/>
  <c r="G629" i="1"/>
  <c r="H629" i="1"/>
  <c r="G630" i="1"/>
  <c r="H630" i="1"/>
  <c r="G631" i="1"/>
  <c r="H631" i="1"/>
  <c r="G632" i="1"/>
  <c r="H632" i="1"/>
  <c r="G633" i="1"/>
  <c r="H633" i="1"/>
  <c r="G634" i="1"/>
  <c r="H634" i="1"/>
  <c r="G635" i="1"/>
  <c r="H635" i="1"/>
  <c r="G636" i="1"/>
  <c r="H636" i="1"/>
  <c r="G637" i="1"/>
  <c r="H637" i="1"/>
  <c r="G638" i="1"/>
  <c r="H638" i="1"/>
  <c r="G639" i="1"/>
  <c r="H639" i="1"/>
  <c r="G640" i="1"/>
  <c r="H640" i="1"/>
  <c r="G641" i="1"/>
  <c r="H641" i="1"/>
  <c r="G642" i="1"/>
  <c r="H642" i="1"/>
  <c r="G643" i="1"/>
  <c r="H643" i="1"/>
  <c r="G644" i="1"/>
  <c r="H644" i="1"/>
  <c r="G645" i="1"/>
  <c r="H645" i="1"/>
  <c r="G646" i="1"/>
  <c r="H646" i="1"/>
  <c r="G647" i="1"/>
  <c r="H647" i="1"/>
  <c r="G648" i="1"/>
  <c r="H648" i="1"/>
  <c r="G649" i="1"/>
  <c r="H649" i="1"/>
  <c r="G650" i="1"/>
  <c r="H650" i="1"/>
  <c r="G651" i="1"/>
  <c r="H651" i="1"/>
  <c r="G652" i="1"/>
  <c r="H652" i="1"/>
  <c r="G653" i="1"/>
  <c r="H653" i="1"/>
  <c r="G654" i="1"/>
  <c r="H654" i="1"/>
  <c r="G655" i="1"/>
  <c r="H655" i="1"/>
  <c r="G656" i="1"/>
  <c r="H656" i="1"/>
  <c r="G657" i="1"/>
  <c r="H657" i="1"/>
  <c r="G658" i="1"/>
  <c r="H658" i="1"/>
  <c r="G659" i="1"/>
  <c r="H659" i="1"/>
  <c r="G660" i="1"/>
  <c r="H660" i="1"/>
  <c r="G661" i="1"/>
  <c r="H661" i="1"/>
  <c r="G662" i="1"/>
  <c r="H662" i="1"/>
  <c r="G663" i="1"/>
  <c r="H663" i="1"/>
  <c r="G664" i="1"/>
  <c r="H664" i="1"/>
  <c r="G665" i="1"/>
  <c r="H665" i="1"/>
  <c r="G666" i="1"/>
  <c r="H666" i="1"/>
  <c r="G667" i="1"/>
  <c r="H667" i="1"/>
  <c r="G668" i="1"/>
  <c r="H668" i="1"/>
  <c r="G669" i="1"/>
  <c r="H669" i="1"/>
  <c r="G670" i="1"/>
  <c r="H670" i="1"/>
  <c r="G671" i="1"/>
  <c r="H671" i="1"/>
  <c r="G672" i="1"/>
  <c r="H672" i="1"/>
  <c r="G673" i="1"/>
  <c r="H673" i="1"/>
  <c r="G674" i="1"/>
  <c r="H674" i="1"/>
  <c r="G675" i="1"/>
  <c r="H675" i="1"/>
  <c r="G676" i="1"/>
  <c r="H676" i="1"/>
  <c r="G677" i="1"/>
  <c r="H677" i="1"/>
  <c r="G678" i="1"/>
  <c r="H678" i="1"/>
  <c r="G679" i="1"/>
  <c r="H679" i="1"/>
  <c r="G680" i="1"/>
  <c r="H680" i="1"/>
  <c r="G681" i="1"/>
  <c r="H681" i="1"/>
  <c r="G682" i="1"/>
  <c r="H682" i="1"/>
  <c r="G683" i="1"/>
  <c r="H683" i="1"/>
  <c r="G684" i="1"/>
  <c r="H684" i="1"/>
  <c r="G685" i="1"/>
  <c r="H685" i="1"/>
  <c r="G686" i="1"/>
  <c r="H686" i="1"/>
  <c r="G687" i="1"/>
  <c r="H687" i="1"/>
  <c r="G688" i="1"/>
  <c r="H688" i="1"/>
  <c r="G689" i="1"/>
  <c r="H689" i="1"/>
  <c r="G690" i="1"/>
  <c r="H690" i="1"/>
  <c r="G691" i="1"/>
  <c r="H691" i="1"/>
  <c r="G692" i="1"/>
  <c r="H692" i="1"/>
  <c r="G693" i="1"/>
  <c r="H693" i="1"/>
  <c r="G694" i="1"/>
  <c r="H694" i="1"/>
  <c r="G695" i="1"/>
  <c r="H695" i="1"/>
  <c r="G696" i="1"/>
  <c r="H696" i="1"/>
  <c r="G697" i="1"/>
  <c r="H697" i="1"/>
  <c r="G698" i="1"/>
  <c r="H698" i="1"/>
  <c r="G699" i="1"/>
  <c r="H699" i="1"/>
  <c r="G700" i="1"/>
  <c r="H700" i="1"/>
  <c r="G701" i="1"/>
  <c r="H701" i="1"/>
  <c r="G702" i="1"/>
  <c r="H702" i="1"/>
  <c r="G703" i="1"/>
  <c r="H703" i="1"/>
  <c r="G704" i="1"/>
  <c r="H704" i="1"/>
  <c r="G705" i="1"/>
  <c r="H705" i="1"/>
  <c r="G706" i="1"/>
  <c r="H706" i="1"/>
  <c r="G707" i="1"/>
  <c r="H707" i="1"/>
  <c r="G708" i="1"/>
  <c r="H708" i="1"/>
  <c r="G709" i="1"/>
  <c r="H709" i="1"/>
  <c r="G710" i="1"/>
  <c r="H710" i="1"/>
  <c r="G711" i="1"/>
  <c r="H711" i="1"/>
  <c r="G712" i="1"/>
  <c r="H712" i="1"/>
  <c r="G713" i="1"/>
  <c r="H713" i="1"/>
  <c r="G714" i="1"/>
  <c r="H714" i="1"/>
  <c r="G715" i="1"/>
  <c r="H715" i="1"/>
  <c r="G716" i="1"/>
  <c r="H716" i="1"/>
  <c r="G717" i="1"/>
  <c r="H717" i="1"/>
  <c r="G718" i="1"/>
  <c r="H718" i="1"/>
  <c r="G719" i="1"/>
  <c r="H719" i="1"/>
  <c r="G720" i="1"/>
  <c r="H720" i="1"/>
  <c r="G721" i="1"/>
  <c r="H721" i="1"/>
  <c r="G722" i="1"/>
  <c r="H722" i="1"/>
  <c r="G723" i="1"/>
  <c r="H723" i="1"/>
  <c r="G724" i="1"/>
  <c r="H724" i="1"/>
  <c r="G725" i="1"/>
  <c r="H725" i="1"/>
  <c r="G726" i="1"/>
  <c r="H726" i="1"/>
  <c r="G727" i="1"/>
  <c r="H727" i="1"/>
  <c r="G728" i="1"/>
  <c r="H728" i="1"/>
  <c r="G729" i="1"/>
  <c r="H729" i="1"/>
  <c r="G730" i="1"/>
  <c r="H730" i="1"/>
  <c r="G731" i="1"/>
  <c r="H731" i="1"/>
  <c r="G732" i="1"/>
  <c r="H732" i="1"/>
  <c r="G733" i="1"/>
  <c r="H733" i="1"/>
  <c r="G734" i="1"/>
  <c r="H734" i="1"/>
  <c r="G735" i="1"/>
  <c r="H735" i="1"/>
  <c r="G736" i="1"/>
  <c r="H736" i="1"/>
  <c r="G737" i="1"/>
  <c r="H737" i="1"/>
  <c r="G738" i="1"/>
  <c r="H738" i="1"/>
  <c r="G739" i="1"/>
  <c r="H739" i="1"/>
  <c r="G740" i="1"/>
  <c r="H740" i="1"/>
  <c r="G741" i="1"/>
  <c r="H741" i="1"/>
  <c r="G742" i="1"/>
  <c r="H742" i="1"/>
  <c r="G743" i="1"/>
  <c r="H743" i="1"/>
  <c r="G744" i="1"/>
  <c r="H744" i="1"/>
  <c r="G745" i="1"/>
  <c r="H745" i="1"/>
  <c r="G746" i="1"/>
  <c r="H746" i="1"/>
  <c r="G747" i="1"/>
  <c r="H747" i="1"/>
  <c r="G748" i="1"/>
  <c r="H748" i="1"/>
  <c r="G749" i="1"/>
  <c r="H749" i="1"/>
  <c r="G750" i="1"/>
  <c r="H750" i="1"/>
  <c r="G751" i="1"/>
  <c r="H751" i="1"/>
  <c r="G752" i="1"/>
  <c r="H752" i="1"/>
  <c r="G753" i="1"/>
  <c r="H753" i="1"/>
  <c r="G754" i="1"/>
  <c r="H754" i="1"/>
  <c r="G755" i="1"/>
  <c r="H755" i="1"/>
  <c r="G756" i="1"/>
  <c r="H756" i="1"/>
  <c r="G757" i="1"/>
  <c r="H757" i="1"/>
  <c r="G758" i="1"/>
  <c r="H758" i="1"/>
  <c r="G759" i="1"/>
  <c r="H759" i="1"/>
  <c r="G760" i="1"/>
  <c r="H760" i="1"/>
  <c r="G761" i="1"/>
  <c r="H761" i="1"/>
  <c r="G762" i="1"/>
  <c r="H762" i="1"/>
  <c r="G763" i="1"/>
  <c r="H763" i="1"/>
  <c r="G764" i="1"/>
  <c r="H764" i="1"/>
  <c r="G765" i="1"/>
  <c r="H765" i="1"/>
  <c r="G766" i="1"/>
  <c r="H766" i="1"/>
  <c r="G767" i="1"/>
  <c r="H767" i="1"/>
  <c r="G768" i="1"/>
  <c r="H768" i="1"/>
  <c r="G769" i="1"/>
  <c r="H769" i="1"/>
  <c r="G770" i="1"/>
  <c r="H770" i="1"/>
  <c r="G771" i="1"/>
  <c r="H771" i="1"/>
  <c r="G772" i="1"/>
  <c r="H772" i="1"/>
  <c r="G773" i="1"/>
  <c r="H773" i="1"/>
  <c r="G774" i="1"/>
  <c r="H774" i="1"/>
  <c r="G775" i="1"/>
  <c r="H775" i="1"/>
  <c r="G776" i="1"/>
  <c r="H776" i="1"/>
  <c r="G777" i="1"/>
  <c r="H777" i="1"/>
  <c r="G778" i="1"/>
  <c r="H778" i="1"/>
  <c r="G779" i="1"/>
  <c r="H779" i="1"/>
  <c r="G780" i="1"/>
  <c r="H780" i="1"/>
  <c r="G781" i="1"/>
  <c r="H781" i="1"/>
  <c r="G782" i="1"/>
  <c r="H782" i="1"/>
  <c r="G783" i="1"/>
  <c r="H783" i="1"/>
  <c r="G784" i="1"/>
  <c r="H784" i="1"/>
  <c r="G785" i="1"/>
  <c r="H785" i="1"/>
  <c r="G786" i="1"/>
  <c r="H786" i="1"/>
  <c r="G787" i="1"/>
  <c r="H787" i="1"/>
  <c r="G788" i="1"/>
  <c r="H788" i="1"/>
  <c r="G789" i="1"/>
  <c r="H789" i="1"/>
  <c r="G790" i="1"/>
  <c r="H790" i="1"/>
  <c r="G791" i="1"/>
  <c r="H791" i="1"/>
  <c r="G792" i="1"/>
  <c r="H792" i="1"/>
  <c r="G793" i="1"/>
  <c r="H793" i="1"/>
  <c r="G794" i="1"/>
  <c r="H794" i="1"/>
  <c r="G795" i="1"/>
  <c r="H795" i="1"/>
  <c r="G796" i="1"/>
  <c r="H796" i="1"/>
  <c r="G797" i="1"/>
  <c r="H797" i="1"/>
  <c r="G798" i="1"/>
  <c r="H798" i="1"/>
  <c r="G799" i="1"/>
  <c r="H799" i="1"/>
  <c r="G800" i="1"/>
  <c r="H800" i="1"/>
  <c r="G801" i="1"/>
  <c r="H801" i="1"/>
  <c r="G802" i="1"/>
  <c r="H802" i="1"/>
  <c r="G803" i="1"/>
  <c r="H803" i="1"/>
  <c r="G804" i="1"/>
  <c r="H804" i="1"/>
  <c r="G805" i="1"/>
  <c r="H805" i="1"/>
  <c r="G806" i="1"/>
  <c r="H806" i="1"/>
  <c r="G807" i="1"/>
  <c r="H807" i="1"/>
  <c r="G808" i="1"/>
  <c r="H808" i="1"/>
  <c r="G809" i="1"/>
  <c r="H809" i="1"/>
  <c r="G810" i="1"/>
  <c r="H810" i="1"/>
  <c r="G811" i="1"/>
  <c r="H811" i="1"/>
  <c r="G812" i="1"/>
  <c r="H812" i="1"/>
  <c r="G813" i="1"/>
  <c r="H813" i="1"/>
  <c r="G814" i="1"/>
  <c r="H814" i="1"/>
  <c r="G815" i="1"/>
  <c r="H815" i="1"/>
  <c r="G816" i="1"/>
  <c r="H816" i="1"/>
  <c r="G817" i="1"/>
  <c r="H817" i="1"/>
  <c r="G818" i="1"/>
  <c r="H818" i="1"/>
  <c r="G819" i="1"/>
  <c r="H819" i="1"/>
  <c r="G820" i="1"/>
  <c r="H820" i="1"/>
  <c r="G821" i="1"/>
  <c r="H821" i="1"/>
  <c r="G822" i="1"/>
  <c r="H822" i="1"/>
  <c r="G823" i="1"/>
  <c r="H823" i="1"/>
  <c r="G824" i="1"/>
  <c r="H824" i="1"/>
  <c r="G825" i="1"/>
  <c r="H825" i="1"/>
  <c r="G826" i="1"/>
  <c r="H826" i="1"/>
  <c r="G827" i="1"/>
  <c r="H827" i="1"/>
  <c r="G828" i="1"/>
  <c r="H828" i="1"/>
  <c r="G829" i="1"/>
  <c r="H829" i="1"/>
  <c r="G830" i="1"/>
  <c r="H830" i="1"/>
  <c r="G831" i="1"/>
  <c r="H831" i="1"/>
  <c r="G832" i="1"/>
  <c r="H832" i="1"/>
  <c r="G833" i="1"/>
  <c r="H833" i="1"/>
  <c r="G834" i="1"/>
  <c r="H834" i="1"/>
  <c r="G835" i="1"/>
  <c r="H835" i="1"/>
  <c r="G836" i="1"/>
  <c r="H836" i="1"/>
  <c r="G837" i="1"/>
  <c r="H837" i="1"/>
  <c r="G838" i="1"/>
  <c r="H838" i="1"/>
  <c r="G839" i="1"/>
  <c r="H839" i="1"/>
  <c r="G840" i="1"/>
  <c r="H840" i="1"/>
  <c r="G841" i="1"/>
  <c r="H841" i="1"/>
  <c r="G842" i="1"/>
  <c r="H842" i="1"/>
  <c r="G843" i="1"/>
  <c r="H843" i="1"/>
  <c r="G844" i="1"/>
  <c r="H844" i="1"/>
  <c r="G845" i="1"/>
  <c r="H845" i="1"/>
  <c r="G846" i="1"/>
  <c r="H846" i="1"/>
  <c r="G847" i="1"/>
  <c r="H847" i="1"/>
  <c r="G848" i="1"/>
  <c r="H848" i="1"/>
  <c r="G849" i="1"/>
  <c r="H849" i="1"/>
  <c r="G850" i="1"/>
  <c r="H850" i="1"/>
  <c r="G851" i="1"/>
  <c r="H851" i="1"/>
  <c r="G852" i="1"/>
  <c r="H852" i="1"/>
  <c r="G853" i="1"/>
  <c r="H853" i="1"/>
  <c r="G854" i="1"/>
  <c r="H854" i="1"/>
  <c r="G855" i="1"/>
  <c r="H855" i="1"/>
  <c r="G856" i="1"/>
  <c r="H856" i="1"/>
  <c r="G857" i="1"/>
  <c r="H857" i="1"/>
  <c r="G858" i="1"/>
  <c r="H858" i="1"/>
  <c r="G859" i="1"/>
  <c r="H859" i="1"/>
  <c r="G860" i="1"/>
  <c r="H860" i="1"/>
  <c r="G861" i="1"/>
  <c r="H861" i="1"/>
  <c r="G862" i="1"/>
  <c r="H862" i="1"/>
  <c r="G863" i="1"/>
  <c r="H863" i="1"/>
  <c r="G864" i="1"/>
  <c r="H864" i="1"/>
  <c r="G865" i="1"/>
  <c r="H865" i="1"/>
  <c r="G866" i="1"/>
  <c r="H866" i="1"/>
  <c r="G867" i="1"/>
  <c r="H867" i="1"/>
  <c r="G868" i="1"/>
  <c r="H868" i="1"/>
  <c r="G869" i="1"/>
  <c r="H869" i="1"/>
  <c r="G870" i="1"/>
  <c r="H870" i="1"/>
  <c r="G871" i="1"/>
  <c r="H871" i="1"/>
  <c r="G872" i="1"/>
  <c r="H872" i="1"/>
  <c r="G873" i="1"/>
  <c r="H873" i="1"/>
  <c r="G874" i="1"/>
  <c r="H874" i="1"/>
  <c r="G875" i="1"/>
  <c r="H875" i="1"/>
  <c r="G876" i="1"/>
  <c r="H876" i="1"/>
  <c r="G877" i="1"/>
  <c r="H877" i="1"/>
  <c r="G878" i="1"/>
  <c r="H878" i="1"/>
  <c r="G879" i="1"/>
  <c r="H879" i="1"/>
  <c r="G880" i="1"/>
  <c r="H880" i="1"/>
  <c r="G881" i="1"/>
  <c r="H881" i="1"/>
  <c r="G882" i="1"/>
  <c r="H882" i="1"/>
  <c r="G883" i="1"/>
  <c r="H883" i="1"/>
  <c r="G884" i="1"/>
  <c r="H884" i="1"/>
  <c r="G885" i="1"/>
  <c r="H885" i="1"/>
  <c r="G886" i="1"/>
  <c r="H886" i="1"/>
  <c r="G887" i="1"/>
  <c r="H887" i="1"/>
  <c r="G888" i="1"/>
  <c r="H888" i="1"/>
  <c r="G889" i="1"/>
  <c r="H889" i="1"/>
  <c r="G890" i="1"/>
  <c r="H890" i="1"/>
  <c r="G891" i="1"/>
  <c r="H891" i="1"/>
  <c r="G892" i="1"/>
  <c r="H892" i="1"/>
  <c r="G893" i="1"/>
  <c r="H893" i="1"/>
  <c r="G894" i="1"/>
  <c r="H894" i="1"/>
  <c r="G895" i="1"/>
  <c r="H895" i="1"/>
  <c r="G896" i="1"/>
  <c r="H896" i="1"/>
  <c r="G897" i="1"/>
  <c r="H897" i="1"/>
  <c r="G898" i="1"/>
  <c r="H898" i="1"/>
  <c r="G899" i="1"/>
  <c r="H899" i="1"/>
  <c r="G900" i="1"/>
  <c r="H900" i="1"/>
  <c r="G901" i="1"/>
  <c r="H901" i="1"/>
  <c r="G902" i="1"/>
  <c r="H902" i="1"/>
  <c r="G903" i="1"/>
  <c r="H903" i="1"/>
  <c r="G904" i="1"/>
  <c r="H904" i="1"/>
  <c r="G905" i="1"/>
  <c r="H905" i="1"/>
  <c r="G906" i="1"/>
  <c r="H906" i="1"/>
  <c r="G907" i="1"/>
  <c r="H907" i="1"/>
  <c r="G908" i="1"/>
  <c r="H908" i="1"/>
  <c r="G909" i="1"/>
  <c r="H909" i="1"/>
  <c r="G910" i="1"/>
  <c r="H910" i="1"/>
  <c r="G911" i="1"/>
  <c r="H911" i="1"/>
  <c r="G912" i="1"/>
  <c r="H912" i="1"/>
  <c r="G913" i="1"/>
  <c r="H913" i="1"/>
  <c r="G914" i="1"/>
  <c r="H914" i="1"/>
  <c r="G915" i="1"/>
  <c r="H915" i="1"/>
  <c r="G916" i="1"/>
  <c r="H916" i="1"/>
  <c r="G917" i="1"/>
  <c r="H917" i="1"/>
  <c r="G918" i="1"/>
  <c r="H918" i="1"/>
  <c r="G919" i="1"/>
  <c r="H919" i="1"/>
  <c r="G920" i="1"/>
  <c r="H920" i="1"/>
  <c r="G921" i="1"/>
  <c r="H921" i="1"/>
  <c r="G922" i="1"/>
  <c r="H922" i="1"/>
  <c r="G923" i="1"/>
  <c r="H923" i="1"/>
  <c r="G924" i="1"/>
  <c r="H924" i="1"/>
  <c r="G925" i="1"/>
  <c r="H925" i="1"/>
  <c r="G926" i="1"/>
  <c r="H926" i="1"/>
  <c r="G927" i="1"/>
  <c r="H927" i="1"/>
  <c r="G928" i="1"/>
  <c r="H928" i="1"/>
  <c r="G929" i="1"/>
  <c r="H929" i="1"/>
  <c r="G930" i="1"/>
  <c r="H930" i="1"/>
  <c r="G931" i="1"/>
  <c r="H931" i="1"/>
  <c r="G932" i="1"/>
  <c r="H932" i="1"/>
  <c r="G933" i="1"/>
  <c r="H933" i="1"/>
  <c r="G934" i="1"/>
  <c r="H934" i="1"/>
  <c r="G935" i="1"/>
  <c r="H935" i="1"/>
  <c r="G936" i="1"/>
  <c r="H936" i="1"/>
  <c r="G937" i="1"/>
  <c r="H937" i="1"/>
  <c r="G938" i="1"/>
  <c r="H938" i="1"/>
  <c r="G939" i="1"/>
  <c r="H939" i="1"/>
  <c r="G940" i="1"/>
  <c r="H940" i="1"/>
  <c r="G941" i="1"/>
  <c r="H941" i="1"/>
  <c r="G942" i="1"/>
  <c r="H942" i="1"/>
  <c r="G943" i="1"/>
  <c r="H943" i="1"/>
  <c r="G944" i="1"/>
  <c r="H944" i="1"/>
  <c r="G945" i="1"/>
  <c r="H945" i="1"/>
  <c r="G946" i="1"/>
  <c r="H946" i="1"/>
  <c r="G947" i="1"/>
  <c r="H947" i="1"/>
  <c r="G948" i="1"/>
  <c r="H948" i="1"/>
  <c r="G949" i="1"/>
  <c r="H949" i="1"/>
  <c r="G950" i="1"/>
  <c r="H950" i="1"/>
  <c r="G951" i="1"/>
  <c r="H951" i="1"/>
  <c r="G952" i="1"/>
  <c r="H952" i="1"/>
  <c r="G953" i="1"/>
  <c r="H953" i="1"/>
  <c r="G954" i="1"/>
  <c r="H954" i="1"/>
  <c r="G955" i="1"/>
  <c r="H955" i="1"/>
  <c r="G956" i="1"/>
  <c r="H956" i="1"/>
  <c r="G957" i="1"/>
  <c r="H957" i="1"/>
  <c r="G958" i="1"/>
  <c r="H958" i="1"/>
  <c r="G959" i="1"/>
  <c r="H959" i="1"/>
  <c r="G960" i="1"/>
  <c r="H960" i="1"/>
  <c r="G961" i="1"/>
  <c r="H961" i="1"/>
  <c r="G962" i="1"/>
  <c r="H962" i="1"/>
  <c r="G963" i="1"/>
  <c r="H963" i="1"/>
  <c r="G964" i="1"/>
  <c r="H964" i="1"/>
  <c r="G965" i="1"/>
  <c r="H965" i="1"/>
  <c r="G966" i="1"/>
  <c r="H966" i="1"/>
  <c r="G967" i="1"/>
  <c r="H967" i="1"/>
  <c r="G968" i="1"/>
  <c r="H968" i="1"/>
  <c r="G969" i="1"/>
  <c r="H969" i="1"/>
  <c r="G970" i="1"/>
  <c r="H970" i="1"/>
  <c r="G971" i="1"/>
  <c r="H971" i="1"/>
  <c r="G972" i="1"/>
  <c r="H972" i="1"/>
  <c r="G973" i="1"/>
  <c r="H973" i="1"/>
  <c r="G974" i="1"/>
  <c r="H974" i="1"/>
  <c r="G975" i="1"/>
  <c r="H975" i="1"/>
  <c r="G976" i="1"/>
  <c r="H976" i="1"/>
  <c r="G977" i="1"/>
  <c r="H977" i="1"/>
  <c r="G978" i="1"/>
  <c r="H978" i="1"/>
  <c r="G979" i="1"/>
  <c r="H979" i="1"/>
  <c r="G980" i="1"/>
  <c r="H980" i="1"/>
  <c r="G981" i="1"/>
  <c r="H981" i="1"/>
  <c r="G982" i="1"/>
  <c r="H982" i="1"/>
  <c r="G983" i="1"/>
  <c r="H983" i="1"/>
  <c r="G984" i="1"/>
  <c r="H984" i="1"/>
  <c r="G985" i="1"/>
  <c r="H985" i="1"/>
  <c r="G986" i="1"/>
  <c r="H986" i="1"/>
  <c r="G987" i="1"/>
  <c r="H987" i="1"/>
  <c r="G988" i="1"/>
  <c r="H988" i="1"/>
  <c r="G989" i="1"/>
  <c r="H989" i="1"/>
  <c r="G990" i="1"/>
  <c r="H990" i="1"/>
  <c r="G991" i="1"/>
  <c r="H991" i="1"/>
  <c r="G992" i="1"/>
  <c r="H992" i="1"/>
  <c r="G993" i="1"/>
  <c r="H993" i="1"/>
  <c r="G994" i="1"/>
  <c r="H994" i="1"/>
  <c r="G995" i="1"/>
  <c r="H995" i="1"/>
  <c r="G996" i="1"/>
  <c r="H996" i="1"/>
  <c r="G997" i="1"/>
  <c r="H997" i="1"/>
  <c r="G998" i="1"/>
  <c r="H998" i="1"/>
  <c r="G999" i="1"/>
  <c r="H999" i="1"/>
  <c r="G1000" i="1"/>
  <c r="H1000" i="1"/>
  <c r="G1001" i="1"/>
  <c r="H1001" i="1"/>
  <c r="G1002" i="1"/>
  <c r="H1002" i="1"/>
  <c r="G1003" i="1"/>
  <c r="H1003" i="1"/>
  <c r="G1004" i="1"/>
  <c r="H1004" i="1"/>
  <c r="G1005" i="1"/>
  <c r="H1005" i="1"/>
  <c r="G1006" i="1"/>
  <c r="H1006" i="1"/>
  <c r="G1007" i="1"/>
  <c r="H1007" i="1"/>
  <c r="G1008" i="1"/>
  <c r="H1008" i="1"/>
  <c r="G1009" i="1"/>
  <c r="H1009" i="1"/>
  <c r="G1010" i="1"/>
  <c r="H1010" i="1"/>
  <c r="G1011" i="1"/>
  <c r="H1011" i="1"/>
  <c r="G1012" i="1"/>
  <c r="H1012" i="1"/>
  <c r="G1013" i="1"/>
  <c r="H1013" i="1"/>
  <c r="G1014" i="1"/>
  <c r="H1014" i="1"/>
  <c r="G1015" i="1"/>
  <c r="H1015" i="1"/>
  <c r="G1016" i="1"/>
  <c r="H1016" i="1"/>
  <c r="G1017" i="1"/>
  <c r="H1017" i="1"/>
  <c r="G1018" i="1"/>
  <c r="H1018" i="1"/>
  <c r="G1019" i="1"/>
  <c r="H1019" i="1"/>
  <c r="G1020" i="1"/>
  <c r="H1020" i="1"/>
  <c r="G1021" i="1"/>
  <c r="H1021" i="1"/>
  <c r="G1022" i="1"/>
  <c r="H1022" i="1"/>
  <c r="G1023" i="1"/>
  <c r="H1023" i="1"/>
  <c r="G1024" i="1"/>
  <c r="H1024" i="1"/>
  <c r="G1025" i="1"/>
  <c r="H1025" i="1"/>
  <c r="G1026" i="1"/>
  <c r="H1026" i="1"/>
  <c r="G1027" i="1"/>
  <c r="H1027" i="1"/>
  <c r="G1028" i="1"/>
  <c r="H1028" i="1"/>
  <c r="G1029" i="1"/>
  <c r="H1029" i="1"/>
  <c r="G1030" i="1"/>
  <c r="H1030" i="1"/>
  <c r="G1031" i="1"/>
  <c r="H1031" i="1"/>
  <c r="G1032" i="1"/>
  <c r="H1032" i="1"/>
  <c r="G1033" i="1"/>
  <c r="H1033" i="1"/>
  <c r="G1034" i="1"/>
  <c r="H1034" i="1"/>
  <c r="G1035" i="1"/>
  <c r="H1035" i="1"/>
  <c r="G1036" i="1"/>
  <c r="H1036" i="1"/>
  <c r="G1037" i="1"/>
  <c r="H1037" i="1"/>
  <c r="G1038" i="1"/>
  <c r="H1038" i="1"/>
  <c r="G1039" i="1"/>
  <c r="H1039" i="1"/>
  <c r="G1040" i="1"/>
  <c r="H1040" i="1"/>
  <c r="G1041" i="1"/>
  <c r="H1041" i="1"/>
  <c r="G1042" i="1"/>
  <c r="H1042" i="1"/>
  <c r="G1043" i="1"/>
  <c r="H1043" i="1"/>
  <c r="G1044" i="1"/>
  <c r="H1044" i="1"/>
  <c r="G1045" i="1"/>
  <c r="H1045" i="1"/>
  <c r="G1046" i="1"/>
  <c r="H1046" i="1"/>
  <c r="G1047" i="1"/>
  <c r="H1047" i="1"/>
  <c r="G1048" i="1"/>
  <c r="H1048" i="1"/>
  <c r="G1049" i="1"/>
  <c r="H1049" i="1"/>
  <c r="G1050" i="1"/>
  <c r="H1050" i="1"/>
  <c r="G1051" i="1"/>
  <c r="H1051" i="1"/>
  <c r="G1052" i="1"/>
  <c r="H1052" i="1"/>
  <c r="G1053" i="1"/>
  <c r="H1053" i="1"/>
  <c r="G1054" i="1"/>
  <c r="H1054" i="1"/>
  <c r="G1055" i="1"/>
  <c r="H1055" i="1"/>
  <c r="G1056" i="1"/>
  <c r="H1056" i="1"/>
  <c r="G1057" i="1"/>
  <c r="H1057" i="1"/>
  <c r="G1058" i="1"/>
  <c r="H1058" i="1"/>
  <c r="G1059" i="1"/>
  <c r="H1059" i="1"/>
  <c r="G1060" i="1"/>
  <c r="H1060" i="1"/>
  <c r="G1061" i="1"/>
  <c r="H1061" i="1"/>
  <c r="G1062" i="1"/>
  <c r="H1062" i="1"/>
  <c r="G1063" i="1"/>
  <c r="H1063" i="1"/>
  <c r="G1064" i="1"/>
  <c r="H1064" i="1"/>
  <c r="G1065" i="1"/>
  <c r="H1065" i="1"/>
  <c r="G1066" i="1"/>
  <c r="H1066" i="1"/>
  <c r="G1067" i="1"/>
  <c r="H1067" i="1"/>
  <c r="G1068" i="1"/>
  <c r="H1068" i="1"/>
  <c r="G1069" i="1"/>
  <c r="H1069" i="1"/>
  <c r="G1070" i="1"/>
  <c r="H1070" i="1"/>
  <c r="G1071" i="1"/>
  <c r="H1071" i="1"/>
  <c r="G1072" i="1"/>
  <c r="H1072" i="1"/>
  <c r="G1073" i="1"/>
  <c r="H1073" i="1"/>
  <c r="G1074" i="1"/>
  <c r="H1074" i="1"/>
  <c r="G1075" i="1"/>
  <c r="H1075" i="1"/>
  <c r="G1076" i="1"/>
  <c r="H1076" i="1"/>
  <c r="G1077" i="1"/>
  <c r="H1077" i="1"/>
  <c r="G1078" i="1"/>
  <c r="H1078" i="1"/>
  <c r="G1079" i="1"/>
  <c r="H1079" i="1"/>
  <c r="G1080" i="1"/>
  <c r="H1080" i="1"/>
  <c r="G1081" i="1"/>
  <c r="H1081" i="1"/>
  <c r="G1082" i="1"/>
  <c r="H1082" i="1"/>
  <c r="G1083" i="1"/>
  <c r="H1083" i="1"/>
  <c r="G1084" i="1"/>
  <c r="H1084" i="1"/>
  <c r="G1085" i="1"/>
  <c r="H1085" i="1"/>
  <c r="G1086" i="1"/>
  <c r="H1086" i="1"/>
  <c r="G1087" i="1"/>
  <c r="H1087" i="1"/>
  <c r="G1088" i="1"/>
  <c r="H1088" i="1"/>
  <c r="G1089" i="1"/>
  <c r="H1089" i="1"/>
  <c r="G1090" i="1"/>
  <c r="H1090" i="1"/>
  <c r="G1091" i="1"/>
  <c r="H1091" i="1"/>
  <c r="G1092" i="1"/>
  <c r="H1092" i="1"/>
  <c r="G1093" i="1"/>
  <c r="H1093" i="1"/>
  <c r="G1094" i="1"/>
  <c r="H1094" i="1"/>
  <c r="G1095" i="1"/>
  <c r="H1095" i="1"/>
  <c r="G1096" i="1"/>
  <c r="H1096" i="1"/>
  <c r="G1097" i="1"/>
  <c r="H1097" i="1"/>
  <c r="G1098" i="1"/>
  <c r="H1098" i="1"/>
  <c r="G1099" i="1"/>
  <c r="H1099" i="1"/>
  <c r="G1100" i="1"/>
  <c r="H1100" i="1"/>
  <c r="G1101" i="1"/>
  <c r="H1101" i="1"/>
  <c r="G1102" i="1"/>
  <c r="H1102" i="1"/>
  <c r="G1103" i="1"/>
  <c r="H1103" i="1"/>
  <c r="G1104" i="1"/>
  <c r="H1104" i="1"/>
  <c r="G1105" i="1"/>
  <c r="H1105" i="1"/>
  <c r="G1106" i="1"/>
  <c r="H1106" i="1"/>
  <c r="G1107" i="1"/>
  <c r="H1107" i="1"/>
  <c r="G1108" i="1"/>
  <c r="H1108" i="1"/>
  <c r="G1109" i="1"/>
  <c r="H1109" i="1"/>
  <c r="G1110" i="1"/>
  <c r="H1110" i="1"/>
  <c r="G1111" i="1"/>
  <c r="H1111" i="1"/>
  <c r="G1112" i="1"/>
  <c r="H1112" i="1"/>
  <c r="G1113" i="1"/>
  <c r="H1113" i="1"/>
  <c r="G1114" i="1"/>
  <c r="H1114" i="1"/>
  <c r="G1115" i="1"/>
  <c r="H1115" i="1"/>
  <c r="G1116" i="1"/>
  <c r="H1116" i="1"/>
  <c r="G1117" i="1"/>
  <c r="H1117" i="1"/>
  <c r="G1118" i="1"/>
  <c r="H1118" i="1"/>
  <c r="G1119" i="1"/>
  <c r="H1119" i="1"/>
  <c r="G1120" i="1"/>
  <c r="H1120" i="1"/>
  <c r="G1121" i="1"/>
  <c r="H1121" i="1"/>
  <c r="G1122" i="1"/>
  <c r="H1122" i="1"/>
  <c r="G1123" i="1"/>
  <c r="H1123" i="1"/>
  <c r="G1124" i="1"/>
  <c r="H1124" i="1"/>
  <c r="G1125" i="1"/>
  <c r="H1125" i="1"/>
  <c r="G1126" i="1"/>
  <c r="H1126" i="1"/>
  <c r="G1127" i="1"/>
  <c r="H1127" i="1"/>
  <c r="G1128" i="1"/>
  <c r="H1128" i="1"/>
  <c r="G1129" i="1"/>
  <c r="H1129" i="1"/>
  <c r="G1130" i="1"/>
  <c r="H1130" i="1"/>
  <c r="G1131" i="1"/>
  <c r="H1131" i="1"/>
  <c r="G1132" i="1"/>
  <c r="H1132" i="1"/>
  <c r="G1133" i="1"/>
  <c r="H1133" i="1"/>
  <c r="G1134" i="1"/>
  <c r="H1134" i="1"/>
  <c r="G1135" i="1"/>
  <c r="H1135" i="1"/>
  <c r="G1136" i="1"/>
  <c r="H1136" i="1"/>
  <c r="G1137" i="1"/>
  <c r="H1137" i="1"/>
  <c r="G1138" i="1"/>
  <c r="H1138" i="1"/>
  <c r="G1139" i="1"/>
  <c r="H1139" i="1"/>
  <c r="G1140" i="1"/>
  <c r="H1140" i="1"/>
  <c r="G1141" i="1"/>
  <c r="H1141" i="1"/>
  <c r="G1142" i="1"/>
  <c r="H1142" i="1"/>
  <c r="G1143" i="1"/>
  <c r="H1143" i="1"/>
  <c r="G1144" i="1"/>
  <c r="H1144" i="1"/>
  <c r="G1145" i="1"/>
  <c r="H1145" i="1"/>
  <c r="G1146" i="1"/>
  <c r="H1146" i="1"/>
  <c r="G1147" i="1"/>
  <c r="H1147" i="1"/>
  <c r="G1148" i="1"/>
  <c r="H1148" i="1"/>
  <c r="G1149" i="1"/>
  <c r="H1149" i="1"/>
  <c r="G1150" i="1"/>
  <c r="H1150" i="1"/>
  <c r="G1151" i="1"/>
  <c r="H1151" i="1"/>
  <c r="G1152" i="1"/>
  <c r="H1152" i="1"/>
  <c r="G1153" i="1"/>
  <c r="H1153" i="1"/>
  <c r="G1154" i="1"/>
  <c r="H1154" i="1"/>
  <c r="G1155" i="1"/>
  <c r="H1155" i="1"/>
  <c r="G1156" i="1"/>
  <c r="H1156" i="1"/>
  <c r="G1157" i="1"/>
  <c r="H1157" i="1"/>
  <c r="G1158" i="1"/>
  <c r="H1158" i="1"/>
  <c r="G1159" i="1"/>
  <c r="H1159" i="1"/>
  <c r="G1160" i="1"/>
  <c r="H1160" i="1"/>
  <c r="G1161" i="1"/>
  <c r="H1161" i="1"/>
  <c r="G1162" i="1"/>
  <c r="H1162" i="1"/>
  <c r="G1163" i="1"/>
  <c r="H1163" i="1"/>
  <c r="G1164" i="1"/>
  <c r="H1164" i="1"/>
  <c r="G1165" i="1"/>
  <c r="H1165" i="1"/>
  <c r="G1166" i="1"/>
  <c r="H1166" i="1"/>
  <c r="G1167" i="1"/>
  <c r="H1167" i="1"/>
  <c r="G1168" i="1"/>
  <c r="H1168" i="1"/>
  <c r="G1169" i="1"/>
  <c r="H1169" i="1"/>
  <c r="G1170" i="1"/>
  <c r="H1170" i="1"/>
  <c r="G1171" i="1"/>
  <c r="H1171" i="1"/>
  <c r="G1172" i="1"/>
  <c r="H1172" i="1"/>
  <c r="G1173" i="1"/>
  <c r="H1173" i="1"/>
  <c r="G1174" i="1"/>
  <c r="H1174" i="1"/>
  <c r="G1175" i="1"/>
  <c r="H1175" i="1"/>
  <c r="G1176" i="1"/>
  <c r="H1176" i="1"/>
  <c r="G1177" i="1"/>
  <c r="H1177" i="1"/>
  <c r="G1178" i="1"/>
  <c r="H1178" i="1"/>
  <c r="G1179" i="1"/>
  <c r="H1179" i="1"/>
  <c r="G1180" i="1"/>
  <c r="H1180" i="1"/>
  <c r="G1181" i="1"/>
  <c r="H1181" i="1"/>
  <c r="G1182" i="1"/>
  <c r="H1182" i="1"/>
  <c r="G1183" i="1"/>
  <c r="H1183" i="1"/>
  <c r="G1184" i="1"/>
  <c r="H1184" i="1"/>
  <c r="G1185" i="1"/>
  <c r="H1185" i="1"/>
  <c r="G1186" i="1"/>
  <c r="H1186" i="1"/>
  <c r="G1187" i="1"/>
  <c r="H1187" i="1"/>
  <c r="G1188" i="1"/>
  <c r="H1188" i="1"/>
  <c r="G1189" i="1"/>
  <c r="H1189" i="1"/>
  <c r="G1190" i="1"/>
  <c r="H1190" i="1"/>
  <c r="G1191" i="1"/>
  <c r="H1191" i="1"/>
  <c r="G1192" i="1"/>
  <c r="H1192" i="1"/>
  <c r="G1193" i="1"/>
  <c r="H1193" i="1"/>
  <c r="G1194" i="1"/>
  <c r="H1194" i="1"/>
  <c r="G1195" i="1"/>
  <c r="H1195" i="1"/>
  <c r="G1196" i="1"/>
  <c r="H1196" i="1"/>
  <c r="G1197" i="1"/>
  <c r="H1197" i="1"/>
  <c r="G1198" i="1"/>
  <c r="H1198" i="1"/>
  <c r="G1199" i="1"/>
  <c r="H1199" i="1"/>
  <c r="G1200" i="1"/>
  <c r="H1200" i="1"/>
  <c r="G1201" i="1"/>
  <c r="H1201" i="1"/>
  <c r="G1202" i="1"/>
  <c r="H1202" i="1"/>
  <c r="G1203" i="1"/>
  <c r="H1203" i="1"/>
  <c r="G1204" i="1"/>
  <c r="H1204" i="1"/>
  <c r="G1205" i="1"/>
  <c r="H1205" i="1"/>
  <c r="G1206" i="1"/>
  <c r="H1206" i="1"/>
  <c r="G1207" i="1"/>
  <c r="H1207" i="1"/>
  <c r="G1208" i="1"/>
  <c r="H1208" i="1"/>
  <c r="G1209" i="1"/>
  <c r="H1209" i="1"/>
  <c r="G1210" i="1"/>
  <c r="H1210" i="1"/>
  <c r="G1211" i="1"/>
  <c r="H1211" i="1"/>
  <c r="G1212" i="1"/>
  <c r="H1212" i="1"/>
  <c r="G1213" i="1"/>
  <c r="H1213" i="1"/>
  <c r="G1214" i="1"/>
  <c r="H1214" i="1"/>
  <c r="G1215" i="1"/>
  <c r="H1215" i="1"/>
  <c r="G1216" i="1"/>
  <c r="H1216" i="1"/>
  <c r="G1217" i="1"/>
  <c r="H1217" i="1"/>
  <c r="G1218" i="1"/>
  <c r="H1218" i="1"/>
  <c r="G1219" i="1"/>
  <c r="H1219" i="1"/>
  <c r="G1220" i="1"/>
  <c r="H1220" i="1"/>
  <c r="G1221" i="1"/>
  <c r="H1221" i="1"/>
  <c r="G1222" i="1"/>
  <c r="H1222" i="1"/>
  <c r="G1223" i="1"/>
  <c r="H1223" i="1"/>
  <c r="G1224" i="1"/>
  <c r="H1224" i="1"/>
  <c r="G1225" i="1"/>
  <c r="H1225" i="1"/>
  <c r="G1226" i="1"/>
  <c r="H1226" i="1"/>
  <c r="G1227" i="1"/>
  <c r="H1227" i="1"/>
  <c r="G1228" i="1"/>
  <c r="H1228" i="1"/>
  <c r="G1229" i="1"/>
  <c r="H1229" i="1"/>
  <c r="G1230" i="1"/>
  <c r="H1230" i="1"/>
  <c r="G1231" i="1"/>
  <c r="H1231" i="1"/>
  <c r="G1232" i="1"/>
  <c r="H1232" i="1"/>
  <c r="G1233" i="1"/>
  <c r="H1233" i="1"/>
  <c r="G1234" i="1"/>
  <c r="H1234" i="1"/>
  <c r="G1235" i="1"/>
  <c r="H1235" i="1"/>
  <c r="G1236" i="1"/>
  <c r="H1236" i="1"/>
  <c r="G1237" i="1"/>
  <c r="H1237" i="1"/>
  <c r="G1238" i="1"/>
  <c r="H1238" i="1"/>
  <c r="G1239" i="1"/>
  <c r="H1239" i="1"/>
  <c r="G1240" i="1"/>
  <c r="H1240" i="1"/>
  <c r="G1241" i="1"/>
  <c r="H1241" i="1"/>
  <c r="G1242" i="1"/>
  <c r="H1242" i="1"/>
  <c r="G1243" i="1"/>
  <c r="H1243" i="1"/>
  <c r="G1244" i="1"/>
  <c r="H1244" i="1"/>
  <c r="G1245" i="1"/>
  <c r="H1245" i="1"/>
  <c r="G1246" i="1"/>
  <c r="H1246" i="1"/>
  <c r="G1247" i="1"/>
  <c r="H1247" i="1"/>
  <c r="G1248" i="1"/>
  <c r="H1248" i="1"/>
  <c r="G1249" i="1"/>
  <c r="H1249" i="1"/>
  <c r="G1250" i="1"/>
  <c r="H1250" i="1"/>
  <c r="G1251" i="1"/>
  <c r="H1251" i="1"/>
  <c r="G1252" i="1"/>
  <c r="H1252" i="1"/>
  <c r="G1253" i="1"/>
  <c r="H1253" i="1"/>
  <c r="G1254" i="1"/>
  <c r="H1254" i="1"/>
  <c r="G1255" i="1"/>
  <c r="H1255" i="1"/>
  <c r="G1256" i="1"/>
  <c r="H1256" i="1"/>
  <c r="G1257" i="1"/>
  <c r="H1257" i="1"/>
  <c r="G1258" i="1"/>
  <c r="H1258" i="1"/>
  <c r="G1259" i="1"/>
  <c r="H1259" i="1"/>
  <c r="G1260" i="1"/>
  <c r="H1260" i="1"/>
  <c r="G1261" i="1"/>
  <c r="H1261" i="1"/>
  <c r="G1262" i="1"/>
  <c r="H1262" i="1"/>
  <c r="G1263" i="1"/>
  <c r="H1263" i="1"/>
  <c r="G1264" i="1"/>
  <c r="H1264" i="1"/>
  <c r="G1265" i="1"/>
  <c r="H1265" i="1"/>
  <c r="G1266" i="1"/>
  <c r="H1266" i="1"/>
  <c r="G1267" i="1"/>
  <c r="H1267" i="1"/>
  <c r="G1268" i="1"/>
  <c r="H1268" i="1"/>
  <c r="G1269" i="1"/>
  <c r="H1269" i="1"/>
  <c r="G1270" i="1"/>
  <c r="H1270" i="1"/>
  <c r="G1271" i="1"/>
  <c r="H1271" i="1"/>
  <c r="G1272" i="1"/>
  <c r="H1272" i="1"/>
  <c r="G1273" i="1"/>
  <c r="H1273" i="1"/>
  <c r="G1274" i="1"/>
  <c r="H1274" i="1"/>
  <c r="G1275" i="1"/>
  <c r="H1275" i="1"/>
  <c r="G1276" i="1"/>
  <c r="H1276" i="1"/>
  <c r="G1277" i="1"/>
  <c r="H1277" i="1"/>
  <c r="G1278" i="1"/>
  <c r="H1278" i="1"/>
  <c r="G1279" i="1"/>
  <c r="H1279" i="1"/>
  <c r="G1280" i="1"/>
  <c r="H1280" i="1"/>
  <c r="G1281" i="1"/>
  <c r="H1281" i="1"/>
  <c r="G1282" i="1"/>
  <c r="H1282" i="1"/>
  <c r="G1283" i="1"/>
  <c r="H1283" i="1"/>
  <c r="G1284" i="1"/>
  <c r="H1284" i="1"/>
  <c r="G1285" i="1"/>
  <c r="H1285" i="1"/>
  <c r="G1286" i="1"/>
  <c r="H1286" i="1"/>
  <c r="G1287" i="1"/>
  <c r="H1287" i="1"/>
  <c r="G1288" i="1"/>
  <c r="H1288" i="1"/>
  <c r="G1289" i="1"/>
  <c r="H1289" i="1"/>
  <c r="G1290" i="1"/>
  <c r="H1290" i="1"/>
  <c r="G1291" i="1"/>
  <c r="H1291" i="1"/>
  <c r="G1292" i="1"/>
  <c r="H1292" i="1"/>
  <c r="G1293" i="1"/>
  <c r="H1293" i="1"/>
  <c r="G1294" i="1"/>
  <c r="H1294" i="1"/>
  <c r="G1295" i="1"/>
  <c r="H1295" i="1"/>
  <c r="G1296" i="1"/>
  <c r="H1296" i="1"/>
  <c r="G1297" i="1"/>
  <c r="H1297" i="1"/>
  <c r="G1298" i="1"/>
  <c r="H1298" i="1"/>
  <c r="G1299" i="1"/>
  <c r="H1299" i="1"/>
  <c r="G1300" i="1"/>
  <c r="H1300" i="1"/>
  <c r="G1301" i="1"/>
  <c r="H1301" i="1"/>
  <c r="G1302" i="1"/>
  <c r="H1302" i="1"/>
  <c r="G1303" i="1"/>
  <c r="H1303" i="1"/>
  <c r="G1304" i="1"/>
  <c r="H1304" i="1"/>
  <c r="G1305" i="1"/>
  <c r="H1305" i="1"/>
  <c r="G1306" i="1"/>
  <c r="H1306" i="1"/>
  <c r="G1307" i="1"/>
  <c r="H1307" i="1"/>
  <c r="G1308" i="1"/>
  <c r="H1308" i="1"/>
  <c r="G1309" i="1"/>
  <c r="H1309" i="1"/>
  <c r="G1310" i="1"/>
  <c r="H1310" i="1"/>
  <c r="G1311" i="1"/>
  <c r="H1311" i="1"/>
  <c r="G1312" i="1"/>
  <c r="H1312" i="1"/>
  <c r="G1313" i="1"/>
  <c r="H1313" i="1"/>
  <c r="G1314" i="1"/>
  <c r="H1314" i="1"/>
  <c r="G1315" i="1"/>
  <c r="H1315" i="1"/>
  <c r="G1316" i="1"/>
  <c r="H1316" i="1"/>
  <c r="G1317" i="1"/>
  <c r="H1317" i="1"/>
  <c r="G1318" i="1"/>
  <c r="H1318" i="1"/>
  <c r="G1319" i="1"/>
  <c r="H1319" i="1"/>
  <c r="G1320" i="1"/>
  <c r="H1320" i="1"/>
  <c r="G1321" i="1"/>
  <c r="H1321" i="1"/>
  <c r="G1322" i="1"/>
  <c r="H1322" i="1"/>
  <c r="G1323" i="1"/>
  <c r="H1323" i="1"/>
  <c r="G1324" i="1"/>
  <c r="H1324" i="1"/>
  <c r="G1325" i="1"/>
  <c r="H1325" i="1"/>
  <c r="G1326" i="1"/>
  <c r="H1326" i="1"/>
  <c r="G1327" i="1"/>
  <c r="H1327" i="1"/>
  <c r="G1328" i="1"/>
  <c r="H1328" i="1"/>
  <c r="G1329" i="1"/>
  <c r="H1329" i="1"/>
  <c r="G1330" i="1"/>
  <c r="H1330" i="1"/>
  <c r="G1331" i="1"/>
  <c r="H1331" i="1"/>
  <c r="G1332" i="1"/>
  <c r="H1332" i="1"/>
  <c r="G1333" i="1"/>
  <c r="H1333" i="1"/>
  <c r="G1334" i="1"/>
  <c r="H1334" i="1"/>
  <c r="G1335" i="1"/>
  <c r="H1335" i="1"/>
  <c r="G1336" i="1"/>
  <c r="H1336" i="1"/>
  <c r="G1337" i="1"/>
  <c r="H1337" i="1"/>
  <c r="G1338" i="1"/>
  <c r="H1338" i="1"/>
  <c r="G1339" i="1"/>
  <c r="H1339" i="1"/>
  <c r="G1340" i="1"/>
  <c r="H1340" i="1"/>
  <c r="G1341" i="1"/>
  <c r="H1341" i="1"/>
  <c r="G1342" i="1"/>
  <c r="H1342" i="1"/>
  <c r="G1343" i="1"/>
  <c r="H1343" i="1"/>
  <c r="G1344" i="1"/>
  <c r="H1344" i="1"/>
  <c r="G1345" i="1"/>
  <c r="H1345" i="1"/>
  <c r="G1346" i="1"/>
  <c r="H1346" i="1"/>
  <c r="G1347" i="1"/>
  <c r="H1347" i="1"/>
  <c r="G1348" i="1"/>
  <c r="H1348" i="1"/>
  <c r="G1349" i="1"/>
  <c r="H1349" i="1"/>
  <c r="G1350" i="1"/>
  <c r="H1350" i="1"/>
  <c r="G1351" i="1"/>
  <c r="H1351" i="1"/>
  <c r="G1352" i="1"/>
  <c r="H1352" i="1"/>
  <c r="G1353" i="1"/>
  <c r="H1353" i="1"/>
  <c r="G1354" i="1"/>
  <c r="H1354" i="1"/>
  <c r="G1355" i="1"/>
  <c r="H1355" i="1"/>
  <c r="G1356" i="1"/>
  <c r="H1356" i="1"/>
  <c r="G1357" i="1"/>
  <c r="H1357" i="1"/>
  <c r="G1358" i="1"/>
  <c r="H1358" i="1"/>
  <c r="G1359" i="1"/>
  <c r="H1359" i="1"/>
  <c r="G1360" i="1"/>
  <c r="H1360" i="1"/>
  <c r="G1361" i="1"/>
  <c r="H1361" i="1"/>
  <c r="G1362" i="1"/>
  <c r="H1362" i="1"/>
  <c r="G1363" i="1"/>
  <c r="H1363" i="1"/>
  <c r="G1364" i="1"/>
  <c r="H1364" i="1"/>
  <c r="G1365" i="1"/>
  <c r="H1365" i="1"/>
  <c r="G1366" i="1"/>
  <c r="H1366" i="1"/>
  <c r="G1367" i="1"/>
  <c r="H1367" i="1"/>
  <c r="G1368" i="1"/>
  <c r="H1368" i="1"/>
  <c r="G1369" i="1"/>
  <c r="H1369" i="1"/>
  <c r="G1370" i="1"/>
  <c r="H1370" i="1"/>
  <c r="G1371" i="1"/>
  <c r="H1371" i="1"/>
  <c r="G1372" i="1"/>
  <c r="H1372" i="1"/>
  <c r="G1373" i="1"/>
  <c r="H1373" i="1"/>
  <c r="G1374" i="1"/>
  <c r="H1374" i="1"/>
  <c r="G1375" i="1"/>
  <c r="H1375" i="1"/>
  <c r="G1376" i="1"/>
  <c r="H1376" i="1"/>
  <c r="G1377" i="1"/>
  <c r="H1377" i="1"/>
  <c r="G1378" i="1"/>
  <c r="H1378" i="1"/>
  <c r="G1379" i="1"/>
  <c r="H1379" i="1"/>
  <c r="G1380" i="1"/>
  <c r="H1380" i="1"/>
  <c r="G1381" i="1"/>
  <c r="H1381" i="1"/>
  <c r="G1382" i="1"/>
  <c r="H1382" i="1"/>
  <c r="G1383" i="1"/>
  <c r="H1383" i="1"/>
  <c r="G1384" i="1"/>
  <c r="H1384" i="1"/>
  <c r="G1385" i="1"/>
  <c r="H1385" i="1"/>
  <c r="G1386" i="1"/>
  <c r="H1386" i="1"/>
  <c r="G1387" i="1"/>
  <c r="H1387" i="1"/>
  <c r="G1388" i="1"/>
  <c r="H1388" i="1"/>
  <c r="G1389" i="1"/>
  <c r="H1389" i="1"/>
  <c r="G1390" i="1"/>
  <c r="H1390" i="1"/>
  <c r="G1391" i="1"/>
  <c r="H1391" i="1"/>
  <c r="G1392" i="1"/>
  <c r="H1392" i="1"/>
  <c r="G1393" i="1"/>
  <c r="H1393" i="1"/>
  <c r="G1394" i="1"/>
  <c r="H1394" i="1"/>
  <c r="G1395" i="1"/>
  <c r="H1395" i="1"/>
  <c r="G1396" i="1"/>
  <c r="H1396" i="1"/>
  <c r="G1397" i="1"/>
  <c r="H1397" i="1"/>
  <c r="G1398" i="1"/>
  <c r="H1398" i="1"/>
  <c r="G1399" i="1"/>
  <c r="H1399" i="1"/>
  <c r="G1400" i="1"/>
  <c r="H1400" i="1"/>
  <c r="G1401" i="1"/>
  <c r="H1401" i="1"/>
  <c r="G1402" i="1"/>
  <c r="H1402" i="1"/>
  <c r="G1403" i="1"/>
  <c r="H1403" i="1"/>
  <c r="G1404" i="1"/>
  <c r="H1404" i="1"/>
  <c r="G1405" i="1"/>
  <c r="H1405" i="1"/>
  <c r="G1406" i="1"/>
  <c r="H1406" i="1"/>
  <c r="G1407" i="1"/>
  <c r="H1407" i="1"/>
  <c r="G1408" i="1"/>
  <c r="H1408" i="1"/>
  <c r="G1409" i="1"/>
  <c r="H1409" i="1"/>
  <c r="G1410" i="1"/>
  <c r="H1410" i="1"/>
  <c r="G1411" i="1"/>
  <c r="H1411" i="1"/>
  <c r="G1412" i="1"/>
  <c r="H1412" i="1"/>
  <c r="G1413" i="1"/>
  <c r="H1413" i="1"/>
  <c r="G1414" i="1"/>
  <c r="H1414" i="1"/>
  <c r="G1415" i="1"/>
  <c r="H1415" i="1"/>
  <c r="G1416" i="1"/>
  <c r="H1416" i="1"/>
  <c r="G1417" i="1"/>
  <c r="H1417" i="1"/>
  <c r="G1418" i="1"/>
  <c r="H1418" i="1"/>
  <c r="G1419" i="1"/>
  <c r="H1419" i="1"/>
  <c r="G1420" i="1"/>
  <c r="H1420" i="1"/>
  <c r="G1421" i="1"/>
  <c r="H1421" i="1"/>
  <c r="G1422" i="1"/>
  <c r="H1422" i="1"/>
  <c r="G1423" i="1"/>
  <c r="H1423" i="1"/>
  <c r="G1424" i="1"/>
  <c r="H1424" i="1"/>
  <c r="G1425" i="1"/>
  <c r="H1425" i="1"/>
  <c r="G1426" i="1"/>
  <c r="H1426" i="1"/>
  <c r="G1427" i="1"/>
  <c r="H1427" i="1"/>
  <c r="G1428" i="1"/>
  <c r="H1428" i="1"/>
  <c r="G1429" i="1"/>
  <c r="H1429" i="1"/>
  <c r="G1430" i="1"/>
  <c r="H1430" i="1"/>
  <c r="G1431" i="1"/>
  <c r="H1431" i="1"/>
  <c r="G1432" i="1"/>
  <c r="H1432" i="1"/>
  <c r="G1433" i="1"/>
  <c r="H1433" i="1"/>
  <c r="G1434" i="1"/>
  <c r="H1434" i="1"/>
  <c r="G1435" i="1"/>
  <c r="H1435" i="1"/>
  <c r="G1436" i="1"/>
  <c r="H1436" i="1"/>
  <c r="G1437" i="1"/>
  <c r="H1437" i="1"/>
  <c r="G1438" i="1"/>
  <c r="H1438" i="1"/>
  <c r="G1439" i="1"/>
  <c r="H1439" i="1"/>
  <c r="G1440" i="1"/>
  <c r="H1440" i="1"/>
  <c r="G1441" i="1"/>
  <c r="H1441" i="1"/>
  <c r="G1442" i="1"/>
  <c r="H1442" i="1"/>
  <c r="G1443" i="1"/>
  <c r="H1443" i="1"/>
  <c r="G1444" i="1"/>
  <c r="H1444" i="1"/>
  <c r="G1445" i="1"/>
  <c r="H1445" i="1"/>
  <c r="G1446" i="1"/>
  <c r="H1446" i="1"/>
  <c r="G1447" i="1"/>
  <c r="H1447" i="1"/>
  <c r="G1448" i="1"/>
  <c r="H1448" i="1"/>
  <c r="G1449" i="1"/>
  <c r="H1449" i="1"/>
  <c r="G1450" i="1"/>
  <c r="H1450" i="1"/>
  <c r="G1451" i="1"/>
  <c r="H1451" i="1"/>
  <c r="G1452" i="1"/>
  <c r="H1452" i="1"/>
  <c r="G1453" i="1"/>
  <c r="H1453" i="1"/>
  <c r="G1454" i="1"/>
  <c r="H1454" i="1"/>
  <c r="G1455" i="1"/>
  <c r="H1455" i="1"/>
  <c r="G1456" i="1"/>
  <c r="H1456" i="1"/>
  <c r="G1457" i="1"/>
  <c r="H1457" i="1"/>
  <c r="G1458" i="1"/>
  <c r="H1458" i="1"/>
  <c r="G1459" i="1"/>
  <c r="H1459" i="1"/>
  <c r="G1460" i="1"/>
  <c r="H1460" i="1"/>
  <c r="G1461" i="1"/>
  <c r="H1461" i="1"/>
  <c r="G1462" i="1"/>
  <c r="H1462" i="1"/>
  <c r="G1463" i="1"/>
  <c r="H1463" i="1"/>
  <c r="G1464" i="1"/>
  <c r="H1464" i="1"/>
  <c r="G1465" i="1"/>
  <c r="H1465" i="1"/>
  <c r="G1466" i="1"/>
  <c r="H1466" i="1"/>
  <c r="G1467" i="1"/>
  <c r="H1467" i="1"/>
  <c r="G1468" i="1"/>
  <c r="H1468" i="1"/>
  <c r="G1469" i="1"/>
  <c r="H1469" i="1"/>
  <c r="G1470" i="1"/>
  <c r="H1470" i="1"/>
  <c r="G1471" i="1"/>
  <c r="H1471" i="1"/>
  <c r="G1472" i="1"/>
  <c r="H1472" i="1"/>
  <c r="G1473" i="1"/>
  <c r="H1473" i="1"/>
  <c r="G1474" i="1"/>
  <c r="H1474" i="1"/>
  <c r="G1475" i="1"/>
  <c r="H1475" i="1"/>
  <c r="G1476" i="1"/>
  <c r="H1476" i="1"/>
  <c r="G1477" i="1"/>
  <c r="H1477" i="1"/>
  <c r="G1478" i="1"/>
  <c r="H1478" i="1"/>
  <c r="G1479" i="1"/>
  <c r="H1479" i="1"/>
  <c r="G1480" i="1"/>
  <c r="H1480" i="1"/>
  <c r="G1481" i="1"/>
  <c r="H1481" i="1"/>
  <c r="G1482" i="1"/>
  <c r="H1482" i="1"/>
  <c r="G1483" i="1"/>
  <c r="H1483" i="1"/>
  <c r="G1484" i="1"/>
  <c r="H1484" i="1"/>
  <c r="G1485" i="1"/>
  <c r="H1485" i="1"/>
  <c r="G1486" i="1"/>
  <c r="H1486" i="1"/>
  <c r="G1487" i="1"/>
  <c r="H1487" i="1"/>
  <c r="G1488" i="1"/>
  <c r="H1488" i="1"/>
  <c r="G1489" i="1"/>
  <c r="H1489" i="1"/>
  <c r="G1490" i="1"/>
  <c r="H1490" i="1"/>
  <c r="G1491" i="1"/>
  <c r="H1491" i="1"/>
  <c r="I2" i="1"/>
  <c r="I3" i="1"/>
  <c r="C6" i="1"/>
  <c r="D6" i="1"/>
  <c r="E6" i="1"/>
  <c r="F6" i="1"/>
  <c r="C7" i="1"/>
  <c r="D7" i="1"/>
  <c r="E7" i="1"/>
  <c r="F7" i="1"/>
  <c r="C8" i="1"/>
  <c r="D8" i="1"/>
  <c r="E8" i="1"/>
  <c r="F8" i="1"/>
  <c r="C9" i="1"/>
  <c r="D9" i="1"/>
  <c r="E9" i="1"/>
  <c r="F9" i="1"/>
  <c r="C10" i="1"/>
  <c r="D10" i="1"/>
  <c r="E10" i="1"/>
  <c r="F10" i="1"/>
  <c r="C11" i="1"/>
  <c r="D11" i="1"/>
  <c r="E11" i="1"/>
  <c r="F11" i="1"/>
  <c r="D12" i="1"/>
  <c r="E12" i="1"/>
  <c r="F12" i="1"/>
  <c r="D13" i="1"/>
  <c r="E13" i="1"/>
  <c r="F13" i="1"/>
  <c r="C14" i="1"/>
  <c r="D14" i="1"/>
  <c r="E14" i="1"/>
  <c r="F14" i="1"/>
  <c r="C15" i="1"/>
  <c r="D15" i="1"/>
  <c r="E15" i="1"/>
  <c r="F15" i="1"/>
  <c r="C16" i="1"/>
  <c r="D16" i="1"/>
  <c r="E16" i="1"/>
  <c r="F16" i="1"/>
  <c r="C17" i="1"/>
  <c r="D17" i="1"/>
  <c r="E17" i="1"/>
  <c r="F17" i="1"/>
  <c r="C18" i="1"/>
  <c r="D18" i="1"/>
  <c r="E18" i="1"/>
  <c r="F18" i="1"/>
  <c r="C19" i="1"/>
  <c r="D19" i="1"/>
  <c r="E19" i="1"/>
  <c r="F19" i="1"/>
  <c r="C20" i="1"/>
  <c r="D20" i="1"/>
  <c r="E20" i="1"/>
  <c r="F20" i="1"/>
  <c r="C21" i="1"/>
  <c r="D21" i="1"/>
  <c r="E21" i="1"/>
  <c r="F21" i="1"/>
  <c r="C22" i="1"/>
  <c r="D22" i="1"/>
  <c r="E22" i="1"/>
  <c r="F22" i="1"/>
  <c r="C23" i="1"/>
  <c r="D23" i="1"/>
  <c r="E23" i="1"/>
  <c r="F23" i="1"/>
  <c r="C24" i="1"/>
  <c r="D24" i="1"/>
  <c r="E24" i="1"/>
  <c r="F24" i="1"/>
  <c r="C25" i="1"/>
  <c r="D25" i="1"/>
  <c r="E25" i="1"/>
  <c r="F25" i="1"/>
  <c r="C26" i="1"/>
  <c r="D26" i="1"/>
  <c r="E26" i="1"/>
  <c r="F26" i="1"/>
  <c r="C27" i="1"/>
  <c r="D27" i="1"/>
  <c r="E27" i="1"/>
  <c r="F27" i="1"/>
  <c r="C28" i="1"/>
  <c r="D28" i="1"/>
  <c r="E28" i="1"/>
  <c r="F28" i="1"/>
  <c r="C29" i="1"/>
  <c r="D29" i="1"/>
  <c r="E29" i="1"/>
  <c r="F29" i="1"/>
  <c r="C30" i="1"/>
  <c r="D30" i="1"/>
  <c r="E30" i="1"/>
  <c r="F30" i="1"/>
  <c r="C31" i="1"/>
  <c r="D31" i="1"/>
  <c r="E31" i="1"/>
  <c r="F31" i="1"/>
  <c r="C32" i="1"/>
  <c r="D32" i="1"/>
  <c r="E32" i="1"/>
  <c r="F32" i="1"/>
  <c r="C33" i="1"/>
  <c r="D33" i="1"/>
  <c r="E33" i="1"/>
  <c r="F33" i="1"/>
  <c r="C34" i="1"/>
  <c r="D34" i="1"/>
  <c r="E34" i="1"/>
  <c r="F34" i="1"/>
  <c r="C35" i="1"/>
  <c r="D35" i="1"/>
  <c r="E35" i="1"/>
  <c r="F35" i="1"/>
  <c r="C36" i="1"/>
  <c r="D36" i="1"/>
  <c r="E36" i="1"/>
  <c r="F36" i="1"/>
  <c r="C37" i="1"/>
  <c r="D37" i="1"/>
  <c r="E37" i="1"/>
  <c r="F37" i="1"/>
  <c r="C38" i="1"/>
  <c r="D38" i="1"/>
  <c r="E38" i="1"/>
  <c r="F38" i="1"/>
  <c r="C39" i="1"/>
  <c r="D39" i="1"/>
  <c r="E39" i="1"/>
  <c r="F39" i="1"/>
  <c r="C40" i="1"/>
  <c r="D40" i="1"/>
  <c r="E40" i="1"/>
  <c r="F40" i="1"/>
  <c r="C41" i="1"/>
  <c r="D41" i="1"/>
  <c r="E41" i="1"/>
  <c r="F41" i="1"/>
  <c r="C42" i="1"/>
  <c r="D42" i="1"/>
  <c r="E42" i="1"/>
  <c r="F42" i="1"/>
  <c r="C43" i="1"/>
  <c r="D43" i="1"/>
  <c r="E43" i="1"/>
  <c r="F43" i="1"/>
  <c r="C44" i="1"/>
  <c r="D44" i="1"/>
  <c r="E44" i="1"/>
  <c r="F44" i="1"/>
  <c r="C45" i="1"/>
  <c r="D45" i="1"/>
  <c r="E45" i="1"/>
  <c r="F45" i="1"/>
  <c r="C46" i="1"/>
  <c r="D46" i="1"/>
  <c r="E46" i="1"/>
  <c r="F46" i="1"/>
  <c r="C47" i="1"/>
  <c r="D47" i="1"/>
  <c r="E47" i="1"/>
  <c r="F47" i="1"/>
  <c r="C48" i="1"/>
  <c r="D48" i="1"/>
  <c r="E48" i="1"/>
  <c r="F48" i="1"/>
  <c r="C49" i="1"/>
  <c r="D49" i="1"/>
  <c r="E49" i="1"/>
  <c r="F49" i="1"/>
  <c r="C50" i="1"/>
  <c r="D50" i="1"/>
  <c r="E50" i="1"/>
  <c r="F50" i="1"/>
  <c r="C51" i="1"/>
  <c r="D51" i="1"/>
  <c r="E51" i="1"/>
  <c r="F51" i="1"/>
  <c r="C52" i="1"/>
  <c r="D52" i="1"/>
  <c r="E52" i="1"/>
  <c r="F52" i="1"/>
  <c r="C53" i="1"/>
  <c r="D53" i="1"/>
  <c r="E53" i="1"/>
  <c r="F53" i="1"/>
  <c r="C54" i="1"/>
  <c r="D54" i="1"/>
  <c r="E54" i="1"/>
  <c r="F54" i="1"/>
  <c r="C55" i="1"/>
  <c r="D55" i="1"/>
  <c r="E55" i="1"/>
  <c r="F55" i="1"/>
  <c r="C56" i="1"/>
  <c r="D56" i="1"/>
  <c r="E56" i="1"/>
  <c r="F56" i="1"/>
  <c r="C57" i="1"/>
  <c r="D57" i="1"/>
  <c r="E57" i="1"/>
  <c r="F57" i="1"/>
  <c r="C58" i="1"/>
  <c r="D58" i="1"/>
  <c r="E58" i="1"/>
  <c r="F58" i="1"/>
  <c r="C59" i="1"/>
  <c r="D59" i="1"/>
  <c r="E59" i="1"/>
  <c r="F59" i="1"/>
  <c r="C60" i="1"/>
  <c r="D60" i="1"/>
  <c r="E60" i="1"/>
  <c r="F60" i="1"/>
  <c r="C61" i="1"/>
  <c r="D61" i="1"/>
  <c r="E61" i="1"/>
  <c r="F61" i="1"/>
  <c r="C62" i="1"/>
  <c r="D62" i="1"/>
  <c r="E62" i="1"/>
  <c r="F62" i="1"/>
  <c r="C63" i="1"/>
  <c r="D63" i="1"/>
  <c r="E63" i="1"/>
  <c r="F63" i="1"/>
  <c r="C64" i="1"/>
  <c r="D64" i="1"/>
  <c r="E64" i="1"/>
  <c r="F64" i="1"/>
  <c r="C65" i="1"/>
  <c r="D65" i="1"/>
  <c r="E65" i="1"/>
  <c r="F65" i="1"/>
  <c r="C66" i="1"/>
  <c r="D66" i="1"/>
  <c r="E66" i="1"/>
  <c r="F66" i="1"/>
  <c r="C67" i="1"/>
  <c r="D67" i="1"/>
  <c r="E67" i="1"/>
  <c r="F67" i="1"/>
  <c r="C68" i="1"/>
  <c r="D68" i="1"/>
  <c r="E68" i="1"/>
  <c r="F68" i="1"/>
  <c r="C69" i="1"/>
  <c r="D69" i="1"/>
  <c r="E69" i="1"/>
  <c r="F69" i="1"/>
  <c r="C70" i="1"/>
  <c r="D70" i="1"/>
  <c r="E70" i="1"/>
  <c r="F70" i="1"/>
  <c r="C71" i="1"/>
  <c r="D71" i="1"/>
  <c r="E71" i="1"/>
  <c r="F71" i="1"/>
  <c r="C72" i="1"/>
  <c r="D72" i="1"/>
  <c r="E72" i="1"/>
  <c r="F72" i="1"/>
  <c r="C73" i="1"/>
  <c r="D73" i="1"/>
  <c r="E73" i="1"/>
  <c r="F73" i="1"/>
  <c r="C74" i="1"/>
  <c r="D74" i="1"/>
  <c r="E74" i="1"/>
  <c r="F74" i="1"/>
  <c r="C75" i="1"/>
  <c r="D75" i="1"/>
  <c r="E75" i="1"/>
  <c r="F75" i="1"/>
  <c r="C76" i="1"/>
  <c r="D76" i="1"/>
  <c r="E76" i="1"/>
  <c r="F76" i="1"/>
  <c r="C77" i="1"/>
  <c r="D77" i="1"/>
  <c r="E77" i="1"/>
  <c r="F77" i="1"/>
  <c r="C78" i="1"/>
  <c r="D78" i="1"/>
  <c r="E78" i="1"/>
  <c r="F78" i="1"/>
  <c r="C79" i="1"/>
  <c r="D79" i="1"/>
  <c r="E79" i="1"/>
  <c r="F79" i="1"/>
  <c r="C80" i="1"/>
  <c r="D80" i="1"/>
  <c r="E80" i="1"/>
  <c r="F80" i="1"/>
  <c r="C81" i="1"/>
  <c r="D81" i="1"/>
  <c r="E81" i="1"/>
  <c r="F81" i="1"/>
  <c r="C82" i="1"/>
  <c r="D82" i="1"/>
  <c r="E82" i="1"/>
  <c r="F82" i="1"/>
  <c r="C83" i="1"/>
  <c r="D83" i="1"/>
  <c r="E83" i="1"/>
  <c r="F83" i="1"/>
  <c r="C84" i="1"/>
  <c r="D84" i="1"/>
  <c r="E84" i="1"/>
  <c r="F84" i="1"/>
  <c r="C85" i="1"/>
  <c r="D85" i="1"/>
  <c r="E85" i="1"/>
  <c r="F85" i="1"/>
  <c r="C86" i="1"/>
  <c r="D86" i="1"/>
  <c r="E86" i="1"/>
  <c r="F86" i="1"/>
  <c r="C87" i="1"/>
  <c r="D87" i="1"/>
  <c r="E87" i="1"/>
  <c r="F87" i="1"/>
  <c r="C88" i="1"/>
  <c r="D88" i="1"/>
  <c r="E88" i="1"/>
  <c r="F88" i="1"/>
  <c r="C89" i="1"/>
  <c r="D89" i="1"/>
  <c r="E89" i="1"/>
  <c r="F89" i="1"/>
  <c r="C90" i="1"/>
  <c r="D90" i="1"/>
  <c r="E90" i="1"/>
  <c r="F90" i="1"/>
  <c r="C91" i="1"/>
  <c r="D91" i="1"/>
  <c r="E91" i="1"/>
  <c r="F91" i="1"/>
  <c r="C92" i="1"/>
  <c r="D92" i="1"/>
  <c r="E92" i="1"/>
  <c r="F92" i="1"/>
  <c r="C93" i="1"/>
  <c r="D93" i="1"/>
  <c r="E93" i="1"/>
  <c r="F93" i="1"/>
  <c r="C94" i="1"/>
  <c r="D94" i="1"/>
  <c r="E94" i="1"/>
  <c r="F94" i="1"/>
  <c r="C95" i="1"/>
  <c r="D95" i="1"/>
  <c r="E95" i="1"/>
  <c r="F95" i="1"/>
  <c r="C96" i="1"/>
  <c r="D96" i="1"/>
  <c r="E96" i="1"/>
  <c r="F96" i="1"/>
  <c r="C97" i="1"/>
  <c r="D97" i="1"/>
  <c r="E97" i="1"/>
  <c r="F97" i="1"/>
  <c r="C98" i="1"/>
  <c r="D98" i="1"/>
  <c r="E98" i="1"/>
  <c r="F98" i="1"/>
  <c r="C99" i="1"/>
  <c r="D99" i="1"/>
  <c r="E99" i="1"/>
  <c r="F99" i="1"/>
  <c r="C100" i="1"/>
  <c r="D100" i="1"/>
  <c r="E100" i="1"/>
  <c r="F100" i="1"/>
  <c r="C101" i="1"/>
  <c r="D101" i="1"/>
  <c r="E101" i="1"/>
  <c r="F101" i="1"/>
  <c r="C102" i="1"/>
  <c r="D102" i="1"/>
  <c r="E102" i="1"/>
  <c r="F102" i="1"/>
  <c r="C103" i="1"/>
  <c r="D103" i="1"/>
  <c r="E103" i="1"/>
  <c r="F103" i="1"/>
  <c r="C104" i="1"/>
  <c r="D104" i="1"/>
  <c r="E104" i="1"/>
  <c r="F104" i="1"/>
  <c r="C105" i="1"/>
  <c r="D105" i="1"/>
  <c r="E105" i="1"/>
  <c r="F105" i="1"/>
  <c r="C106" i="1"/>
  <c r="D106" i="1"/>
  <c r="E106" i="1"/>
  <c r="F106" i="1"/>
  <c r="C107" i="1"/>
  <c r="D107" i="1"/>
  <c r="E107" i="1"/>
  <c r="F107" i="1"/>
  <c r="C108" i="1"/>
  <c r="D108" i="1"/>
  <c r="E108" i="1"/>
  <c r="F108" i="1"/>
  <c r="C109" i="1"/>
  <c r="D109" i="1"/>
  <c r="E109" i="1"/>
  <c r="F109" i="1"/>
  <c r="C110" i="1"/>
  <c r="D110" i="1"/>
  <c r="E110" i="1"/>
  <c r="F110" i="1"/>
  <c r="C111" i="1"/>
  <c r="D111" i="1"/>
  <c r="E111" i="1"/>
  <c r="F111" i="1"/>
  <c r="C112" i="1"/>
  <c r="D112" i="1"/>
  <c r="E112" i="1"/>
  <c r="F112" i="1"/>
  <c r="C113" i="1"/>
  <c r="D113" i="1"/>
  <c r="E113" i="1"/>
  <c r="F113" i="1"/>
  <c r="C114" i="1"/>
  <c r="D114" i="1"/>
  <c r="E114" i="1"/>
  <c r="F114" i="1"/>
  <c r="C115" i="1"/>
  <c r="D115" i="1"/>
  <c r="E115" i="1"/>
  <c r="F115" i="1"/>
  <c r="C116" i="1"/>
  <c r="D116" i="1"/>
  <c r="E116" i="1"/>
  <c r="F116" i="1"/>
  <c r="C117" i="1"/>
  <c r="D117" i="1"/>
  <c r="E117" i="1"/>
  <c r="F117" i="1"/>
  <c r="C118" i="1"/>
  <c r="D118" i="1"/>
  <c r="E118" i="1"/>
  <c r="F118" i="1"/>
  <c r="C119" i="1"/>
  <c r="D119" i="1"/>
  <c r="E119" i="1"/>
  <c r="F119" i="1"/>
  <c r="C120" i="1"/>
  <c r="D120" i="1"/>
  <c r="E120" i="1"/>
  <c r="F120" i="1"/>
  <c r="C121" i="1"/>
  <c r="D121" i="1"/>
  <c r="E121" i="1"/>
  <c r="F121" i="1"/>
  <c r="C122" i="1"/>
  <c r="D122" i="1"/>
  <c r="E122" i="1"/>
  <c r="F122" i="1"/>
  <c r="C123" i="1"/>
  <c r="D123" i="1"/>
  <c r="E123" i="1"/>
  <c r="F123" i="1"/>
  <c r="C124" i="1"/>
  <c r="D124" i="1"/>
  <c r="E124" i="1"/>
  <c r="F124" i="1"/>
  <c r="C125" i="1"/>
  <c r="D125" i="1"/>
  <c r="E125" i="1"/>
  <c r="F125" i="1"/>
  <c r="C126" i="1"/>
  <c r="D126" i="1"/>
  <c r="E126" i="1"/>
  <c r="F126" i="1"/>
  <c r="C127" i="1"/>
  <c r="D127" i="1"/>
  <c r="E127" i="1"/>
  <c r="F127" i="1"/>
  <c r="C128" i="1"/>
  <c r="D128" i="1"/>
  <c r="E128" i="1"/>
  <c r="F128" i="1"/>
  <c r="C129" i="1"/>
  <c r="D129" i="1"/>
  <c r="E129" i="1"/>
  <c r="F129" i="1"/>
  <c r="C130" i="1"/>
  <c r="D130" i="1"/>
  <c r="E130" i="1"/>
  <c r="F130" i="1"/>
  <c r="C131" i="1"/>
  <c r="D131" i="1"/>
  <c r="E131" i="1"/>
  <c r="F131" i="1"/>
  <c r="C132" i="1"/>
  <c r="D132" i="1"/>
  <c r="E132" i="1"/>
  <c r="F132" i="1"/>
  <c r="C133" i="1"/>
  <c r="D133" i="1"/>
  <c r="E133" i="1"/>
  <c r="F133" i="1"/>
  <c r="C134" i="1"/>
  <c r="D134" i="1"/>
  <c r="E134" i="1"/>
  <c r="F134" i="1"/>
  <c r="C135" i="1"/>
  <c r="D135" i="1"/>
  <c r="E135" i="1"/>
  <c r="F135" i="1"/>
  <c r="C136" i="1"/>
  <c r="D136" i="1"/>
  <c r="E136" i="1"/>
  <c r="F136" i="1"/>
  <c r="C137" i="1"/>
  <c r="D137" i="1"/>
  <c r="E137" i="1"/>
  <c r="F137" i="1"/>
  <c r="C138" i="1"/>
  <c r="D138" i="1"/>
  <c r="E138" i="1"/>
  <c r="F138" i="1"/>
  <c r="C139" i="1"/>
  <c r="D139" i="1"/>
  <c r="E139" i="1"/>
  <c r="F139" i="1"/>
  <c r="C140" i="1"/>
  <c r="D140" i="1"/>
  <c r="E140" i="1"/>
  <c r="F140" i="1"/>
  <c r="C141" i="1"/>
  <c r="D141" i="1"/>
  <c r="E141" i="1"/>
  <c r="F141" i="1"/>
  <c r="C142" i="1"/>
  <c r="D142" i="1"/>
  <c r="E142" i="1"/>
  <c r="F142" i="1"/>
  <c r="C143" i="1"/>
  <c r="D143" i="1"/>
  <c r="E143" i="1"/>
  <c r="F143" i="1"/>
  <c r="C144" i="1"/>
  <c r="D144" i="1"/>
  <c r="E144" i="1"/>
  <c r="F144" i="1"/>
  <c r="C145" i="1"/>
  <c r="D145" i="1"/>
  <c r="E145" i="1"/>
  <c r="F145" i="1"/>
  <c r="C146" i="1"/>
  <c r="D146" i="1"/>
  <c r="E146" i="1"/>
  <c r="F146" i="1"/>
  <c r="C147" i="1"/>
  <c r="D147" i="1"/>
  <c r="E147" i="1"/>
  <c r="F147" i="1"/>
  <c r="C148" i="1"/>
  <c r="D148" i="1"/>
  <c r="E148" i="1"/>
  <c r="F148" i="1"/>
  <c r="C149" i="1"/>
  <c r="D149" i="1"/>
  <c r="E149" i="1"/>
  <c r="F149" i="1"/>
  <c r="C150" i="1"/>
  <c r="D150" i="1"/>
  <c r="E150" i="1"/>
  <c r="F150" i="1"/>
  <c r="C151" i="1"/>
  <c r="D151" i="1"/>
  <c r="E151" i="1"/>
  <c r="F151" i="1"/>
  <c r="C152" i="1"/>
  <c r="D152" i="1"/>
  <c r="E152" i="1"/>
  <c r="F152" i="1"/>
  <c r="C153" i="1"/>
  <c r="D153" i="1"/>
  <c r="E153" i="1"/>
  <c r="F153" i="1"/>
  <c r="C154" i="1"/>
  <c r="D154" i="1"/>
  <c r="E154" i="1"/>
  <c r="F154" i="1"/>
  <c r="C155" i="1"/>
  <c r="D155" i="1"/>
  <c r="E155" i="1"/>
  <c r="F155" i="1"/>
  <c r="C156" i="1"/>
  <c r="D156" i="1"/>
  <c r="E156" i="1"/>
  <c r="F156" i="1"/>
  <c r="C157" i="1"/>
  <c r="D157" i="1"/>
  <c r="E157" i="1"/>
  <c r="F157" i="1"/>
  <c r="C158" i="1"/>
  <c r="D158" i="1"/>
  <c r="E158" i="1"/>
  <c r="F158" i="1"/>
  <c r="C159" i="1"/>
  <c r="D159" i="1"/>
  <c r="E159" i="1"/>
  <c r="F159" i="1"/>
  <c r="C160" i="1"/>
  <c r="D160" i="1"/>
  <c r="E160" i="1"/>
  <c r="F160" i="1"/>
  <c r="C161" i="1"/>
  <c r="D161" i="1"/>
  <c r="E161" i="1"/>
  <c r="F161" i="1"/>
  <c r="C162" i="1"/>
  <c r="D162" i="1"/>
  <c r="E162" i="1"/>
  <c r="F162" i="1"/>
  <c r="C163" i="1"/>
  <c r="D163" i="1"/>
  <c r="E163" i="1"/>
  <c r="F163" i="1"/>
  <c r="C164" i="1"/>
  <c r="D164" i="1"/>
  <c r="E164" i="1"/>
  <c r="F164" i="1"/>
  <c r="C165" i="1"/>
  <c r="D165" i="1"/>
  <c r="E165" i="1"/>
  <c r="F165" i="1"/>
  <c r="C166" i="1"/>
  <c r="D166" i="1"/>
  <c r="E166" i="1"/>
  <c r="F166" i="1"/>
  <c r="C167" i="1"/>
  <c r="D167" i="1"/>
  <c r="E167" i="1"/>
  <c r="F167" i="1"/>
  <c r="C168" i="1"/>
  <c r="D168" i="1"/>
  <c r="E168" i="1"/>
  <c r="F168" i="1"/>
  <c r="C169" i="1"/>
  <c r="D169" i="1"/>
  <c r="E169" i="1"/>
  <c r="F169" i="1"/>
  <c r="C170" i="1"/>
  <c r="D170" i="1"/>
  <c r="E170" i="1"/>
  <c r="F170" i="1"/>
  <c r="C171" i="1"/>
  <c r="D171" i="1"/>
  <c r="E171" i="1"/>
  <c r="F171" i="1"/>
  <c r="C172" i="1"/>
  <c r="D172" i="1"/>
  <c r="E172" i="1"/>
  <c r="F172" i="1"/>
  <c r="C173" i="1"/>
  <c r="D173" i="1"/>
  <c r="E173" i="1"/>
  <c r="F173" i="1"/>
  <c r="C174" i="1"/>
  <c r="D174" i="1"/>
  <c r="E174" i="1"/>
  <c r="F174" i="1"/>
  <c r="C175" i="1"/>
  <c r="D175" i="1"/>
  <c r="E175" i="1"/>
  <c r="F175" i="1"/>
  <c r="C176" i="1"/>
  <c r="D176" i="1"/>
  <c r="E176" i="1"/>
  <c r="F176" i="1"/>
  <c r="C177" i="1"/>
  <c r="D177" i="1"/>
  <c r="E177" i="1"/>
  <c r="F177" i="1"/>
  <c r="C178" i="1"/>
  <c r="D178" i="1"/>
  <c r="E178" i="1"/>
  <c r="F178" i="1"/>
  <c r="C179" i="1"/>
  <c r="D179" i="1"/>
  <c r="E179" i="1"/>
  <c r="F179" i="1"/>
  <c r="C180" i="1"/>
  <c r="D180" i="1"/>
  <c r="E180" i="1"/>
  <c r="F180" i="1"/>
  <c r="C181" i="1"/>
  <c r="D181" i="1"/>
  <c r="E181" i="1"/>
  <c r="F181" i="1"/>
  <c r="C182" i="1"/>
  <c r="D182" i="1"/>
  <c r="E182" i="1"/>
  <c r="F182" i="1"/>
  <c r="C183" i="1"/>
  <c r="D183" i="1"/>
  <c r="E183" i="1"/>
  <c r="F183" i="1"/>
  <c r="C184" i="1"/>
  <c r="D184" i="1"/>
  <c r="E184" i="1"/>
  <c r="F184" i="1"/>
  <c r="C185" i="1"/>
  <c r="D185" i="1"/>
  <c r="E185" i="1"/>
  <c r="F185" i="1"/>
  <c r="C186" i="1"/>
  <c r="D186" i="1"/>
  <c r="E186" i="1"/>
  <c r="F186" i="1"/>
  <c r="C187" i="1"/>
  <c r="D187" i="1"/>
  <c r="E187" i="1"/>
  <c r="F187" i="1"/>
  <c r="C188" i="1"/>
  <c r="D188" i="1"/>
  <c r="E188" i="1"/>
  <c r="F188" i="1"/>
  <c r="C189" i="1"/>
  <c r="D189" i="1"/>
  <c r="E189" i="1"/>
  <c r="F189" i="1"/>
  <c r="C190" i="1"/>
  <c r="D190" i="1"/>
  <c r="E190" i="1"/>
  <c r="F190" i="1"/>
  <c r="C191" i="1"/>
  <c r="D191" i="1"/>
  <c r="E191" i="1"/>
  <c r="F191" i="1"/>
  <c r="C192" i="1"/>
  <c r="D192" i="1"/>
  <c r="E192" i="1"/>
  <c r="F192" i="1"/>
  <c r="C193" i="1"/>
  <c r="D193" i="1"/>
  <c r="E193" i="1"/>
  <c r="F193" i="1"/>
  <c r="C194" i="1"/>
  <c r="D194" i="1"/>
  <c r="E194" i="1"/>
  <c r="F194" i="1"/>
  <c r="C195" i="1"/>
  <c r="D195" i="1"/>
  <c r="E195" i="1"/>
  <c r="F195" i="1"/>
  <c r="C196" i="1"/>
  <c r="D196" i="1"/>
  <c r="E196" i="1"/>
  <c r="F196" i="1"/>
  <c r="C197" i="1"/>
  <c r="D197" i="1"/>
  <c r="E197" i="1"/>
  <c r="F197" i="1"/>
  <c r="C198" i="1"/>
  <c r="D198" i="1"/>
  <c r="E198" i="1"/>
  <c r="F198" i="1"/>
  <c r="C199" i="1"/>
  <c r="D199" i="1"/>
  <c r="E199" i="1"/>
  <c r="F199" i="1"/>
  <c r="C200" i="1"/>
  <c r="D200" i="1"/>
  <c r="E200" i="1"/>
  <c r="F200" i="1"/>
  <c r="C201" i="1"/>
  <c r="D201" i="1"/>
  <c r="E201" i="1"/>
  <c r="F201" i="1"/>
  <c r="C202" i="1"/>
  <c r="D202" i="1"/>
  <c r="E202" i="1"/>
  <c r="F202" i="1"/>
  <c r="C203" i="1"/>
  <c r="D203" i="1"/>
  <c r="E203" i="1"/>
  <c r="F203" i="1"/>
  <c r="C204" i="1"/>
  <c r="D204" i="1"/>
  <c r="E204" i="1"/>
  <c r="F204" i="1"/>
  <c r="C205" i="1"/>
  <c r="D205" i="1"/>
  <c r="E205" i="1"/>
  <c r="F205" i="1"/>
  <c r="C206" i="1"/>
  <c r="D206" i="1"/>
  <c r="E206" i="1"/>
  <c r="F206" i="1"/>
  <c r="C207" i="1"/>
  <c r="D207" i="1"/>
  <c r="E207" i="1"/>
  <c r="F207" i="1"/>
  <c r="C208" i="1"/>
  <c r="D208" i="1"/>
  <c r="E208" i="1"/>
  <c r="F208" i="1"/>
  <c r="C209" i="1"/>
  <c r="D209" i="1"/>
  <c r="E209" i="1"/>
  <c r="F209" i="1"/>
  <c r="C210" i="1"/>
  <c r="D210" i="1"/>
  <c r="E210" i="1"/>
  <c r="F210" i="1"/>
  <c r="C211" i="1"/>
  <c r="D211" i="1"/>
  <c r="E211" i="1"/>
  <c r="F211" i="1"/>
  <c r="C212" i="1"/>
  <c r="D212" i="1"/>
  <c r="E212" i="1"/>
  <c r="F212" i="1"/>
  <c r="C213" i="1"/>
  <c r="D213" i="1"/>
  <c r="E213" i="1"/>
  <c r="F213" i="1"/>
  <c r="C214" i="1"/>
  <c r="D214" i="1"/>
  <c r="E214" i="1"/>
  <c r="F214" i="1"/>
  <c r="C215" i="1"/>
  <c r="D215" i="1"/>
  <c r="E215" i="1"/>
  <c r="F215" i="1"/>
  <c r="C216" i="1"/>
  <c r="D216" i="1"/>
  <c r="E216" i="1"/>
  <c r="F216" i="1"/>
  <c r="C217" i="1"/>
  <c r="D217" i="1"/>
  <c r="E217" i="1"/>
  <c r="F217" i="1"/>
  <c r="C218" i="1"/>
  <c r="D218" i="1"/>
  <c r="E218" i="1"/>
  <c r="F218" i="1"/>
  <c r="C219" i="1"/>
  <c r="D219" i="1"/>
  <c r="E219" i="1"/>
  <c r="F219" i="1"/>
  <c r="C220" i="1"/>
  <c r="D220" i="1"/>
  <c r="E220" i="1"/>
  <c r="F220" i="1"/>
  <c r="C221" i="1"/>
  <c r="D221" i="1"/>
  <c r="E221" i="1"/>
  <c r="F221" i="1"/>
  <c r="C222" i="1"/>
  <c r="D222" i="1"/>
  <c r="E222" i="1"/>
  <c r="F222" i="1"/>
  <c r="C223" i="1"/>
  <c r="D223" i="1"/>
  <c r="E223" i="1"/>
  <c r="F223" i="1"/>
  <c r="C224" i="1"/>
  <c r="D224" i="1"/>
  <c r="E224" i="1"/>
  <c r="F224" i="1"/>
  <c r="C225" i="1"/>
  <c r="D225" i="1"/>
  <c r="E225" i="1"/>
  <c r="F225" i="1"/>
  <c r="C226" i="1"/>
  <c r="D226" i="1"/>
  <c r="E226" i="1"/>
  <c r="F226" i="1"/>
  <c r="C227" i="1"/>
  <c r="D227" i="1"/>
  <c r="E227" i="1"/>
  <c r="F227" i="1"/>
  <c r="C228" i="1"/>
  <c r="D228" i="1"/>
  <c r="E228" i="1"/>
  <c r="F228" i="1"/>
  <c r="C229" i="1"/>
  <c r="D229" i="1"/>
  <c r="E229" i="1"/>
  <c r="F229" i="1"/>
  <c r="C230" i="1"/>
  <c r="D230" i="1"/>
  <c r="E230" i="1"/>
  <c r="F230" i="1"/>
  <c r="C231" i="1"/>
  <c r="D231" i="1"/>
  <c r="E231" i="1"/>
  <c r="F231" i="1"/>
  <c r="C232" i="1"/>
  <c r="D232" i="1"/>
  <c r="E232" i="1"/>
  <c r="F232" i="1"/>
  <c r="C233" i="1"/>
  <c r="D233" i="1"/>
  <c r="E233" i="1"/>
  <c r="F233" i="1"/>
  <c r="C234" i="1"/>
  <c r="D234" i="1"/>
  <c r="E234" i="1"/>
  <c r="F234" i="1"/>
  <c r="C235" i="1"/>
  <c r="D235" i="1"/>
  <c r="E235" i="1"/>
  <c r="F235" i="1"/>
  <c r="C236" i="1"/>
  <c r="D236" i="1"/>
  <c r="E236" i="1"/>
  <c r="F236" i="1"/>
  <c r="C237" i="1"/>
  <c r="D237" i="1"/>
  <c r="E237" i="1"/>
  <c r="F237" i="1"/>
  <c r="C238" i="1"/>
  <c r="D238" i="1"/>
  <c r="E238" i="1"/>
  <c r="F238" i="1"/>
  <c r="C239" i="1"/>
  <c r="D239" i="1"/>
  <c r="E239" i="1"/>
  <c r="F239" i="1"/>
  <c r="C240" i="1"/>
  <c r="D240" i="1"/>
  <c r="E240" i="1"/>
  <c r="F240" i="1"/>
  <c r="C241" i="1"/>
  <c r="D241" i="1"/>
  <c r="E241" i="1"/>
  <c r="F241" i="1"/>
  <c r="C242" i="1"/>
  <c r="D242" i="1"/>
  <c r="E242" i="1"/>
  <c r="F242" i="1"/>
  <c r="C243" i="1"/>
  <c r="D243" i="1"/>
  <c r="E243" i="1"/>
  <c r="F243" i="1"/>
  <c r="C244" i="1"/>
  <c r="D244" i="1"/>
  <c r="E244" i="1"/>
  <c r="F244" i="1"/>
  <c r="C245" i="1"/>
  <c r="D245" i="1"/>
  <c r="E245" i="1"/>
  <c r="F245" i="1"/>
  <c r="C246" i="1"/>
  <c r="D246" i="1"/>
  <c r="E246" i="1"/>
  <c r="F246" i="1"/>
  <c r="C247" i="1"/>
  <c r="D247" i="1"/>
  <c r="E247" i="1"/>
  <c r="F247" i="1"/>
  <c r="C248" i="1"/>
  <c r="D248" i="1"/>
  <c r="E248" i="1"/>
  <c r="F248" i="1"/>
  <c r="C249" i="1"/>
  <c r="D249" i="1"/>
  <c r="E249" i="1"/>
  <c r="F249" i="1"/>
  <c r="C250" i="1"/>
  <c r="D250" i="1"/>
  <c r="E250" i="1"/>
  <c r="F250" i="1"/>
  <c r="C251" i="1"/>
  <c r="D251" i="1"/>
  <c r="E251" i="1"/>
  <c r="F251" i="1"/>
  <c r="C252" i="1"/>
  <c r="D252" i="1"/>
  <c r="E252" i="1"/>
  <c r="F252" i="1"/>
  <c r="C253" i="1"/>
  <c r="D253" i="1"/>
  <c r="E253" i="1"/>
  <c r="F253" i="1"/>
  <c r="C254" i="1"/>
  <c r="D254" i="1"/>
  <c r="E254" i="1"/>
  <c r="F254" i="1"/>
  <c r="C255" i="1"/>
  <c r="D255" i="1"/>
  <c r="E255" i="1"/>
  <c r="F255" i="1"/>
  <c r="C256" i="1"/>
  <c r="D256" i="1"/>
  <c r="E256" i="1"/>
  <c r="F256" i="1"/>
  <c r="C257" i="1"/>
  <c r="D257" i="1"/>
  <c r="E257" i="1"/>
  <c r="F257" i="1"/>
  <c r="C258" i="1"/>
  <c r="D258" i="1"/>
  <c r="E258" i="1"/>
  <c r="F258" i="1"/>
  <c r="C259" i="1"/>
  <c r="D259" i="1"/>
  <c r="E259" i="1"/>
  <c r="F259" i="1"/>
  <c r="C260" i="1"/>
  <c r="D260" i="1"/>
  <c r="E260" i="1"/>
  <c r="F260" i="1"/>
  <c r="C261" i="1"/>
  <c r="D261" i="1"/>
  <c r="E261" i="1"/>
  <c r="F261" i="1"/>
  <c r="C262" i="1"/>
  <c r="D262" i="1"/>
  <c r="E262" i="1"/>
  <c r="F262" i="1"/>
  <c r="C263" i="1"/>
  <c r="D263" i="1"/>
  <c r="E263" i="1"/>
  <c r="F263" i="1"/>
  <c r="C264" i="1"/>
  <c r="D264" i="1"/>
  <c r="E264" i="1"/>
  <c r="F264" i="1"/>
  <c r="C265" i="1"/>
  <c r="D265" i="1"/>
  <c r="E265" i="1"/>
  <c r="F265" i="1"/>
  <c r="C266" i="1"/>
  <c r="D266" i="1"/>
  <c r="E266" i="1"/>
  <c r="F266" i="1"/>
  <c r="C267" i="1"/>
  <c r="D267" i="1"/>
  <c r="E267" i="1"/>
  <c r="F267" i="1"/>
  <c r="C268" i="1"/>
  <c r="D268" i="1"/>
  <c r="E268" i="1"/>
  <c r="F268" i="1"/>
  <c r="C269" i="1"/>
  <c r="D269" i="1"/>
  <c r="E269" i="1"/>
  <c r="F269" i="1"/>
  <c r="C270" i="1"/>
  <c r="D270" i="1"/>
  <c r="E270" i="1"/>
  <c r="F270" i="1"/>
  <c r="C271" i="1"/>
  <c r="D271" i="1"/>
  <c r="E271" i="1"/>
  <c r="F271" i="1"/>
  <c r="C272" i="1"/>
  <c r="D272" i="1"/>
  <c r="E272" i="1"/>
  <c r="F272" i="1"/>
  <c r="C273" i="1"/>
  <c r="D273" i="1"/>
  <c r="E273" i="1"/>
  <c r="F273" i="1"/>
  <c r="C274" i="1"/>
  <c r="D274" i="1"/>
  <c r="E274" i="1"/>
  <c r="F274" i="1"/>
  <c r="C275" i="1"/>
  <c r="D275" i="1"/>
  <c r="E275" i="1"/>
  <c r="F275" i="1"/>
  <c r="C276" i="1"/>
  <c r="D276" i="1"/>
  <c r="E276" i="1"/>
  <c r="F276" i="1"/>
  <c r="C277" i="1"/>
  <c r="D277" i="1"/>
  <c r="E277" i="1"/>
  <c r="F277" i="1"/>
  <c r="C278" i="1"/>
  <c r="D278" i="1"/>
  <c r="E278" i="1"/>
  <c r="F278" i="1"/>
  <c r="C279" i="1"/>
  <c r="D279" i="1"/>
  <c r="E279" i="1"/>
  <c r="F279" i="1"/>
  <c r="C280" i="1"/>
  <c r="D280" i="1"/>
  <c r="E280" i="1"/>
  <c r="F280" i="1"/>
  <c r="C281" i="1"/>
  <c r="D281" i="1"/>
  <c r="E281" i="1"/>
  <c r="F281" i="1"/>
  <c r="C282" i="1"/>
  <c r="D282" i="1"/>
  <c r="E282" i="1"/>
  <c r="F282" i="1"/>
  <c r="C283" i="1"/>
  <c r="D283" i="1"/>
  <c r="E283" i="1"/>
  <c r="F283" i="1"/>
  <c r="C284" i="1"/>
  <c r="D284" i="1"/>
  <c r="E284" i="1"/>
  <c r="F284" i="1"/>
  <c r="C285" i="1"/>
  <c r="D285" i="1"/>
  <c r="E285" i="1"/>
  <c r="F285" i="1"/>
  <c r="C286" i="1"/>
  <c r="D286" i="1"/>
  <c r="E286" i="1"/>
  <c r="F286" i="1"/>
  <c r="C287" i="1"/>
  <c r="D287" i="1"/>
  <c r="E287" i="1"/>
  <c r="F287" i="1"/>
  <c r="C288" i="1"/>
  <c r="D288" i="1"/>
  <c r="E288" i="1"/>
  <c r="F288" i="1"/>
  <c r="C289" i="1"/>
  <c r="D289" i="1"/>
  <c r="E289" i="1"/>
  <c r="F289" i="1"/>
  <c r="C290" i="1"/>
  <c r="D290" i="1"/>
  <c r="E290" i="1"/>
  <c r="F290" i="1"/>
  <c r="C291" i="1"/>
  <c r="D291" i="1"/>
  <c r="E291" i="1"/>
  <c r="F291" i="1"/>
  <c r="C292" i="1"/>
  <c r="D292" i="1"/>
  <c r="E292" i="1"/>
  <c r="F292" i="1"/>
  <c r="C293" i="1"/>
  <c r="D293" i="1"/>
  <c r="E293" i="1"/>
  <c r="F293" i="1"/>
  <c r="C294" i="1"/>
  <c r="D294" i="1"/>
  <c r="E294" i="1"/>
  <c r="F294" i="1"/>
  <c r="C295" i="1"/>
  <c r="D295" i="1"/>
  <c r="E295" i="1"/>
  <c r="F295" i="1"/>
  <c r="C296" i="1"/>
  <c r="D296" i="1"/>
  <c r="E296" i="1"/>
  <c r="F296" i="1"/>
  <c r="C297" i="1"/>
  <c r="D297" i="1"/>
  <c r="E297" i="1"/>
  <c r="F297" i="1"/>
  <c r="C298" i="1"/>
  <c r="D298" i="1"/>
  <c r="E298" i="1"/>
  <c r="F298" i="1"/>
  <c r="C299" i="1"/>
  <c r="D299" i="1"/>
  <c r="E299" i="1"/>
  <c r="F299" i="1"/>
  <c r="C300" i="1"/>
  <c r="D300" i="1"/>
  <c r="E300" i="1"/>
  <c r="F300" i="1"/>
  <c r="C301" i="1"/>
  <c r="D301" i="1"/>
  <c r="E301" i="1"/>
  <c r="F301" i="1"/>
  <c r="C302" i="1"/>
  <c r="D302" i="1"/>
  <c r="E302" i="1"/>
  <c r="F302" i="1"/>
  <c r="C303" i="1"/>
  <c r="D303" i="1"/>
  <c r="E303" i="1"/>
  <c r="F303" i="1"/>
  <c r="C304" i="1"/>
  <c r="D304" i="1"/>
  <c r="E304" i="1"/>
  <c r="F304" i="1"/>
  <c r="C305" i="1"/>
  <c r="D305" i="1"/>
  <c r="E305" i="1"/>
  <c r="F305" i="1"/>
  <c r="C306" i="1"/>
  <c r="D306" i="1"/>
  <c r="E306" i="1"/>
  <c r="F306" i="1"/>
  <c r="C307" i="1"/>
  <c r="D307" i="1"/>
  <c r="E307" i="1"/>
  <c r="F307" i="1"/>
  <c r="C308" i="1"/>
  <c r="D308" i="1"/>
  <c r="E308" i="1"/>
  <c r="F308" i="1"/>
  <c r="C309" i="1"/>
  <c r="D309" i="1"/>
  <c r="E309" i="1"/>
  <c r="F309" i="1"/>
  <c r="C310" i="1"/>
  <c r="D310" i="1"/>
  <c r="E310" i="1"/>
  <c r="F310" i="1"/>
  <c r="C311" i="1"/>
  <c r="D311" i="1"/>
  <c r="E311" i="1"/>
  <c r="F311" i="1"/>
  <c r="C312" i="1"/>
  <c r="D312" i="1"/>
  <c r="E312" i="1"/>
  <c r="F312" i="1"/>
  <c r="C313" i="1"/>
  <c r="D313" i="1"/>
  <c r="E313" i="1"/>
  <c r="F313" i="1"/>
  <c r="C314" i="1"/>
  <c r="D314" i="1"/>
  <c r="E314" i="1"/>
  <c r="F314" i="1"/>
  <c r="C315" i="1"/>
  <c r="D315" i="1"/>
  <c r="E315" i="1"/>
  <c r="F315" i="1"/>
  <c r="C316" i="1"/>
  <c r="D316" i="1"/>
  <c r="E316" i="1"/>
  <c r="F316" i="1"/>
  <c r="C317" i="1"/>
  <c r="D317" i="1"/>
  <c r="E317" i="1"/>
  <c r="F317" i="1"/>
  <c r="C318" i="1"/>
  <c r="D318" i="1"/>
  <c r="E318" i="1"/>
  <c r="F318" i="1"/>
  <c r="C319" i="1"/>
  <c r="D319" i="1"/>
  <c r="E319" i="1"/>
  <c r="F319" i="1"/>
  <c r="C320" i="1"/>
  <c r="D320" i="1"/>
  <c r="E320" i="1"/>
  <c r="F320" i="1"/>
  <c r="C321" i="1"/>
  <c r="D321" i="1"/>
  <c r="E321" i="1"/>
  <c r="F321" i="1"/>
  <c r="C322" i="1"/>
  <c r="D322" i="1"/>
  <c r="E322" i="1"/>
  <c r="F322" i="1"/>
  <c r="C323" i="1"/>
  <c r="D323" i="1"/>
  <c r="E323" i="1"/>
  <c r="F323" i="1"/>
  <c r="C324" i="1"/>
  <c r="D324" i="1"/>
  <c r="E324" i="1"/>
  <c r="F324" i="1"/>
  <c r="C325" i="1"/>
  <c r="D325" i="1"/>
  <c r="E325" i="1"/>
  <c r="F325" i="1"/>
  <c r="C326" i="1"/>
  <c r="D326" i="1"/>
  <c r="E326" i="1"/>
  <c r="F326" i="1"/>
  <c r="C327" i="1"/>
  <c r="D327" i="1"/>
  <c r="E327" i="1"/>
  <c r="F327" i="1"/>
  <c r="C328" i="1"/>
  <c r="D328" i="1"/>
  <c r="E328" i="1"/>
  <c r="F328" i="1"/>
  <c r="C329" i="1"/>
  <c r="D329" i="1"/>
  <c r="E329" i="1"/>
  <c r="F329" i="1"/>
  <c r="C330" i="1"/>
  <c r="D330" i="1"/>
  <c r="E330" i="1"/>
  <c r="F330" i="1"/>
  <c r="C331" i="1"/>
  <c r="D331" i="1"/>
  <c r="E331" i="1"/>
  <c r="F331" i="1"/>
  <c r="C332" i="1"/>
  <c r="D332" i="1"/>
  <c r="E332" i="1"/>
  <c r="F332" i="1"/>
  <c r="C333" i="1"/>
  <c r="D333" i="1"/>
  <c r="E333" i="1"/>
  <c r="F333" i="1"/>
  <c r="C334" i="1"/>
  <c r="D334" i="1"/>
  <c r="E334" i="1"/>
  <c r="F334" i="1"/>
  <c r="C335" i="1"/>
  <c r="D335" i="1"/>
  <c r="E335" i="1"/>
  <c r="F335" i="1"/>
  <c r="C336" i="1"/>
  <c r="D336" i="1"/>
  <c r="E336" i="1"/>
  <c r="F336" i="1"/>
  <c r="C337" i="1"/>
  <c r="D337" i="1"/>
  <c r="E337" i="1"/>
  <c r="F337" i="1"/>
  <c r="C338" i="1"/>
  <c r="D338" i="1"/>
  <c r="E338" i="1"/>
  <c r="F338" i="1"/>
  <c r="C339" i="1"/>
  <c r="D339" i="1"/>
  <c r="E339" i="1"/>
  <c r="F339" i="1"/>
  <c r="C340" i="1"/>
  <c r="D340" i="1"/>
  <c r="E340" i="1"/>
  <c r="F340" i="1"/>
  <c r="C341" i="1"/>
  <c r="D341" i="1"/>
  <c r="E341" i="1"/>
  <c r="F341" i="1"/>
  <c r="C342" i="1"/>
  <c r="D342" i="1"/>
  <c r="E342" i="1"/>
  <c r="F342" i="1"/>
  <c r="C343" i="1"/>
  <c r="D343" i="1"/>
  <c r="E343" i="1"/>
  <c r="F343" i="1"/>
  <c r="C344" i="1"/>
  <c r="D344" i="1"/>
  <c r="E344" i="1"/>
  <c r="F344" i="1"/>
  <c r="C345" i="1"/>
  <c r="D345" i="1"/>
  <c r="E345" i="1"/>
  <c r="F345" i="1"/>
  <c r="C346" i="1"/>
  <c r="D346" i="1"/>
  <c r="E346" i="1"/>
  <c r="F346" i="1"/>
  <c r="C347" i="1"/>
  <c r="D347" i="1"/>
  <c r="E347" i="1"/>
  <c r="F347" i="1"/>
  <c r="C348" i="1"/>
  <c r="D348" i="1"/>
  <c r="E348" i="1"/>
  <c r="F348" i="1"/>
  <c r="C349" i="1"/>
  <c r="D349" i="1"/>
  <c r="E349" i="1"/>
  <c r="F349" i="1"/>
  <c r="C350" i="1"/>
  <c r="D350" i="1"/>
  <c r="E350" i="1"/>
  <c r="F350" i="1"/>
  <c r="C351" i="1"/>
  <c r="D351" i="1"/>
  <c r="E351" i="1"/>
  <c r="F351" i="1"/>
  <c r="C352" i="1"/>
  <c r="D352" i="1"/>
  <c r="E352" i="1"/>
  <c r="F352" i="1"/>
  <c r="C353" i="1"/>
  <c r="D353" i="1"/>
  <c r="E353" i="1"/>
  <c r="F353" i="1"/>
  <c r="C354" i="1"/>
  <c r="D354" i="1"/>
  <c r="E354" i="1"/>
  <c r="F354" i="1"/>
  <c r="C355" i="1"/>
  <c r="D355" i="1"/>
  <c r="E355" i="1"/>
  <c r="F355" i="1"/>
  <c r="C356" i="1"/>
  <c r="D356" i="1"/>
  <c r="E356" i="1"/>
  <c r="F356" i="1"/>
  <c r="C357" i="1"/>
  <c r="D357" i="1"/>
  <c r="E357" i="1"/>
  <c r="F357" i="1"/>
  <c r="C358" i="1"/>
  <c r="D358" i="1"/>
  <c r="E358" i="1"/>
  <c r="F358" i="1"/>
  <c r="C359" i="1"/>
  <c r="D359" i="1"/>
  <c r="E359" i="1"/>
  <c r="F359" i="1"/>
  <c r="C360" i="1"/>
  <c r="D360" i="1"/>
  <c r="E360" i="1"/>
  <c r="F360" i="1"/>
  <c r="C361" i="1"/>
  <c r="D361" i="1"/>
  <c r="E361" i="1"/>
  <c r="F361" i="1"/>
  <c r="C362" i="1"/>
  <c r="D362" i="1"/>
  <c r="E362" i="1"/>
  <c r="F362" i="1"/>
  <c r="C363" i="1"/>
  <c r="D363" i="1"/>
  <c r="E363" i="1"/>
  <c r="F363" i="1"/>
  <c r="C364" i="1"/>
  <c r="D364" i="1"/>
  <c r="E364" i="1"/>
  <c r="F364" i="1"/>
  <c r="C365" i="1"/>
  <c r="D365" i="1"/>
  <c r="E365" i="1"/>
  <c r="F365" i="1"/>
  <c r="C366" i="1"/>
  <c r="D366" i="1"/>
  <c r="E366" i="1"/>
  <c r="F366" i="1"/>
  <c r="C367" i="1"/>
  <c r="D367" i="1"/>
  <c r="E367" i="1"/>
  <c r="F367" i="1"/>
  <c r="C368" i="1"/>
  <c r="D368" i="1"/>
  <c r="E368" i="1"/>
  <c r="F368" i="1"/>
  <c r="C369" i="1"/>
  <c r="D369" i="1"/>
  <c r="E369" i="1"/>
  <c r="F369" i="1"/>
  <c r="C370" i="1"/>
  <c r="D370" i="1"/>
  <c r="E370" i="1"/>
  <c r="F370" i="1"/>
  <c r="C371" i="1"/>
  <c r="D371" i="1"/>
  <c r="E371" i="1"/>
  <c r="F371" i="1"/>
  <c r="C372" i="1"/>
  <c r="D372" i="1"/>
  <c r="E372" i="1"/>
  <c r="F372" i="1"/>
  <c r="C373" i="1"/>
  <c r="D373" i="1"/>
  <c r="E373" i="1"/>
  <c r="F373" i="1"/>
  <c r="C374" i="1"/>
  <c r="D374" i="1"/>
  <c r="E374" i="1"/>
  <c r="F374" i="1"/>
  <c r="C375" i="1"/>
  <c r="D375" i="1"/>
  <c r="E375" i="1"/>
  <c r="F375" i="1"/>
  <c r="C376" i="1"/>
  <c r="D376" i="1"/>
  <c r="E376" i="1"/>
  <c r="F376" i="1"/>
  <c r="C377" i="1"/>
  <c r="D377" i="1"/>
  <c r="E377" i="1"/>
  <c r="F377" i="1"/>
  <c r="C378" i="1"/>
  <c r="D378" i="1"/>
  <c r="E378" i="1"/>
  <c r="F378" i="1"/>
  <c r="C379" i="1"/>
  <c r="D379" i="1"/>
  <c r="E379" i="1"/>
  <c r="F379" i="1"/>
  <c r="C380" i="1"/>
  <c r="D380" i="1"/>
  <c r="E380" i="1"/>
  <c r="F380" i="1"/>
  <c r="C381" i="1"/>
  <c r="D381" i="1"/>
  <c r="E381" i="1"/>
  <c r="F381" i="1"/>
  <c r="C382" i="1"/>
  <c r="D382" i="1"/>
  <c r="E382" i="1"/>
  <c r="F382" i="1"/>
  <c r="C383" i="1"/>
  <c r="D383" i="1"/>
  <c r="E383" i="1"/>
  <c r="F383" i="1"/>
  <c r="C384" i="1"/>
  <c r="D384" i="1"/>
  <c r="E384" i="1"/>
  <c r="F384" i="1"/>
  <c r="C385" i="1"/>
  <c r="D385" i="1"/>
  <c r="E385" i="1"/>
  <c r="F385" i="1"/>
  <c r="C386" i="1"/>
  <c r="D386" i="1"/>
  <c r="E386" i="1"/>
  <c r="F386" i="1"/>
  <c r="C387" i="1"/>
  <c r="D387" i="1"/>
  <c r="E387" i="1"/>
  <c r="F387" i="1"/>
  <c r="C388" i="1"/>
  <c r="D388" i="1"/>
  <c r="E388" i="1"/>
  <c r="F388" i="1"/>
  <c r="C389" i="1"/>
  <c r="D389" i="1"/>
  <c r="E389" i="1"/>
  <c r="F389" i="1"/>
  <c r="C390" i="1"/>
  <c r="D390" i="1"/>
  <c r="E390" i="1"/>
  <c r="F390" i="1"/>
  <c r="C391" i="1"/>
  <c r="D391" i="1"/>
  <c r="E391" i="1"/>
  <c r="F391" i="1"/>
  <c r="C392" i="1"/>
  <c r="D392" i="1"/>
  <c r="E392" i="1"/>
  <c r="F392" i="1"/>
  <c r="C393" i="1"/>
  <c r="D393" i="1"/>
  <c r="E393" i="1"/>
  <c r="F393" i="1"/>
  <c r="C394" i="1"/>
  <c r="D394" i="1"/>
  <c r="E394" i="1"/>
  <c r="F394" i="1"/>
  <c r="C395" i="1"/>
  <c r="D395" i="1"/>
  <c r="E395" i="1"/>
  <c r="F395" i="1"/>
  <c r="C396" i="1"/>
  <c r="D396" i="1"/>
  <c r="E396" i="1"/>
  <c r="F396" i="1"/>
  <c r="C397" i="1"/>
  <c r="D397" i="1"/>
  <c r="E397" i="1"/>
  <c r="F397" i="1"/>
  <c r="C398" i="1"/>
  <c r="D398" i="1"/>
  <c r="E398" i="1"/>
  <c r="F398" i="1"/>
  <c r="C399" i="1"/>
  <c r="D399" i="1"/>
  <c r="E399" i="1"/>
  <c r="F399" i="1"/>
  <c r="C400" i="1"/>
  <c r="D400" i="1"/>
  <c r="E400" i="1"/>
  <c r="F400" i="1"/>
  <c r="C401" i="1"/>
  <c r="D401" i="1"/>
  <c r="E401" i="1"/>
  <c r="F401" i="1"/>
  <c r="C402" i="1"/>
  <c r="D402" i="1"/>
  <c r="E402" i="1"/>
  <c r="F402" i="1"/>
  <c r="C403" i="1"/>
  <c r="D403" i="1"/>
  <c r="E403" i="1"/>
  <c r="F403" i="1"/>
  <c r="C404" i="1"/>
  <c r="D404" i="1"/>
  <c r="E404" i="1"/>
  <c r="F404" i="1"/>
  <c r="C405" i="1"/>
  <c r="D405" i="1"/>
  <c r="E405" i="1"/>
  <c r="F405" i="1"/>
  <c r="C406" i="1"/>
  <c r="D406" i="1"/>
  <c r="E406" i="1"/>
  <c r="F406" i="1"/>
  <c r="C407" i="1"/>
  <c r="D407" i="1"/>
  <c r="E407" i="1"/>
  <c r="F407" i="1"/>
  <c r="C408" i="1"/>
  <c r="D408" i="1"/>
  <c r="E408" i="1"/>
  <c r="F408" i="1"/>
  <c r="C409" i="1"/>
  <c r="D409" i="1"/>
  <c r="E409" i="1"/>
  <c r="F409" i="1"/>
  <c r="C410" i="1"/>
  <c r="D410" i="1"/>
  <c r="E410" i="1"/>
  <c r="F410" i="1"/>
  <c r="C411" i="1"/>
  <c r="D411" i="1"/>
  <c r="E411" i="1"/>
  <c r="F411" i="1"/>
  <c r="C412" i="1"/>
  <c r="D412" i="1"/>
  <c r="E412" i="1"/>
  <c r="F412" i="1"/>
  <c r="C413" i="1"/>
  <c r="D413" i="1"/>
  <c r="E413" i="1"/>
  <c r="F413" i="1"/>
  <c r="C414" i="1"/>
  <c r="D414" i="1"/>
  <c r="E414" i="1"/>
  <c r="F414" i="1"/>
  <c r="C415" i="1"/>
  <c r="D415" i="1"/>
  <c r="E415" i="1"/>
  <c r="F415" i="1"/>
  <c r="C416" i="1"/>
  <c r="D416" i="1"/>
  <c r="E416" i="1"/>
  <c r="F416" i="1"/>
  <c r="C417" i="1"/>
  <c r="D417" i="1"/>
  <c r="E417" i="1"/>
  <c r="F417" i="1"/>
  <c r="C418" i="1"/>
  <c r="D418" i="1"/>
  <c r="E418" i="1"/>
  <c r="F418" i="1"/>
  <c r="C419" i="1"/>
  <c r="D419" i="1"/>
  <c r="E419" i="1"/>
  <c r="F419" i="1"/>
  <c r="C420" i="1"/>
  <c r="D420" i="1"/>
  <c r="E420" i="1"/>
  <c r="F420" i="1"/>
  <c r="C421" i="1"/>
  <c r="D421" i="1"/>
  <c r="E421" i="1"/>
  <c r="F421" i="1"/>
  <c r="C422" i="1"/>
  <c r="D422" i="1"/>
  <c r="E422" i="1"/>
  <c r="F422" i="1"/>
  <c r="C423" i="1"/>
  <c r="D423" i="1"/>
  <c r="E423" i="1"/>
  <c r="F423" i="1"/>
  <c r="C424" i="1"/>
  <c r="D424" i="1"/>
  <c r="E424" i="1"/>
  <c r="F424" i="1"/>
  <c r="C425" i="1"/>
  <c r="D425" i="1"/>
  <c r="E425" i="1"/>
  <c r="F425" i="1"/>
  <c r="C426" i="1"/>
  <c r="D426" i="1"/>
  <c r="E426" i="1"/>
  <c r="F426" i="1"/>
  <c r="C427" i="1"/>
  <c r="D427" i="1"/>
  <c r="E427" i="1"/>
  <c r="F427" i="1"/>
  <c r="C428" i="1"/>
  <c r="D428" i="1"/>
  <c r="E428" i="1"/>
  <c r="F428" i="1"/>
  <c r="C429" i="1"/>
  <c r="D429" i="1"/>
  <c r="E429" i="1"/>
  <c r="F429" i="1"/>
  <c r="C430" i="1"/>
  <c r="D430" i="1"/>
  <c r="E430" i="1"/>
  <c r="F430" i="1"/>
  <c r="C431" i="1"/>
  <c r="D431" i="1"/>
  <c r="E431" i="1"/>
  <c r="F431" i="1"/>
  <c r="C432" i="1"/>
  <c r="D432" i="1"/>
  <c r="E432" i="1"/>
  <c r="F432" i="1"/>
  <c r="C433" i="1"/>
  <c r="D433" i="1"/>
  <c r="E433" i="1"/>
  <c r="F433" i="1"/>
  <c r="C434" i="1"/>
  <c r="D434" i="1"/>
  <c r="E434" i="1"/>
  <c r="F434" i="1"/>
  <c r="C435" i="1"/>
  <c r="D435" i="1"/>
  <c r="E435" i="1"/>
  <c r="F435" i="1"/>
  <c r="C436" i="1"/>
  <c r="D436" i="1"/>
  <c r="E436" i="1"/>
  <c r="F436" i="1"/>
  <c r="C437" i="1"/>
  <c r="D437" i="1"/>
  <c r="E437" i="1"/>
  <c r="F437" i="1"/>
  <c r="C438" i="1"/>
  <c r="D438" i="1"/>
  <c r="E438" i="1"/>
  <c r="F438" i="1"/>
  <c r="C439" i="1"/>
  <c r="D439" i="1"/>
  <c r="E439" i="1"/>
  <c r="F439" i="1"/>
  <c r="C440" i="1"/>
  <c r="D440" i="1"/>
  <c r="E440" i="1"/>
  <c r="F440" i="1"/>
  <c r="C441" i="1"/>
  <c r="D441" i="1"/>
  <c r="E441" i="1"/>
  <c r="F441" i="1"/>
  <c r="C442" i="1"/>
  <c r="D442" i="1"/>
  <c r="E442" i="1"/>
  <c r="F442" i="1"/>
  <c r="C443" i="1"/>
  <c r="D443" i="1"/>
  <c r="E443" i="1"/>
  <c r="F443" i="1"/>
  <c r="C444" i="1"/>
  <c r="D444" i="1"/>
  <c r="E444" i="1"/>
  <c r="F444" i="1"/>
  <c r="C445" i="1"/>
  <c r="D445" i="1"/>
  <c r="E445" i="1"/>
  <c r="F445" i="1"/>
  <c r="C446" i="1"/>
  <c r="D446" i="1"/>
  <c r="E446" i="1"/>
  <c r="F446" i="1"/>
  <c r="C447" i="1"/>
  <c r="D447" i="1"/>
  <c r="E447" i="1"/>
  <c r="F447" i="1"/>
  <c r="C448" i="1"/>
  <c r="D448" i="1"/>
  <c r="E448" i="1"/>
  <c r="F448" i="1"/>
  <c r="C449" i="1"/>
  <c r="D449" i="1"/>
  <c r="E449" i="1"/>
  <c r="F449" i="1"/>
  <c r="C450" i="1"/>
  <c r="D450" i="1"/>
  <c r="E450" i="1"/>
  <c r="F450" i="1"/>
  <c r="C451" i="1"/>
  <c r="D451" i="1"/>
  <c r="E451" i="1"/>
  <c r="F451" i="1"/>
  <c r="C452" i="1"/>
  <c r="D452" i="1"/>
  <c r="E452" i="1"/>
  <c r="F452" i="1"/>
  <c r="C453" i="1"/>
  <c r="D453" i="1"/>
  <c r="E453" i="1"/>
  <c r="F453" i="1"/>
  <c r="C454" i="1"/>
  <c r="D454" i="1"/>
  <c r="E454" i="1"/>
  <c r="F454" i="1"/>
  <c r="C455" i="1"/>
  <c r="D455" i="1"/>
  <c r="E455" i="1"/>
  <c r="F455" i="1"/>
  <c r="C456" i="1"/>
  <c r="D456" i="1"/>
  <c r="E456" i="1"/>
  <c r="F456" i="1"/>
  <c r="C457" i="1"/>
  <c r="D457" i="1"/>
  <c r="E457" i="1"/>
  <c r="F457" i="1"/>
  <c r="C458" i="1"/>
  <c r="D458" i="1"/>
  <c r="E458" i="1"/>
  <c r="F458" i="1"/>
  <c r="C459" i="1"/>
  <c r="D459" i="1"/>
  <c r="E459" i="1"/>
  <c r="F459" i="1"/>
  <c r="C460" i="1"/>
  <c r="D460" i="1"/>
  <c r="E460" i="1"/>
  <c r="F460" i="1"/>
  <c r="C461" i="1"/>
  <c r="D461" i="1"/>
  <c r="E461" i="1"/>
  <c r="F461" i="1"/>
  <c r="C462" i="1"/>
  <c r="D462" i="1"/>
  <c r="E462" i="1"/>
  <c r="F462" i="1"/>
  <c r="C463" i="1"/>
  <c r="D463" i="1"/>
  <c r="E463" i="1"/>
  <c r="F463" i="1"/>
  <c r="C464" i="1"/>
  <c r="D464" i="1"/>
  <c r="E464" i="1"/>
  <c r="F464" i="1"/>
  <c r="C465" i="1"/>
  <c r="D465" i="1"/>
  <c r="E465" i="1"/>
  <c r="F465" i="1"/>
  <c r="C466" i="1"/>
  <c r="D466" i="1"/>
  <c r="E466" i="1"/>
  <c r="F466" i="1"/>
  <c r="C467" i="1"/>
  <c r="D467" i="1"/>
  <c r="E467" i="1"/>
  <c r="F467" i="1"/>
  <c r="C468" i="1"/>
  <c r="D468" i="1"/>
  <c r="E468" i="1"/>
  <c r="F468" i="1"/>
  <c r="C469" i="1"/>
  <c r="D469" i="1"/>
  <c r="E469" i="1"/>
  <c r="F469" i="1"/>
  <c r="C470" i="1"/>
  <c r="D470" i="1"/>
  <c r="E470" i="1"/>
  <c r="F470" i="1"/>
  <c r="C471" i="1"/>
  <c r="D471" i="1"/>
  <c r="E471" i="1"/>
  <c r="F471" i="1"/>
  <c r="C472" i="1"/>
  <c r="D472" i="1"/>
  <c r="E472" i="1"/>
  <c r="F472" i="1"/>
  <c r="C473" i="1"/>
  <c r="D473" i="1"/>
  <c r="E473" i="1"/>
  <c r="F473" i="1"/>
  <c r="C474" i="1"/>
  <c r="D474" i="1"/>
  <c r="E474" i="1"/>
  <c r="F474" i="1"/>
  <c r="C475" i="1"/>
  <c r="D475" i="1"/>
  <c r="E475" i="1"/>
  <c r="F475" i="1"/>
  <c r="C476" i="1"/>
  <c r="D476" i="1"/>
  <c r="E476" i="1"/>
  <c r="F476" i="1"/>
  <c r="C477" i="1"/>
  <c r="D477" i="1"/>
  <c r="E477" i="1"/>
  <c r="F477" i="1"/>
  <c r="C478" i="1"/>
  <c r="D478" i="1"/>
  <c r="E478" i="1"/>
  <c r="F478" i="1"/>
  <c r="C479" i="1"/>
  <c r="D479" i="1"/>
  <c r="E479" i="1"/>
  <c r="F479" i="1"/>
  <c r="C480" i="1"/>
  <c r="D480" i="1"/>
  <c r="E480" i="1"/>
  <c r="F480" i="1"/>
  <c r="C481" i="1"/>
  <c r="D481" i="1"/>
  <c r="E481" i="1"/>
  <c r="F481" i="1"/>
  <c r="C482" i="1"/>
  <c r="D482" i="1"/>
  <c r="E482" i="1"/>
  <c r="F482" i="1"/>
  <c r="C483" i="1"/>
  <c r="D483" i="1"/>
  <c r="E483" i="1"/>
  <c r="F483" i="1"/>
  <c r="C484" i="1"/>
  <c r="D484" i="1"/>
  <c r="E484" i="1"/>
  <c r="F484" i="1"/>
  <c r="C485" i="1"/>
  <c r="D485" i="1"/>
  <c r="E485" i="1"/>
  <c r="F485" i="1"/>
  <c r="C486" i="1"/>
  <c r="D486" i="1"/>
  <c r="E486" i="1"/>
  <c r="F486" i="1"/>
  <c r="C487" i="1"/>
  <c r="D487" i="1"/>
  <c r="E487" i="1"/>
  <c r="F487" i="1"/>
  <c r="C488" i="1"/>
  <c r="D488" i="1"/>
  <c r="E488" i="1"/>
  <c r="F488" i="1"/>
  <c r="C489" i="1"/>
  <c r="D489" i="1"/>
  <c r="E489" i="1"/>
  <c r="F489" i="1"/>
  <c r="C490" i="1"/>
  <c r="D490" i="1"/>
  <c r="E490" i="1"/>
  <c r="F490" i="1"/>
  <c r="C491" i="1"/>
  <c r="D491" i="1"/>
  <c r="E491" i="1"/>
  <c r="F491" i="1"/>
  <c r="C492" i="1"/>
  <c r="D492" i="1"/>
  <c r="E492" i="1"/>
  <c r="F492" i="1"/>
  <c r="C493" i="1"/>
  <c r="D493" i="1"/>
  <c r="E493" i="1"/>
  <c r="F493" i="1"/>
  <c r="C494" i="1"/>
  <c r="D494" i="1"/>
  <c r="E494" i="1"/>
  <c r="F494" i="1"/>
  <c r="C495" i="1"/>
  <c r="D495" i="1"/>
  <c r="E495" i="1"/>
  <c r="F495" i="1"/>
  <c r="C496" i="1"/>
  <c r="D496" i="1"/>
  <c r="E496" i="1"/>
  <c r="F496" i="1"/>
  <c r="C497" i="1"/>
  <c r="D497" i="1"/>
  <c r="E497" i="1"/>
  <c r="F497" i="1"/>
  <c r="C498" i="1"/>
  <c r="D498" i="1"/>
  <c r="E498" i="1"/>
  <c r="F498" i="1"/>
  <c r="C499" i="1"/>
  <c r="D499" i="1"/>
  <c r="E499" i="1"/>
  <c r="F499" i="1"/>
  <c r="C500" i="1"/>
  <c r="D500" i="1"/>
  <c r="E500" i="1"/>
  <c r="F500" i="1"/>
  <c r="C501" i="1"/>
  <c r="D501" i="1"/>
  <c r="E501" i="1"/>
  <c r="F501" i="1"/>
  <c r="C502" i="1"/>
  <c r="D502" i="1"/>
  <c r="E502" i="1"/>
  <c r="F502" i="1"/>
  <c r="C503" i="1"/>
  <c r="D503" i="1"/>
  <c r="E503" i="1"/>
  <c r="F503" i="1"/>
  <c r="C504" i="1"/>
  <c r="D504" i="1"/>
  <c r="E504" i="1"/>
  <c r="F504" i="1"/>
  <c r="C505" i="1"/>
  <c r="D505" i="1"/>
  <c r="E505" i="1"/>
  <c r="F505" i="1"/>
  <c r="C506" i="1"/>
  <c r="D506" i="1"/>
  <c r="E506" i="1"/>
  <c r="F506" i="1"/>
  <c r="C507" i="1"/>
  <c r="D507" i="1"/>
  <c r="E507" i="1"/>
  <c r="F507" i="1"/>
  <c r="C508" i="1"/>
  <c r="D508" i="1"/>
  <c r="E508" i="1"/>
  <c r="F508" i="1"/>
  <c r="C509" i="1"/>
  <c r="D509" i="1"/>
  <c r="E509" i="1"/>
  <c r="F509" i="1"/>
  <c r="C510" i="1"/>
  <c r="D510" i="1"/>
  <c r="E510" i="1"/>
  <c r="F510" i="1"/>
  <c r="C511" i="1"/>
  <c r="D511" i="1"/>
  <c r="E511" i="1"/>
  <c r="F511" i="1"/>
  <c r="C512" i="1"/>
  <c r="D512" i="1"/>
  <c r="E512" i="1"/>
  <c r="F512" i="1"/>
  <c r="C513" i="1"/>
  <c r="D513" i="1"/>
  <c r="E513" i="1"/>
  <c r="F513" i="1"/>
  <c r="C514" i="1"/>
  <c r="D514" i="1"/>
  <c r="E514" i="1"/>
  <c r="F514" i="1"/>
  <c r="C515" i="1"/>
  <c r="D515" i="1"/>
  <c r="E515" i="1"/>
  <c r="F515" i="1"/>
  <c r="C516" i="1"/>
  <c r="D516" i="1"/>
  <c r="E516" i="1"/>
  <c r="F516" i="1"/>
  <c r="C517" i="1"/>
  <c r="D517" i="1"/>
  <c r="E517" i="1"/>
  <c r="F517" i="1"/>
  <c r="C518" i="1"/>
  <c r="D518" i="1"/>
  <c r="E518" i="1"/>
  <c r="F518" i="1"/>
  <c r="C519" i="1"/>
  <c r="D519" i="1"/>
  <c r="E519" i="1"/>
  <c r="F519" i="1"/>
  <c r="C520" i="1"/>
  <c r="D520" i="1"/>
  <c r="E520" i="1"/>
  <c r="F520" i="1"/>
  <c r="C521" i="1"/>
  <c r="D521" i="1"/>
  <c r="E521" i="1"/>
  <c r="F521" i="1"/>
  <c r="C522" i="1"/>
  <c r="D522" i="1"/>
  <c r="E522" i="1"/>
  <c r="F522" i="1"/>
  <c r="C523" i="1"/>
  <c r="D523" i="1"/>
  <c r="E523" i="1"/>
  <c r="F523" i="1"/>
  <c r="C524" i="1"/>
  <c r="D524" i="1"/>
  <c r="E524" i="1"/>
  <c r="F524" i="1"/>
  <c r="C525" i="1"/>
  <c r="D525" i="1"/>
  <c r="E525" i="1"/>
  <c r="F525" i="1"/>
  <c r="C526" i="1"/>
  <c r="D526" i="1"/>
  <c r="E526" i="1"/>
  <c r="F526" i="1"/>
  <c r="C527" i="1"/>
  <c r="D527" i="1"/>
  <c r="E527" i="1"/>
  <c r="F527" i="1"/>
  <c r="C528" i="1"/>
  <c r="D528" i="1"/>
  <c r="E528" i="1"/>
  <c r="F528" i="1"/>
  <c r="C529" i="1"/>
  <c r="D529" i="1"/>
  <c r="E529" i="1"/>
  <c r="F529" i="1"/>
  <c r="C530" i="1"/>
  <c r="D530" i="1"/>
  <c r="E530" i="1"/>
  <c r="F530" i="1"/>
  <c r="C531" i="1"/>
  <c r="D531" i="1"/>
  <c r="E531" i="1"/>
  <c r="F531" i="1"/>
  <c r="C532" i="1"/>
  <c r="D532" i="1"/>
  <c r="E532" i="1"/>
  <c r="F532" i="1"/>
  <c r="C533" i="1"/>
  <c r="D533" i="1"/>
  <c r="E533" i="1"/>
  <c r="F533" i="1"/>
  <c r="C534" i="1"/>
  <c r="D534" i="1"/>
  <c r="E534" i="1"/>
  <c r="F534" i="1"/>
  <c r="C535" i="1"/>
  <c r="D535" i="1"/>
  <c r="E535" i="1"/>
  <c r="F535" i="1"/>
  <c r="C536" i="1"/>
  <c r="D536" i="1"/>
  <c r="E536" i="1"/>
  <c r="F536" i="1"/>
  <c r="C537" i="1"/>
  <c r="D537" i="1"/>
  <c r="E537" i="1"/>
  <c r="F537" i="1"/>
  <c r="C538" i="1"/>
  <c r="D538" i="1"/>
  <c r="E538" i="1"/>
  <c r="F538" i="1"/>
  <c r="C539" i="1"/>
  <c r="D539" i="1"/>
  <c r="E539" i="1"/>
  <c r="F539" i="1"/>
  <c r="C540" i="1"/>
  <c r="D540" i="1"/>
  <c r="E540" i="1"/>
  <c r="F540" i="1"/>
  <c r="C541" i="1"/>
  <c r="D541" i="1"/>
  <c r="E541" i="1"/>
  <c r="F541" i="1"/>
  <c r="C542" i="1"/>
  <c r="D542" i="1"/>
  <c r="E542" i="1"/>
  <c r="F542" i="1"/>
  <c r="C543" i="1"/>
  <c r="D543" i="1"/>
  <c r="E543" i="1"/>
  <c r="F543" i="1"/>
  <c r="C544" i="1"/>
  <c r="D544" i="1"/>
  <c r="E544" i="1"/>
  <c r="F544" i="1"/>
  <c r="C545" i="1"/>
  <c r="D545" i="1"/>
  <c r="E545" i="1"/>
  <c r="F545" i="1"/>
  <c r="C546" i="1"/>
  <c r="D546" i="1"/>
  <c r="E546" i="1"/>
  <c r="F546" i="1"/>
  <c r="C547" i="1"/>
  <c r="D547" i="1"/>
  <c r="E547" i="1"/>
  <c r="F547" i="1"/>
  <c r="C548" i="1"/>
  <c r="D548" i="1"/>
  <c r="E548" i="1"/>
  <c r="F548" i="1"/>
  <c r="C549" i="1"/>
  <c r="D549" i="1"/>
  <c r="E549" i="1"/>
  <c r="F549" i="1"/>
  <c r="C550" i="1"/>
  <c r="D550" i="1"/>
  <c r="E550" i="1"/>
  <c r="F550" i="1"/>
  <c r="C551" i="1"/>
  <c r="D551" i="1"/>
  <c r="E551" i="1"/>
  <c r="F551" i="1"/>
  <c r="C552" i="1"/>
  <c r="D552" i="1"/>
  <c r="E552" i="1"/>
  <c r="F552" i="1"/>
  <c r="C553" i="1"/>
  <c r="D553" i="1"/>
  <c r="E553" i="1"/>
  <c r="F553" i="1"/>
  <c r="C554" i="1"/>
  <c r="D554" i="1"/>
  <c r="E554" i="1"/>
  <c r="F554" i="1"/>
  <c r="C555" i="1"/>
  <c r="D555" i="1"/>
  <c r="E555" i="1"/>
  <c r="F555" i="1"/>
  <c r="C556" i="1"/>
  <c r="D556" i="1"/>
  <c r="E556" i="1"/>
  <c r="F556" i="1"/>
  <c r="C557" i="1"/>
  <c r="D557" i="1"/>
  <c r="E557" i="1"/>
  <c r="F557" i="1"/>
  <c r="C558" i="1"/>
  <c r="D558" i="1"/>
  <c r="E558" i="1"/>
  <c r="F558" i="1"/>
  <c r="C559" i="1"/>
  <c r="D559" i="1"/>
  <c r="E559" i="1"/>
  <c r="F559" i="1"/>
  <c r="C560" i="1"/>
  <c r="D560" i="1"/>
  <c r="E560" i="1"/>
  <c r="F560" i="1"/>
  <c r="C561" i="1"/>
  <c r="D561" i="1"/>
  <c r="E561" i="1"/>
  <c r="F561" i="1"/>
  <c r="C562" i="1"/>
  <c r="D562" i="1"/>
  <c r="E562" i="1"/>
  <c r="F562" i="1"/>
  <c r="C563" i="1"/>
  <c r="D563" i="1"/>
  <c r="E563" i="1"/>
  <c r="F563" i="1"/>
  <c r="C564" i="1"/>
  <c r="D564" i="1"/>
  <c r="E564" i="1"/>
  <c r="F564" i="1"/>
  <c r="C565" i="1"/>
  <c r="D565" i="1"/>
  <c r="E565" i="1"/>
  <c r="F565" i="1"/>
  <c r="C566" i="1"/>
  <c r="D566" i="1"/>
  <c r="E566" i="1"/>
  <c r="F566" i="1"/>
  <c r="C567" i="1"/>
  <c r="D567" i="1"/>
  <c r="E567" i="1"/>
  <c r="F567" i="1"/>
  <c r="C568" i="1"/>
  <c r="D568" i="1"/>
  <c r="E568" i="1"/>
  <c r="F568" i="1"/>
  <c r="C569" i="1"/>
  <c r="D569" i="1"/>
  <c r="E569" i="1"/>
  <c r="F569" i="1"/>
  <c r="C570" i="1"/>
  <c r="D570" i="1"/>
  <c r="E570" i="1"/>
  <c r="F570" i="1"/>
  <c r="C571" i="1"/>
  <c r="D571" i="1"/>
  <c r="E571" i="1"/>
  <c r="F571" i="1"/>
  <c r="C572" i="1"/>
  <c r="D572" i="1"/>
  <c r="E572" i="1"/>
  <c r="F572" i="1"/>
  <c r="C573" i="1"/>
  <c r="D573" i="1"/>
  <c r="E573" i="1"/>
  <c r="F573" i="1"/>
  <c r="C574" i="1"/>
  <c r="D574" i="1"/>
  <c r="E574" i="1"/>
  <c r="F574" i="1"/>
  <c r="C575" i="1"/>
  <c r="D575" i="1"/>
  <c r="E575" i="1"/>
  <c r="F575" i="1"/>
  <c r="C576" i="1"/>
  <c r="D576" i="1"/>
  <c r="E576" i="1"/>
  <c r="F576" i="1"/>
  <c r="C577" i="1"/>
  <c r="D577" i="1"/>
  <c r="E577" i="1"/>
  <c r="F577" i="1"/>
  <c r="C578" i="1"/>
  <c r="D578" i="1"/>
  <c r="E578" i="1"/>
  <c r="F578" i="1"/>
  <c r="C579" i="1"/>
  <c r="D579" i="1"/>
  <c r="E579" i="1"/>
  <c r="F579" i="1"/>
  <c r="C580" i="1"/>
  <c r="D580" i="1"/>
  <c r="E580" i="1"/>
  <c r="F580" i="1"/>
  <c r="C581" i="1"/>
  <c r="D581" i="1"/>
  <c r="E581" i="1"/>
  <c r="F581" i="1"/>
  <c r="C582" i="1"/>
  <c r="D582" i="1"/>
  <c r="E582" i="1"/>
  <c r="F582" i="1"/>
  <c r="C583" i="1"/>
  <c r="D583" i="1"/>
  <c r="E583" i="1"/>
  <c r="F583" i="1"/>
  <c r="C584" i="1"/>
  <c r="D584" i="1"/>
  <c r="E584" i="1"/>
  <c r="F584" i="1"/>
  <c r="C585" i="1"/>
  <c r="D585" i="1"/>
  <c r="E585" i="1"/>
  <c r="F585" i="1"/>
  <c r="C586" i="1"/>
  <c r="D586" i="1"/>
  <c r="E586" i="1"/>
  <c r="F586" i="1"/>
  <c r="C587" i="1"/>
  <c r="D587" i="1"/>
  <c r="E587" i="1"/>
  <c r="F587" i="1"/>
  <c r="C588" i="1"/>
  <c r="D588" i="1"/>
  <c r="E588" i="1"/>
  <c r="F588" i="1"/>
  <c r="C589" i="1"/>
  <c r="D589" i="1"/>
  <c r="E589" i="1"/>
  <c r="F589" i="1"/>
  <c r="C590" i="1"/>
  <c r="D590" i="1"/>
  <c r="E590" i="1"/>
  <c r="F590" i="1"/>
  <c r="C591" i="1"/>
  <c r="D591" i="1"/>
  <c r="E591" i="1"/>
  <c r="F591" i="1"/>
  <c r="C592" i="1"/>
  <c r="D592" i="1"/>
  <c r="E592" i="1"/>
  <c r="F592" i="1"/>
  <c r="C593" i="1"/>
  <c r="D593" i="1"/>
  <c r="E593" i="1"/>
  <c r="F593" i="1"/>
  <c r="C594" i="1"/>
  <c r="D594" i="1"/>
  <c r="E594" i="1"/>
  <c r="F594" i="1"/>
  <c r="C595" i="1"/>
  <c r="D595" i="1"/>
  <c r="E595" i="1"/>
  <c r="F595" i="1"/>
  <c r="C596" i="1"/>
  <c r="D596" i="1"/>
  <c r="E596" i="1"/>
  <c r="F596" i="1"/>
  <c r="C597" i="1"/>
  <c r="D597" i="1"/>
  <c r="E597" i="1"/>
  <c r="F597" i="1"/>
  <c r="C598" i="1"/>
  <c r="D598" i="1"/>
  <c r="E598" i="1"/>
  <c r="F598" i="1"/>
  <c r="C599" i="1"/>
  <c r="D599" i="1"/>
  <c r="E599" i="1"/>
  <c r="F599" i="1"/>
  <c r="C600" i="1"/>
  <c r="D600" i="1"/>
  <c r="E600" i="1"/>
  <c r="F600" i="1"/>
  <c r="C601" i="1"/>
  <c r="D601" i="1"/>
  <c r="E601" i="1"/>
  <c r="F601" i="1"/>
  <c r="C602" i="1"/>
  <c r="D602" i="1"/>
  <c r="E602" i="1"/>
  <c r="F602" i="1"/>
  <c r="C603" i="1"/>
  <c r="D603" i="1"/>
  <c r="E603" i="1"/>
  <c r="F603" i="1"/>
  <c r="C604" i="1"/>
  <c r="D604" i="1"/>
  <c r="E604" i="1"/>
  <c r="F604" i="1"/>
  <c r="C605" i="1"/>
  <c r="D605" i="1"/>
  <c r="E605" i="1"/>
  <c r="F605" i="1"/>
  <c r="C606" i="1"/>
  <c r="D606" i="1"/>
  <c r="E606" i="1"/>
  <c r="F606" i="1"/>
  <c r="C607" i="1"/>
  <c r="D607" i="1"/>
  <c r="E607" i="1"/>
  <c r="F607" i="1"/>
  <c r="C608" i="1"/>
  <c r="D608" i="1"/>
  <c r="E608" i="1"/>
  <c r="F608" i="1"/>
  <c r="C609" i="1"/>
  <c r="D609" i="1"/>
  <c r="E609" i="1"/>
  <c r="F609" i="1"/>
  <c r="C610" i="1"/>
  <c r="D610" i="1"/>
  <c r="E610" i="1"/>
  <c r="F610" i="1"/>
  <c r="C611" i="1"/>
  <c r="D611" i="1"/>
  <c r="E611" i="1"/>
  <c r="F611" i="1"/>
  <c r="C612" i="1"/>
  <c r="D612" i="1"/>
  <c r="E612" i="1"/>
  <c r="F612" i="1"/>
  <c r="C613" i="1"/>
  <c r="D613" i="1"/>
  <c r="E613" i="1"/>
  <c r="F613" i="1"/>
  <c r="C614" i="1"/>
  <c r="D614" i="1"/>
  <c r="E614" i="1"/>
  <c r="F614" i="1"/>
  <c r="C615" i="1"/>
  <c r="D615" i="1"/>
  <c r="E615" i="1"/>
  <c r="F615" i="1"/>
  <c r="C616" i="1"/>
  <c r="D616" i="1"/>
  <c r="E616" i="1"/>
  <c r="F616" i="1"/>
  <c r="C617" i="1"/>
  <c r="D617" i="1"/>
  <c r="E617" i="1"/>
  <c r="F617" i="1"/>
  <c r="C618" i="1"/>
  <c r="D618" i="1"/>
  <c r="E618" i="1"/>
  <c r="F618" i="1"/>
  <c r="C619" i="1"/>
  <c r="D619" i="1"/>
  <c r="E619" i="1"/>
  <c r="F619" i="1"/>
  <c r="C620" i="1"/>
  <c r="D620" i="1"/>
  <c r="E620" i="1"/>
  <c r="F620" i="1"/>
  <c r="C621" i="1"/>
  <c r="D621" i="1"/>
  <c r="E621" i="1"/>
  <c r="F621" i="1"/>
  <c r="C622" i="1"/>
  <c r="D622" i="1"/>
  <c r="E622" i="1"/>
  <c r="F622" i="1"/>
  <c r="C623" i="1"/>
  <c r="D623" i="1"/>
  <c r="E623" i="1"/>
  <c r="F623" i="1"/>
  <c r="C624" i="1"/>
  <c r="D624" i="1"/>
  <c r="E624" i="1"/>
  <c r="F624" i="1"/>
  <c r="C625" i="1"/>
  <c r="D625" i="1"/>
  <c r="E625" i="1"/>
  <c r="F625" i="1"/>
  <c r="C626" i="1"/>
  <c r="D626" i="1"/>
  <c r="E626" i="1"/>
  <c r="F626" i="1"/>
  <c r="C627" i="1"/>
  <c r="D627" i="1"/>
  <c r="E627" i="1"/>
  <c r="F627" i="1"/>
  <c r="C628" i="1"/>
  <c r="D628" i="1"/>
  <c r="E628" i="1"/>
  <c r="F628" i="1"/>
  <c r="C629" i="1"/>
  <c r="D629" i="1"/>
  <c r="E629" i="1"/>
  <c r="F629" i="1"/>
  <c r="C630" i="1"/>
  <c r="D630" i="1"/>
  <c r="E630" i="1"/>
  <c r="F630" i="1"/>
  <c r="C631" i="1"/>
  <c r="D631" i="1"/>
  <c r="E631" i="1"/>
  <c r="F631" i="1"/>
  <c r="C632" i="1"/>
  <c r="D632" i="1"/>
  <c r="E632" i="1"/>
  <c r="F632" i="1"/>
  <c r="C633" i="1"/>
  <c r="D633" i="1"/>
  <c r="E633" i="1"/>
  <c r="F633" i="1"/>
  <c r="C634" i="1"/>
  <c r="D634" i="1"/>
  <c r="E634" i="1"/>
  <c r="F634" i="1"/>
  <c r="C635" i="1"/>
  <c r="D635" i="1"/>
  <c r="E635" i="1"/>
  <c r="F635" i="1"/>
  <c r="C636" i="1"/>
  <c r="D636" i="1"/>
  <c r="E636" i="1"/>
  <c r="F636" i="1"/>
  <c r="C637" i="1"/>
  <c r="D637" i="1"/>
  <c r="E637" i="1"/>
  <c r="F637" i="1"/>
  <c r="C638" i="1"/>
  <c r="D638" i="1"/>
  <c r="E638" i="1"/>
  <c r="F638" i="1"/>
  <c r="C639" i="1"/>
  <c r="D639" i="1"/>
  <c r="E639" i="1"/>
  <c r="F639" i="1"/>
  <c r="C640" i="1"/>
  <c r="D640" i="1"/>
  <c r="E640" i="1"/>
  <c r="F640" i="1"/>
  <c r="C641" i="1"/>
  <c r="D641" i="1"/>
  <c r="E641" i="1"/>
  <c r="F641" i="1"/>
  <c r="C642" i="1"/>
  <c r="D642" i="1"/>
  <c r="E642" i="1"/>
  <c r="F642" i="1"/>
  <c r="C643" i="1"/>
  <c r="D643" i="1"/>
  <c r="E643" i="1"/>
  <c r="F643" i="1"/>
  <c r="C644" i="1"/>
  <c r="D644" i="1"/>
  <c r="E644" i="1"/>
  <c r="F644" i="1"/>
  <c r="C645" i="1"/>
  <c r="D645" i="1"/>
  <c r="E645" i="1"/>
  <c r="F645" i="1"/>
  <c r="C646" i="1"/>
  <c r="D646" i="1"/>
  <c r="E646" i="1"/>
  <c r="F646" i="1"/>
  <c r="C647" i="1"/>
  <c r="D647" i="1"/>
  <c r="E647" i="1"/>
  <c r="F647" i="1"/>
  <c r="C648" i="1"/>
  <c r="D648" i="1"/>
  <c r="E648" i="1"/>
  <c r="F648" i="1"/>
  <c r="C649" i="1"/>
  <c r="D649" i="1"/>
  <c r="E649" i="1"/>
  <c r="F649" i="1"/>
  <c r="C650" i="1"/>
  <c r="D650" i="1"/>
  <c r="E650" i="1"/>
  <c r="F650" i="1"/>
  <c r="C651" i="1"/>
  <c r="D651" i="1"/>
  <c r="E651" i="1"/>
  <c r="F651" i="1"/>
  <c r="C652" i="1"/>
  <c r="D652" i="1"/>
  <c r="E652" i="1"/>
  <c r="F652" i="1"/>
  <c r="C653" i="1"/>
  <c r="D653" i="1"/>
  <c r="E653" i="1"/>
  <c r="F653" i="1"/>
  <c r="C654" i="1"/>
  <c r="D654" i="1"/>
  <c r="E654" i="1"/>
  <c r="F654" i="1"/>
  <c r="C655" i="1"/>
  <c r="D655" i="1"/>
  <c r="E655" i="1"/>
  <c r="F655" i="1"/>
  <c r="C656" i="1"/>
  <c r="D656" i="1"/>
  <c r="E656" i="1"/>
  <c r="F656" i="1"/>
  <c r="C657" i="1"/>
  <c r="D657" i="1"/>
  <c r="E657" i="1"/>
  <c r="F657" i="1"/>
  <c r="C658" i="1"/>
  <c r="D658" i="1"/>
  <c r="E658" i="1"/>
  <c r="F658" i="1"/>
  <c r="C659" i="1"/>
  <c r="D659" i="1"/>
  <c r="E659" i="1"/>
  <c r="F659" i="1"/>
  <c r="C660" i="1"/>
  <c r="D660" i="1"/>
  <c r="E660" i="1"/>
  <c r="F660" i="1"/>
  <c r="C661" i="1"/>
  <c r="D661" i="1"/>
  <c r="E661" i="1"/>
  <c r="F661" i="1"/>
  <c r="C662" i="1"/>
  <c r="D662" i="1"/>
  <c r="E662" i="1"/>
  <c r="F662" i="1"/>
  <c r="C663" i="1"/>
  <c r="D663" i="1"/>
  <c r="E663" i="1"/>
  <c r="F663" i="1"/>
  <c r="C664" i="1"/>
  <c r="D664" i="1"/>
  <c r="E664" i="1"/>
  <c r="F664" i="1"/>
  <c r="C665" i="1"/>
  <c r="D665" i="1"/>
  <c r="E665" i="1"/>
  <c r="F665" i="1"/>
  <c r="C666" i="1"/>
  <c r="D666" i="1"/>
  <c r="E666" i="1"/>
  <c r="F666" i="1"/>
  <c r="C667" i="1"/>
  <c r="D667" i="1"/>
  <c r="E667" i="1"/>
  <c r="F667" i="1"/>
  <c r="C668" i="1"/>
  <c r="D668" i="1"/>
  <c r="E668" i="1"/>
  <c r="F668" i="1"/>
  <c r="C669" i="1"/>
  <c r="D669" i="1"/>
  <c r="E669" i="1"/>
  <c r="F669" i="1"/>
  <c r="C670" i="1"/>
  <c r="D670" i="1"/>
  <c r="E670" i="1"/>
  <c r="F670" i="1"/>
  <c r="C671" i="1"/>
  <c r="D671" i="1"/>
  <c r="E671" i="1"/>
  <c r="F671" i="1"/>
  <c r="C672" i="1"/>
  <c r="D672" i="1"/>
  <c r="E672" i="1"/>
  <c r="F672" i="1"/>
  <c r="C673" i="1"/>
  <c r="D673" i="1"/>
  <c r="E673" i="1"/>
  <c r="F673" i="1"/>
  <c r="C674" i="1"/>
  <c r="D674" i="1"/>
  <c r="E674" i="1"/>
  <c r="F674" i="1"/>
  <c r="C675" i="1"/>
  <c r="D675" i="1"/>
  <c r="E675" i="1"/>
  <c r="F675" i="1"/>
  <c r="C676" i="1"/>
  <c r="D676" i="1"/>
  <c r="E676" i="1"/>
  <c r="F676" i="1"/>
  <c r="C677" i="1"/>
  <c r="D677" i="1"/>
  <c r="E677" i="1"/>
  <c r="F677" i="1"/>
  <c r="C678" i="1"/>
  <c r="D678" i="1"/>
  <c r="E678" i="1"/>
  <c r="F678" i="1"/>
  <c r="C679" i="1"/>
  <c r="D679" i="1"/>
  <c r="E679" i="1"/>
  <c r="F679" i="1"/>
  <c r="C680" i="1"/>
  <c r="D680" i="1"/>
  <c r="E680" i="1"/>
  <c r="F680" i="1"/>
  <c r="C681" i="1"/>
  <c r="D681" i="1"/>
  <c r="E681" i="1"/>
  <c r="F681" i="1"/>
  <c r="C682" i="1"/>
  <c r="D682" i="1"/>
  <c r="E682" i="1"/>
  <c r="F682" i="1"/>
  <c r="C683" i="1"/>
  <c r="D683" i="1"/>
  <c r="E683" i="1"/>
  <c r="F683" i="1"/>
  <c r="C684" i="1"/>
  <c r="D684" i="1"/>
  <c r="E684" i="1"/>
  <c r="F684" i="1"/>
  <c r="C685" i="1"/>
  <c r="D685" i="1"/>
  <c r="E685" i="1"/>
  <c r="F685" i="1"/>
  <c r="C686" i="1"/>
  <c r="D686" i="1"/>
  <c r="E686" i="1"/>
  <c r="F686" i="1"/>
  <c r="C687" i="1"/>
  <c r="D687" i="1"/>
  <c r="E687" i="1"/>
  <c r="F687" i="1"/>
  <c r="C688" i="1"/>
  <c r="D688" i="1"/>
  <c r="E688" i="1"/>
  <c r="F688" i="1"/>
  <c r="C689" i="1"/>
  <c r="D689" i="1"/>
  <c r="E689" i="1"/>
  <c r="F689" i="1"/>
  <c r="C690" i="1"/>
  <c r="D690" i="1"/>
  <c r="E690" i="1"/>
  <c r="F690" i="1"/>
  <c r="C691" i="1"/>
  <c r="D691" i="1"/>
  <c r="E691" i="1"/>
  <c r="F691" i="1"/>
  <c r="C692" i="1"/>
  <c r="D692" i="1"/>
  <c r="E692" i="1"/>
  <c r="F692" i="1"/>
  <c r="C693" i="1"/>
  <c r="D693" i="1"/>
  <c r="E693" i="1"/>
  <c r="F693" i="1"/>
  <c r="C694" i="1"/>
  <c r="D694" i="1"/>
  <c r="E694" i="1"/>
  <c r="F694" i="1"/>
  <c r="C695" i="1"/>
  <c r="D695" i="1"/>
  <c r="E695" i="1"/>
  <c r="F695" i="1"/>
  <c r="C696" i="1"/>
  <c r="D696" i="1"/>
  <c r="E696" i="1"/>
  <c r="F696" i="1"/>
  <c r="C697" i="1"/>
  <c r="D697" i="1"/>
  <c r="E697" i="1"/>
  <c r="F697" i="1"/>
  <c r="C698" i="1"/>
  <c r="D698" i="1"/>
  <c r="E698" i="1"/>
  <c r="F698" i="1"/>
  <c r="C699" i="1"/>
  <c r="D699" i="1"/>
  <c r="E699" i="1"/>
  <c r="F699" i="1"/>
  <c r="C700" i="1"/>
  <c r="D700" i="1"/>
  <c r="E700" i="1"/>
  <c r="F700" i="1"/>
  <c r="C701" i="1"/>
  <c r="D701" i="1"/>
  <c r="E701" i="1"/>
  <c r="F701" i="1"/>
  <c r="C702" i="1"/>
  <c r="D702" i="1"/>
  <c r="E702" i="1"/>
  <c r="F702" i="1"/>
  <c r="C703" i="1"/>
  <c r="D703" i="1"/>
  <c r="E703" i="1"/>
  <c r="F703" i="1"/>
  <c r="C704" i="1"/>
  <c r="D704" i="1"/>
  <c r="E704" i="1"/>
  <c r="F704" i="1"/>
  <c r="C705" i="1"/>
  <c r="D705" i="1"/>
  <c r="E705" i="1"/>
  <c r="F705" i="1"/>
  <c r="C706" i="1"/>
  <c r="D706" i="1"/>
  <c r="E706" i="1"/>
  <c r="F706" i="1"/>
  <c r="C707" i="1"/>
  <c r="D707" i="1"/>
  <c r="E707" i="1"/>
  <c r="F707" i="1"/>
  <c r="C708" i="1"/>
  <c r="D708" i="1"/>
  <c r="E708" i="1"/>
  <c r="F708" i="1"/>
  <c r="C709" i="1"/>
  <c r="D709" i="1"/>
  <c r="E709" i="1"/>
  <c r="F709" i="1"/>
  <c r="C710" i="1"/>
  <c r="D710" i="1"/>
  <c r="E710" i="1"/>
  <c r="F710" i="1"/>
  <c r="C711" i="1"/>
  <c r="D711" i="1"/>
  <c r="E711" i="1"/>
  <c r="F711" i="1"/>
  <c r="C712" i="1"/>
  <c r="D712" i="1"/>
  <c r="E712" i="1"/>
  <c r="F712" i="1"/>
  <c r="C713" i="1"/>
  <c r="D713" i="1"/>
  <c r="E713" i="1"/>
  <c r="F713" i="1"/>
  <c r="C714" i="1"/>
  <c r="D714" i="1"/>
  <c r="E714" i="1"/>
  <c r="F714" i="1"/>
  <c r="C715" i="1"/>
  <c r="D715" i="1"/>
  <c r="E715" i="1"/>
  <c r="F715" i="1"/>
  <c r="C716" i="1"/>
  <c r="D716" i="1"/>
  <c r="E716" i="1"/>
  <c r="F716" i="1"/>
  <c r="C717" i="1"/>
  <c r="D717" i="1"/>
  <c r="E717" i="1"/>
  <c r="F717" i="1"/>
  <c r="C718" i="1"/>
  <c r="D718" i="1"/>
  <c r="E718" i="1"/>
  <c r="F718" i="1"/>
  <c r="C719" i="1"/>
  <c r="D719" i="1"/>
  <c r="E719" i="1"/>
  <c r="F719" i="1"/>
  <c r="C720" i="1"/>
  <c r="D720" i="1"/>
  <c r="E720" i="1"/>
  <c r="F720" i="1"/>
  <c r="C721" i="1"/>
  <c r="D721" i="1"/>
  <c r="E721" i="1"/>
  <c r="F721" i="1"/>
  <c r="C722" i="1"/>
  <c r="D722" i="1"/>
  <c r="E722" i="1"/>
  <c r="F722" i="1"/>
  <c r="C723" i="1"/>
  <c r="D723" i="1"/>
  <c r="E723" i="1"/>
  <c r="F723" i="1"/>
  <c r="C724" i="1"/>
  <c r="D724" i="1"/>
  <c r="E724" i="1"/>
  <c r="F724" i="1"/>
  <c r="C725" i="1"/>
  <c r="D725" i="1"/>
  <c r="E725" i="1"/>
  <c r="F725" i="1"/>
  <c r="C726" i="1"/>
  <c r="D726" i="1"/>
  <c r="E726" i="1"/>
  <c r="F726" i="1"/>
  <c r="C727" i="1"/>
  <c r="D727" i="1"/>
  <c r="E727" i="1"/>
  <c r="F727" i="1"/>
  <c r="C728" i="1"/>
  <c r="D728" i="1"/>
  <c r="E728" i="1"/>
  <c r="F728" i="1"/>
  <c r="C729" i="1"/>
  <c r="D729" i="1"/>
  <c r="E729" i="1"/>
  <c r="F729" i="1"/>
  <c r="C730" i="1"/>
  <c r="D730" i="1"/>
  <c r="E730" i="1"/>
  <c r="F730" i="1"/>
  <c r="C731" i="1"/>
  <c r="D731" i="1"/>
  <c r="E731" i="1"/>
  <c r="F731" i="1"/>
  <c r="C732" i="1"/>
  <c r="D732" i="1"/>
  <c r="E732" i="1"/>
  <c r="F732" i="1"/>
  <c r="C733" i="1"/>
  <c r="D733" i="1"/>
  <c r="E733" i="1"/>
  <c r="F733" i="1"/>
  <c r="C734" i="1"/>
  <c r="D734" i="1"/>
  <c r="E734" i="1"/>
  <c r="F734" i="1"/>
  <c r="C735" i="1"/>
  <c r="D735" i="1"/>
  <c r="E735" i="1"/>
  <c r="F735" i="1"/>
  <c r="C736" i="1"/>
  <c r="D736" i="1"/>
  <c r="E736" i="1"/>
  <c r="F736" i="1"/>
  <c r="C737" i="1"/>
  <c r="D737" i="1"/>
  <c r="E737" i="1"/>
  <c r="F737" i="1"/>
  <c r="C738" i="1"/>
  <c r="D738" i="1"/>
  <c r="E738" i="1"/>
  <c r="F738" i="1"/>
  <c r="C739" i="1"/>
  <c r="D739" i="1"/>
  <c r="E739" i="1"/>
  <c r="F739" i="1"/>
  <c r="C740" i="1"/>
  <c r="D740" i="1"/>
  <c r="E740" i="1"/>
  <c r="F740" i="1"/>
  <c r="C741" i="1"/>
  <c r="D741" i="1"/>
  <c r="E741" i="1"/>
  <c r="F741" i="1"/>
  <c r="C742" i="1"/>
  <c r="D742" i="1"/>
  <c r="E742" i="1"/>
  <c r="F742" i="1"/>
  <c r="C743" i="1"/>
  <c r="D743" i="1"/>
  <c r="E743" i="1"/>
  <c r="F743" i="1"/>
  <c r="C744" i="1"/>
  <c r="D744" i="1"/>
  <c r="E744" i="1"/>
  <c r="F744" i="1"/>
  <c r="C745" i="1"/>
  <c r="D745" i="1"/>
  <c r="E745" i="1"/>
  <c r="F745" i="1"/>
  <c r="C746" i="1"/>
  <c r="D746" i="1"/>
  <c r="E746" i="1"/>
  <c r="F746" i="1"/>
  <c r="C747" i="1"/>
  <c r="D747" i="1"/>
  <c r="E747" i="1"/>
  <c r="F747" i="1"/>
  <c r="C748" i="1"/>
  <c r="D748" i="1"/>
  <c r="E748" i="1"/>
  <c r="F748" i="1"/>
  <c r="C749" i="1"/>
  <c r="D749" i="1"/>
  <c r="E749" i="1"/>
  <c r="F749" i="1"/>
  <c r="C750" i="1"/>
  <c r="D750" i="1"/>
  <c r="E750" i="1"/>
  <c r="F750" i="1"/>
  <c r="C751" i="1"/>
  <c r="D751" i="1"/>
  <c r="E751" i="1"/>
  <c r="F751" i="1"/>
  <c r="C752" i="1"/>
  <c r="D752" i="1"/>
  <c r="E752" i="1"/>
  <c r="F752" i="1"/>
  <c r="C753" i="1"/>
  <c r="D753" i="1"/>
  <c r="E753" i="1"/>
  <c r="F753" i="1"/>
  <c r="C754" i="1"/>
  <c r="D754" i="1"/>
  <c r="E754" i="1"/>
  <c r="F754" i="1"/>
  <c r="C755" i="1"/>
  <c r="D755" i="1"/>
  <c r="E755" i="1"/>
  <c r="F755" i="1"/>
  <c r="C756" i="1"/>
  <c r="D756" i="1"/>
  <c r="E756" i="1"/>
  <c r="F756" i="1"/>
  <c r="C757" i="1"/>
  <c r="D757" i="1"/>
  <c r="E757" i="1"/>
  <c r="F757" i="1"/>
  <c r="C758" i="1"/>
  <c r="D758" i="1"/>
  <c r="E758" i="1"/>
  <c r="F758" i="1"/>
  <c r="C759" i="1"/>
  <c r="D759" i="1"/>
  <c r="E759" i="1"/>
  <c r="F759" i="1"/>
  <c r="C760" i="1"/>
  <c r="D760" i="1"/>
  <c r="E760" i="1"/>
  <c r="F760" i="1"/>
  <c r="C761" i="1"/>
  <c r="D761" i="1"/>
  <c r="E761" i="1"/>
  <c r="F761" i="1"/>
  <c r="C762" i="1"/>
  <c r="D762" i="1"/>
  <c r="E762" i="1"/>
  <c r="F762" i="1"/>
  <c r="C763" i="1"/>
  <c r="D763" i="1"/>
  <c r="E763" i="1"/>
  <c r="F763" i="1"/>
  <c r="C764" i="1"/>
  <c r="D764" i="1"/>
  <c r="E764" i="1"/>
  <c r="F764" i="1"/>
  <c r="C765" i="1"/>
  <c r="D765" i="1"/>
  <c r="E765" i="1"/>
  <c r="F765" i="1"/>
  <c r="C766" i="1"/>
  <c r="D766" i="1"/>
  <c r="E766" i="1"/>
  <c r="F766" i="1"/>
  <c r="C767" i="1"/>
  <c r="D767" i="1"/>
  <c r="E767" i="1"/>
  <c r="F767" i="1"/>
  <c r="C768" i="1"/>
  <c r="D768" i="1"/>
  <c r="E768" i="1"/>
  <c r="F768" i="1"/>
  <c r="C769" i="1"/>
  <c r="D769" i="1"/>
  <c r="E769" i="1"/>
  <c r="F769" i="1"/>
  <c r="C770" i="1"/>
  <c r="D770" i="1"/>
  <c r="E770" i="1"/>
  <c r="F770" i="1"/>
  <c r="C771" i="1"/>
  <c r="D771" i="1"/>
  <c r="E771" i="1"/>
  <c r="F771" i="1"/>
  <c r="C772" i="1"/>
  <c r="D772" i="1"/>
  <c r="E772" i="1"/>
  <c r="F772" i="1"/>
  <c r="C773" i="1"/>
  <c r="D773" i="1"/>
  <c r="E773" i="1"/>
  <c r="F773" i="1"/>
  <c r="C774" i="1"/>
  <c r="D774" i="1"/>
  <c r="E774" i="1"/>
  <c r="F774" i="1"/>
  <c r="C775" i="1"/>
  <c r="D775" i="1"/>
  <c r="E775" i="1"/>
  <c r="F775" i="1"/>
  <c r="C776" i="1"/>
  <c r="D776" i="1"/>
  <c r="E776" i="1"/>
  <c r="F776" i="1"/>
  <c r="C777" i="1"/>
  <c r="D777" i="1"/>
  <c r="E777" i="1"/>
  <c r="F777" i="1"/>
  <c r="C778" i="1"/>
  <c r="D778" i="1"/>
  <c r="E778" i="1"/>
  <c r="F778" i="1"/>
  <c r="C779" i="1"/>
  <c r="D779" i="1"/>
  <c r="E779" i="1"/>
  <c r="F779" i="1"/>
  <c r="C780" i="1"/>
  <c r="D780" i="1"/>
  <c r="E780" i="1"/>
  <c r="F780" i="1"/>
  <c r="C781" i="1"/>
  <c r="D781" i="1"/>
  <c r="E781" i="1"/>
  <c r="F781" i="1"/>
  <c r="C782" i="1"/>
  <c r="D782" i="1"/>
  <c r="E782" i="1"/>
  <c r="F782" i="1"/>
  <c r="C783" i="1"/>
  <c r="D783" i="1"/>
  <c r="E783" i="1"/>
  <c r="F783" i="1"/>
  <c r="C784" i="1"/>
  <c r="D784" i="1"/>
  <c r="E784" i="1"/>
  <c r="F784" i="1"/>
  <c r="C785" i="1"/>
  <c r="D785" i="1"/>
  <c r="E785" i="1"/>
  <c r="F785" i="1"/>
  <c r="C786" i="1"/>
  <c r="D786" i="1"/>
  <c r="E786" i="1"/>
  <c r="F786" i="1"/>
  <c r="C787" i="1"/>
  <c r="D787" i="1"/>
  <c r="E787" i="1"/>
  <c r="F787" i="1"/>
  <c r="C788" i="1"/>
  <c r="D788" i="1"/>
  <c r="E788" i="1"/>
  <c r="F788" i="1"/>
  <c r="C789" i="1"/>
  <c r="D789" i="1"/>
  <c r="E789" i="1"/>
  <c r="F789" i="1"/>
  <c r="C790" i="1"/>
  <c r="D790" i="1"/>
  <c r="E790" i="1"/>
  <c r="F790" i="1"/>
  <c r="C791" i="1"/>
  <c r="D791" i="1"/>
  <c r="E791" i="1"/>
  <c r="F791" i="1"/>
  <c r="C792" i="1"/>
  <c r="D792" i="1"/>
  <c r="E792" i="1"/>
  <c r="F792" i="1"/>
  <c r="C793" i="1"/>
  <c r="D793" i="1"/>
  <c r="E793" i="1"/>
  <c r="F793" i="1"/>
  <c r="C794" i="1"/>
  <c r="D794" i="1"/>
  <c r="E794" i="1"/>
  <c r="F794" i="1"/>
  <c r="C795" i="1"/>
  <c r="D795" i="1"/>
  <c r="E795" i="1"/>
  <c r="F795" i="1"/>
  <c r="C796" i="1"/>
  <c r="D796" i="1"/>
  <c r="E796" i="1"/>
  <c r="F796" i="1"/>
  <c r="C797" i="1"/>
  <c r="D797" i="1"/>
  <c r="E797" i="1"/>
  <c r="F797" i="1"/>
  <c r="C798" i="1"/>
  <c r="D798" i="1"/>
  <c r="E798" i="1"/>
  <c r="F798" i="1"/>
  <c r="C799" i="1"/>
  <c r="D799" i="1"/>
  <c r="E799" i="1"/>
  <c r="F799" i="1"/>
  <c r="C800" i="1"/>
  <c r="D800" i="1"/>
  <c r="E800" i="1"/>
  <c r="F800" i="1"/>
  <c r="C801" i="1"/>
  <c r="D801" i="1"/>
  <c r="E801" i="1"/>
  <c r="F801" i="1"/>
  <c r="C802" i="1"/>
  <c r="D802" i="1"/>
  <c r="E802" i="1"/>
  <c r="F802" i="1"/>
  <c r="C803" i="1"/>
  <c r="D803" i="1"/>
  <c r="E803" i="1"/>
  <c r="F803" i="1"/>
  <c r="C804" i="1"/>
  <c r="D804" i="1"/>
  <c r="E804" i="1"/>
  <c r="F804" i="1"/>
  <c r="C805" i="1"/>
  <c r="D805" i="1"/>
  <c r="E805" i="1"/>
  <c r="F805" i="1"/>
  <c r="C806" i="1"/>
  <c r="D806" i="1"/>
  <c r="E806" i="1"/>
  <c r="F806" i="1"/>
  <c r="C807" i="1"/>
  <c r="D807" i="1"/>
  <c r="E807" i="1"/>
  <c r="F807" i="1"/>
  <c r="C808" i="1"/>
  <c r="D808" i="1"/>
  <c r="E808" i="1"/>
  <c r="F808" i="1"/>
  <c r="C809" i="1"/>
  <c r="D809" i="1"/>
  <c r="E809" i="1"/>
  <c r="F809" i="1"/>
  <c r="C810" i="1"/>
  <c r="D810" i="1"/>
  <c r="E810" i="1"/>
  <c r="F810" i="1"/>
  <c r="C811" i="1"/>
  <c r="D811" i="1"/>
  <c r="E811" i="1"/>
  <c r="F811" i="1"/>
  <c r="C812" i="1"/>
  <c r="D812" i="1"/>
  <c r="E812" i="1"/>
  <c r="F812" i="1"/>
  <c r="C813" i="1"/>
  <c r="D813" i="1"/>
  <c r="E813" i="1"/>
  <c r="F813" i="1"/>
  <c r="C814" i="1"/>
  <c r="D814" i="1"/>
  <c r="E814" i="1"/>
  <c r="F814" i="1"/>
  <c r="C815" i="1"/>
  <c r="D815" i="1"/>
  <c r="E815" i="1"/>
  <c r="F815" i="1"/>
  <c r="C816" i="1"/>
  <c r="D816" i="1"/>
  <c r="E816" i="1"/>
  <c r="F816" i="1"/>
  <c r="C817" i="1"/>
  <c r="D817" i="1"/>
  <c r="E817" i="1"/>
  <c r="F817" i="1"/>
  <c r="C818" i="1"/>
  <c r="D818" i="1"/>
  <c r="E818" i="1"/>
  <c r="F818" i="1"/>
  <c r="C819" i="1"/>
  <c r="D819" i="1"/>
  <c r="E819" i="1"/>
  <c r="F819" i="1"/>
  <c r="C820" i="1"/>
  <c r="D820" i="1"/>
  <c r="E820" i="1"/>
  <c r="F820" i="1"/>
  <c r="C821" i="1"/>
  <c r="D821" i="1"/>
  <c r="E821" i="1"/>
  <c r="F821" i="1"/>
  <c r="C822" i="1"/>
  <c r="D822" i="1"/>
  <c r="E822" i="1"/>
  <c r="F822" i="1"/>
  <c r="C823" i="1"/>
  <c r="D823" i="1"/>
  <c r="E823" i="1"/>
  <c r="F823" i="1"/>
  <c r="C824" i="1"/>
  <c r="D824" i="1"/>
  <c r="E824" i="1"/>
  <c r="F824" i="1"/>
  <c r="C825" i="1"/>
  <c r="D825" i="1"/>
  <c r="E825" i="1"/>
  <c r="F825" i="1"/>
  <c r="C826" i="1"/>
  <c r="D826" i="1"/>
  <c r="E826" i="1"/>
  <c r="F826" i="1"/>
  <c r="C827" i="1"/>
  <c r="D827" i="1"/>
  <c r="E827" i="1"/>
  <c r="F827" i="1"/>
  <c r="C828" i="1"/>
  <c r="D828" i="1"/>
  <c r="E828" i="1"/>
  <c r="F828" i="1"/>
  <c r="C829" i="1"/>
  <c r="D829" i="1"/>
  <c r="E829" i="1"/>
  <c r="F829" i="1"/>
  <c r="C830" i="1"/>
  <c r="D830" i="1"/>
  <c r="E830" i="1"/>
  <c r="F830" i="1"/>
  <c r="C831" i="1"/>
  <c r="D831" i="1"/>
  <c r="E831" i="1"/>
  <c r="F831" i="1"/>
  <c r="C832" i="1"/>
  <c r="D832" i="1"/>
  <c r="E832" i="1"/>
  <c r="F832" i="1"/>
  <c r="C833" i="1"/>
  <c r="D833" i="1"/>
  <c r="E833" i="1"/>
  <c r="F833" i="1"/>
  <c r="C834" i="1"/>
  <c r="D834" i="1"/>
  <c r="E834" i="1"/>
  <c r="F834" i="1"/>
  <c r="C835" i="1"/>
  <c r="D835" i="1"/>
  <c r="E835" i="1"/>
  <c r="F835" i="1"/>
  <c r="C836" i="1"/>
  <c r="D836" i="1"/>
  <c r="E836" i="1"/>
  <c r="F836" i="1"/>
  <c r="C837" i="1"/>
  <c r="D837" i="1"/>
  <c r="E837" i="1"/>
  <c r="F837" i="1"/>
  <c r="C838" i="1"/>
  <c r="D838" i="1"/>
  <c r="E838" i="1"/>
  <c r="F838" i="1"/>
  <c r="C839" i="1"/>
  <c r="D839" i="1"/>
  <c r="E839" i="1"/>
  <c r="F839" i="1"/>
  <c r="C840" i="1"/>
  <c r="D840" i="1"/>
  <c r="E840" i="1"/>
  <c r="F840" i="1"/>
  <c r="C841" i="1"/>
  <c r="D841" i="1"/>
  <c r="E841" i="1"/>
  <c r="F841" i="1"/>
  <c r="C842" i="1"/>
  <c r="D842" i="1"/>
  <c r="E842" i="1"/>
  <c r="F842" i="1"/>
  <c r="C843" i="1"/>
  <c r="D843" i="1"/>
  <c r="E843" i="1"/>
  <c r="F843" i="1"/>
  <c r="C844" i="1"/>
  <c r="D844" i="1"/>
  <c r="E844" i="1"/>
  <c r="F844" i="1"/>
  <c r="C845" i="1"/>
  <c r="D845" i="1"/>
  <c r="E845" i="1"/>
  <c r="F845" i="1"/>
  <c r="C846" i="1"/>
  <c r="D846" i="1"/>
  <c r="E846" i="1"/>
  <c r="F846" i="1"/>
  <c r="C847" i="1"/>
  <c r="D847" i="1"/>
  <c r="E847" i="1"/>
  <c r="F847" i="1"/>
  <c r="C848" i="1"/>
  <c r="D848" i="1"/>
  <c r="E848" i="1"/>
  <c r="F848" i="1"/>
  <c r="C849" i="1"/>
  <c r="D849" i="1"/>
  <c r="E849" i="1"/>
  <c r="F849" i="1"/>
  <c r="C850" i="1"/>
  <c r="D850" i="1"/>
  <c r="E850" i="1"/>
  <c r="F850" i="1"/>
  <c r="C851" i="1"/>
  <c r="D851" i="1"/>
  <c r="E851" i="1"/>
  <c r="F851" i="1"/>
  <c r="C852" i="1"/>
  <c r="D852" i="1"/>
  <c r="E852" i="1"/>
  <c r="F852" i="1"/>
  <c r="C853" i="1"/>
  <c r="D853" i="1"/>
  <c r="E853" i="1"/>
  <c r="F853" i="1"/>
  <c r="C854" i="1"/>
  <c r="D854" i="1"/>
  <c r="E854" i="1"/>
  <c r="F854" i="1"/>
  <c r="C855" i="1"/>
  <c r="D855" i="1"/>
  <c r="E855" i="1"/>
  <c r="F855" i="1"/>
  <c r="C856" i="1"/>
  <c r="D856" i="1"/>
  <c r="E856" i="1"/>
  <c r="F856" i="1"/>
  <c r="C857" i="1"/>
  <c r="D857" i="1"/>
  <c r="E857" i="1"/>
  <c r="F857" i="1"/>
  <c r="C858" i="1"/>
  <c r="D858" i="1"/>
  <c r="E858" i="1"/>
  <c r="F858" i="1"/>
  <c r="C859" i="1"/>
  <c r="D859" i="1"/>
  <c r="E859" i="1"/>
  <c r="F859" i="1"/>
  <c r="C860" i="1"/>
  <c r="D860" i="1"/>
  <c r="E860" i="1"/>
  <c r="F860" i="1"/>
  <c r="C861" i="1"/>
  <c r="D861" i="1"/>
  <c r="E861" i="1"/>
  <c r="F861" i="1"/>
  <c r="C862" i="1"/>
  <c r="D862" i="1"/>
  <c r="E862" i="1"/>
  <c r="F862" i="1"/>
  <c r="C863" i="1"/>
  <c r="D863" i="1"/>
  <c r="E863" i="1"/>
  <c r="F863" i="1"/>
  <c r="C864" i="1"/>
  <c r="D864" i="1"/>
  <c r="E864" i="1"/>
  <c r="F864" i="1"/>
  <c r="C865" i="1"/>
  <c r="D865" i="1"/>
  <c r="E865" i="1"/>
  <c r="F865" i="1"/>
  <c r="C866" i="1"/>
  <c r="D866" i="1"/>
  <c r="E866" i="1"/>
  <c r="F866" i="1"/>
  <c r="C867" i="1"/>
  <c r="D867" i="1"/>
  <c r="E867" i="1"/>
  <c r="F867" i="1"/>
  <c r="C868" i="1"/>
  <c r="D868" i="1"/>
  <c r="E868" i="1"/>
  <c r="F868" i="1"/>
  <c r="C869" i="1"/>
  <c r="D869" i="1"/>
  <c r="E869" i="1"/>
  <c r="F869" i="1"/>
  <c r="C870" i="1"/>
  <c r="D870" i="1"/>
  <c r="E870" i="1"/>
  <c r="F870" i="1"/>
  <c r="C871" i="1"/>
  <c r="D871" i="1"/>
  <c r="E871" i="1"/>
  <c r="F871" i="1"/>
  <c r="C872" i="1"/>
  <c r="D872" i="1"/>
  <c r="E872" i="1"/>
  <c r="F872" i="1"/>
  <c r="C873" i="1"/>
  <c r="D873" i="1"/>
  <c r="E873" i="1"/>
  <c r="F873" i="1"/>
  <c r="C874" i="1"/>
  <c r="D874" i="1"/>
  <c r="E874" i="1"/>
  <c r="F874" i="1"/>
  <c r="C875" i="1"/>
  <c r="D875" i="1"/>
  <c r="E875" i="1"/>
  <c r="F875" i="1"/>
  <c r="C876" i="1"/>
  <c r="D876" i="1"/>
  <c r="E876" i="1"/>
  <c r="F876" i="1"/>
  <c r="C877" i="1"/>
  <c r="D877" i="1"/>
  <c r="E877" i="1"/>
  <c r="F877" i="1"/>
  <c r="C878" i="1"/>
  <c r="D878" i="1"/>
  <c r="E878" i="1"/>
  <c r="F878" i="1"/>
  <c r="C879" i="1"/>
  <c r="D879" i="1"/>
  <c r="E879" i="1"/>
  <c r="F879" i="1"/>
  <c r="C880" i="1"/>
  <c r="D880" i="1"/>
  <c r="E880" i="1"/>
  <c r="F880" i="1"/>
  <c r="C881" i="1"/>
  <c r="D881" i="1"/>
  <c r="E881" i="1"/>
  <c r="F881" i="1"/>
  <c r="C882" i="1"/>
  <c r="D882" i="1"/>
  <c r="E882" i="1"/>
  <c r="F882" i="1"/>
  <c r="C883" i="1"/>
  <c r="D883" i="1"/>
  <c r="E883" i="1"/>
  <c r="F883" i="1"/>
  <c r="C884" i="1"/>
  <c r="D884" i="1"/>
  <c r="E884" i="1"/>
  <c r="F884" i="1"/>
  <c r="C885" i="1"/>
  <c r="D885" i="1"/>
  <c r="E885" i="1"/>
  <c r="F885" i="1"/>
  <c r="C886" i="1"/>
  <c r="D886" i="1"/>
  <c r="E886" i="1"/>
  <c r="F886" i="1"/>
  <c r="C887" i="1"/>
  <c r="D887" i="1"/>
  <c r="E887" i="1"/>
  <c r="F887" i="1"/>
  <c r="C888" i="1"/>
  <c r="D888" i="1"/>
  <c r="E888" i="1"/>
  <c r="F888" i="1"/>
  <c r="C889" i="1"/>
  <c r="D889" i="1"/>
  <c r="E889" i="1"/>
  <c r="F889" i="1"/>
  <c r="C890" i="1"/>
  <c r="D890" i="1"/>
  <c r="E890" i="1"/>
  <c r="F890" i="1"/>
  <c r="C891" i="1"/>
  <c r="D891" i="1"/>
  <c r="E891" i="1"/>
  <c r="F891" i="1"/>
  <c r="C892" i="1"/>
  <c r="D892" i="1"/>
  <c r="E892" i="1"/>
  <c r="F892" i="1"/>
  <c r="C893" i="1"/>
  <c r="D893" i="1"/>
  <c r="E893" i="1"/>
  <c r="F893" i="1"/>
  <c r="C894" i="1"/>
  <c r="D894" i="1"/>
  <c r="E894" i="1"/>
  <c r="F894" i="1"/>
  <c r="C895" i="1"/>
  <c r="D895" i="1"/>
  <c r="E895" i="1"/>
  <c r="F895" i="1"/>
  <c r="C896" i="1"/>
  <c r="D896" i="1"/>
  <c r="E896" i="1"/>
  <c r="F896" i="1"/>
  <c r="C897" i="1"/>
  <c r="D897" i="1"/>
  <c r="E897" i="1"/>
  <c r="F897" i="1"/>
  <c r="C898" i="1"/>
  <c r="D898" i="1"/>
  <c r="E898" i="1"/>
  <c r="F898" i="1"/>
  <c r="C899" i="1"/>
  <c r="D899" i="1"/>
  <c r="E899" i="1"/>
  <c r="F899" i="1"/>
  <c r="C900" i="1"/>
  <c r="D900" i="1"/>
  <c r="E900" i="1"/>
  <c r="F900" i="1"/>
  <c r="C901" i="1"/>
  <c r="D901" i="1"/>
  <c r="E901" i="1"/>
  <c r="F901" i="1"/>
  <c r="C902" i="1"/>
  <c r="D902" i="1"/>
  <c r="E902" i="1"/>
  <c r="F902" i="1"/>
  <c r="C903" i="1"/>
  <c r="D903" i="1"/>
  <c r="E903" i="1"/>
  <c r="F903" i="1"/>
  <c r="C904" i="1"/>
  <c r="D904" i="1"/>
  <c r="E904" i="1"/>
  <c r="F904" i="1"/>
  <c r="C905" i="1"/>
  <c r="D905" i="1"/>
  <c r="E905" i="1"/>
  <c r="F905" i="1"/>
  <c r="C906" i="1"/>
  <c r="D906" i="1"/>
  <c r="E906" i="1"/>
  <c r="F906" i="1"/>
  <c r="C907" i="1"/>
  <c r="D907" i="1"/>
  <c r="E907" i="1"/>
  <c r="F907" i="1"/>
  <c r="C908" i="1"/>
  <c r="D908" i="1"/>
  <c r="E908" i="1"/>
  <c r="F908" i="1"/>
  <c r="C909" i="1"/>
  <c r="D909" i="1"/>
  <c r="E909" i="1"/>
  <c r="F909" i="1"/>
  <c r="C910" i="1"/>
  <c r="D910" i="1"/>
  <c r="E910" i="1"/>
  <c r="F910" i="1"/>
  <c r="C911" i="1"/>
  <c r="D911" i="1"/>
  <c r="E911" i="1"/>
  <c r="F911" i="1"/>
  <c r="C912" i="1"/>
  <c r="D912" i="1"/>
  <c r="E912" i="1"/>
  <c r="F912" i="1"/>
  <c r="C913" i="1"/>
  <c r="D913" i="1"/>
  <c r="E913" i="1"/>
  <c r="F913" i="1"/>
  <c r="C914" i="1"/>
  <c r="D914" i="1"/>
  <c r="E914" i="1"/>
  <c r="F914" i="1"/>
  <c r="C915" i="1"/>
  <c r="D915" i="1"/>
  <c r="E915" i="1"/>
  <c r="F915" i="1"/>
  <c r="C916" i="1"/>
  <c r="D916" i="1"/>
  <c r="E916" i="1"/>
  <c r="F916" i="1"/>
  <c r="C917" i="1"/>
  <c r="D917" i="1"/>
  <c r="E917" i="1"/>
  <c r="F917" i="1"/>
  <c r="C918" i="1"/>
  <c r="D918" i="1"/>
  <c r="E918" i="1"/>
  <c r="F918" i="1"/>
  <c r="C919" i="1"/>
  <c r="D919" i="1"/>
  <c r="E919" i="1"/>
  <c r="F919" i="1"/>
  <c r="C920" i="1"/>
  <c r="D920" i="1"/>
  <c r="E920" i="1"/>
  <c r="F920" i="1"/>
  <c r="C921" i="1"/>
  <c r="D921" i="1"/>
  <c r="E921" i="1"/>
  <c r="F921" i="1"/>
  <c r="C922" i="1"/>
  <c r="D922" i="1"/>
  <c r="E922" i="1"/>
  <c r="F922" i="1"/>
  <c r="C923" i="1"/>
  <c r="D923" i="1"/>
  <c r="E923" i="1"/>
  <c r="F923" i="1"/>
  <c r="C924" i="1"/>
  <c r="D924" i="1"/>
  <c r="E924" i="1"/>
  <c r="F924" i="1"/>
  <c r="C925" i="1"/>
  <c r="D925" i="1"/>
  <c r="E925" i="1"/>
  <c r="F925" i="1"/>
  <c r="C926" i="1"/>
  <c r="D926" i="1"/>
  <c r="E926" i="1"/>
  <c r="F926" i="1"/>
  <c r="C927" i="1"/>
  <c r="D927" i="1"/>
  <c r="E927" i="1"/>
  <c r="F927" i="1"/>
  <c r="C928" i="1"/>
  <c r="D928" i="1"/>
  <c r="E928" i="1"/>
  <c r="F928" i="1"/>
  <c r="C929" i="1"/>
  <c r="D929" i="1"/>
  <c r="E929" i="1"/>
  <c r="F929" i="1"/>
  <c r="C930" i="1"/>
  <c r="D930" i="1"/>
  <c r="E930" i="1"/>
  <c r="F930" i="1"/>
  <c r="C931" i="1"/>
  <c r="D931" i="1"/>
  <c r="E931" i="1"/>
  <c r="F931" i="1"/>
  <c r="C932" i="1"/>
  <c r="D932" i="1"/>
  <c r="E932" i="1"/>
  <c r="F932" i="1"/>
  <c r="C933" i="1"/>
  <c r="D933" i="1"/>
  <c r="E933" i="1"/>
  <c r="F933" i="1"/>
  <c r="C934" i="1"/>
  <c r="D934" i="1"/>
  <c r="E934" i="1"/>
  <c r="F934" i="1"/>
  <c r="C935" i="1"/>
  <c r="D935" i="1"/>
  <c r="E935" i="1"/>
  <c r="F935" i="1"/>
  <c r="C936" i="1"/>
  <c r="D936" i="1"/>
  <c r="E936" i="1"/>
  <c r="F936" i="1"/>
  <c r="C937" i="1"/>
  <c r="D937" i="1"/>
  <c r="E937" i="1"/>
  <c r="F937" i="1"/>
  <c r="C938" i="1"/>
  <c r="D938" i="1"/>
  <c r="E938" i="1"/>
  <c r="F938" i="1"/>
  <c r="C939" i="1"/>
  <c r="D939" i="1"/>
  <c r="E939" i="1"/>
  <c r="F939" i="1"/>
  <c r="C940" i="1"/>
  <c r="D940" i="1"/>
  <c r="E940" i="1"/>
  <c r="F940" i="1"/>
  <c r="C941" i="1"/>
  <c r="D941" i="1"/>
  <c r="E941" i="1"/>
  <c r="F941" i="1"/>
  <c r="C942" i="1"/>
  <c r="D942" i="1"/>
  <c r="E942" i="1"/>
  <c r="F942" i="1"/>
  <c r="C943" i="1"/>
  <c r="D943" i="1"/>
  <c r="E943" i="1"/>
  <c r="F943" i="1"/>
  <c r="C944" i="1"/>
  <c r="D944" i="1"/>
  <c r="E944" i="1"/>
  <c r="F944" i="1"/>
  <c r="C945" i="1"/>
  <c r="D945" i="1"/>
  <c r="E945" i="1"/>
  <c r="F945" i="1"/>
  <c r="C946" i="1"/>
  <c r="D946" i="1"/>
  <c r="E946" i="1"/>
  <c r="F946" i="1"/>
  <c r="C947" i="1"/>
  <c r="D947" i="1"/>
  <c r="E947" i="1"/>
  <c r="F947" i="1"/>
  <c r="C948" i="1"/>
  <c r="D948" i="1"/>
  <c r="E948" i="1"/>
  <c r="F948" i="1"/>
  <c r="C949" i="1"/>
  <c r="D949" i="1"/>
  <c r="E949" i="1"/>
  <c r="F949" i="1"/>
  <c r="C950" i="1"/>
  <c r="D950" i="1"/>
  <c r="E950" i="1"/>
  <c r="F950" i="1"/>
  <c r="C951" i="1"/>
  <c r="D951" i="1"/>
  <c r="E951" i="1"/>
  <c r="F951" i="1"/>
  <c r="C952" i="1"/>
  <c r="D952" i="1"/>
  <c r="E952" i="1"/>
  <c r="F952" i="1"/>
  <c r="C953" i="1"/>
  <c r="D953" i="1"/>
  <c r="E953" i="1"/>
  <c r="F953" i="1"/>
  <c r="C954" i="1"/>
  <c r="D954" i="1"/>
  <c r="E954" i="1"/>
  <c r="F954" i="1"/>
  <c r="C955" i="1"/>
  <c r="D955" i="1"/>
  <c r="E955" i="1"/>
  <c r="F955" i="1"/>
  <c r="C956" i="1"/>
  <c r="D956" i="1"/>
  <c r="E956" i="1"/>
  <c r="F956" i="1"/>
  <c r="C957" i="1"/>
  <c r="D957" i="1"/>
  <c r="E957" i="1"/>
  <c r="F957" i="1"/>
  <c r="C958" i="1"/>
  <c r="D958" i="1"/>
  <c r="E958" i="1"/>
  <c r="F958" i="1"/>
  <c r="C959" i="1"/>
  <c r="D959" i="1"/>
  <c r="E959" i="1"/>
  <c r="F959" i="1"/>
  <c r="C960" i="1"/>
  <c r="D960" i="1"/>
  <c r="E960" i="1"/>
  <c r="F960" i="1"/>
  <c r="C961" i="1"/>
  <c r="D961" i="1"/>
  <c r="E961" i="1"/>
  <c r="F961" i="1"/>
  <c r="C962" i="1"/>
  <c r="D962" i="1"/>
  <c r="E962" i="1"/>
  <c r="F962" i="1"/>
  <c r="C963" i="1"/>
  <c r="D963" i="1"/>
  <c r="E963" i="1"/>
  <c r="F963" i="1"/>
  <c r="C964" i="1"/>
  <c r="D964" i="1"/>
  <c r="E964" i="1"/>
  <c r="F964" i="1"/>
  <c r="C965" i="1"/>
  <c r="D965" i="1"/>
  <c r="E965" i="1"/>
  <c r="F965" i="1"/>
  <c r="C966" i="1"/>
  <c r="D966" i="1"/>
  <c r="E966" i="1"/>
  <c r="F966" i="1"/>
  <c r="C967" i="1"/>
  <c r="D967" i="1"/>
  <c r="E967" i="1"/>
  <c r="F967" i="1"/>
  <c r="C968" i="1"/>
  <c r="D968" i="1"/>
  <c r="E968" i="1"/>
  <c r="F968" i="1"/>
  <c r="C969" i="1"/>
  <c r="D969" i="1"/>
  <c r="E969" i="1"/>
  <c r="F969" i="1"/>
  <c r="C970" i="1"/>
  <c r="D970" i="1"/>
  <c r="E970" i="1"/>
  <c r="F970" i="1"/>
  <c r="C971" i="1"/>
  <c r="D971" i="1"/>
  <c r="E971" i="1"/>
  <c r="F971" i="1"/>
  <c r="C972" i="1"/>
  <c r="D972" i="1"/>
  <c r="E972" i="1"/>
  <c r="F972" i="1"/>
  <c r="C973" i="1"/>
  <c r="D973" i="1"/>
  <c r="E973" i="1"/>
  <c r="F973" i="1"/>
  <c r="C974" i="1"/>
  <c r="D974" i="1"/>
  <c r="E974" i="1"/>
  <c r="F974" i="1"/>
  <c r="C975" i="1"/>
  <c r="D975" i="1"/>
  <c r="E975" i="1"/>
  <c r="F975" i="1"/>
  <c r="C976" i="1"/>
  <c r="D976" i="1"/>
  <c r="E976" i="1"/>
  <c r="F976" i="1"/>
  <c r="C977" i="1"/>
  <c r="D977" i="1"/>
  <c r="E977" i="1"/>
  <c r="F977" i="1"/>
  <c r="C978" i="1"/>
  <c r="D978" i="1"/>
  <c r="E978" i="1"/>
  <c r="F978" i="1"/>
  <c r="C979" i="1"/>
  <c r="D979" i="1"/>
  <c r="E979" i="1"/>
  <c r="F979" i="1"/>
  <c r="C980" i="1"/>
  <c r="D980" i="1"/>
  <c r="E980" i="1"/>
  <c r="F980" i="1"/>
  <c r="C981" i="1"/>
  <c r="D981" i="1"/>
  <c r="E981" i="1"/>
  <c r="F981" i="1"/>
  <c r="C982" i="1"/>
  <c r="D982" i="1"/>
  <c r="E982" i="1"/>
  <c r="F982" i="1"/>
  <c r="C983" i="1"/>
  <c r="D983" i="1"/>
  <c r="E983" i="1"/>
  <c r="F983" i="1"/>
  <c r="C984" i="1"/>
  <c r="D984" i="1"/>
  <c r="E984" i="1"/>
  <c r="F984" i="1"/>
  <c r="C985" i="1"/>
  <c r="D985" i="1"/>
  <c r="E985" i="1"/>
  <c r="F985" i="1"/>
  <c r="C986" i="1"/>
  <c r="D986" i="1"/>
  <c r="E986" i="1"/>
  <c r="F986" i="1"/>
  <c r="C987" i="1"/>
  <c r="D987" i="1"/>
  <c r="E987" i="1"/>
  <c r="F987" i="1"/>
  <c r="C988" i="1"/>
  <c r="D988" i="1"/>
  <c r="E988" i="1"/>
  <c r="F988" i="1"/>
  <c r="C989" i="1"/>
  <c r="D989" i="1"/>
  <c r="E989" i="1"/>
  <c r="F989" i="1"/>
  <c r="C990" i="1"/>
  <c r="D990" i="1"/>
  <c r="E990" i="1"/>
  <c r="F990" i="1"/>
  <c r="C991" i="1"/>
  <c r="D991" i="1"/>
  <c r="E991" i="1"/>
  <c r="F991" i="1"/>
  <c r="C992" i="1"/>
  <c r="D992" i="1"/>
  <c r="E992" i="1"/>
  <c r="F992" i="1"/>
  <c r="C993" i="1"/>
  <c r="D993" i="1"/>
  <c r="E993" i="1"/>
  <c r="F993" i="1"/>
  <c r="C994" i="1"/>
  <c r="D994" i="1"/>
  <c r="E994" i="1"/>
  <c r="F994" i="1"/>
  <c r="C995" i="1"/>
  <c r="D995" i="1"/>
  <c r="E995" i="1"/>
  <c r="F995" i="1"/>
  <c r="C996" i="1"/>
  <c r="D996" i="1"/>
  <c r="E996" i="1"/>
  <c r="F996" i="1"/>
  <c r="C997" i="1"/>
  <c r="D997" i="1"/>
  <c r="E997" i="1"/>
  <c r="F997" i="1"/>
  <c r="C998" i="1"/>
  <c r="D998" i="1"/>
  <c r="E998" i="1"/>
  <c r="F998" i="1"/>
  <c r="C999" i="1"/>
  <c r="D999" i="1"/>
  <c r="E999" i="1"/>
  <c r="F999" i="1"/>
  <c r="C1000" i="1"/>
  <c r="D1000" i="1"/>
  <c r="E1000" i="1"/>
  <c r="F1000" i="1"/>
  <c r="C1001" i="1"/>
  <c r="D1001" i="1"/>
  <c r="E1001" i="1"/>
  <c r="F1001" i="1"/>
  <c r="C1002" i="1"/>
  <c r="D1002" i="1"/>
  <c r="E1002" i="1"/>
  <c r="F1002" i="1"/>
  <c r="C1003" i="1"/>
  <c r="D1003" i="1"/>
  <c r="E1003" i="1"/>
  <c r="F1003" i="1"/>
  <c r="C1004" i="1"/>
  <c r="D1004" i="1"/>
  <c r="E1004" i="1"/>
  <c r="F1004" i="1"/>
  <c r="C1005" i="1"/>
  <c r="D1005" i="1"/>
  <c r="E1005" i="1"/>
  <c r="F1005" i="1"/>
  <c r="C1006" i="1"/>
  <c r="D1006" i="1"/>
  <c r="E1006" i="1"/>
  <c r="F1006" i="1"/>
  <c r="C1007" i="1"/>
  <c r="D1007" i="1"/>
  <c r="E1007" i="1"/>
  <c r="F1007" i="1"/>
  <c r="C1008" i="1"/>
  <c r="D1008" i="1"/>
  <c r="E1008" i="1"/>
  <c r="F1008" i="1"/>
  <c r="C1009" i="1"/>
  <c r="D1009" i="1"/>
  <c r="E1009" i="1"/>
  <c r="F1009" i="1"/>
  <c r="C1010" i="1"/>
  <c r="D1010" i="1"/>
  <c r="E1010" i="1"/>
  <c r="F1010" i="1"/>
  <c r="C1011" i="1"/>
  <c r="D1011" i="1"/>
  <c r="E1011" i="1"/>
  <c r="F1011" i="1"/>
  <c r="C1012" i="1"/>
  <c r="D1012" i="1"/>
  <c r="E1012" i="1"/>
  <c r="F1012" i="1"/>
  <c r="C1013" i="1"/>
  <c r="D1013" i="1"/>
  <c r="E1013" i="1"/>
  <c r="F1013" i="1"/>
  <c r="C1014" i="1"/>
  <c r="D1014" i="1"/>
  <c r="E1014" i="1"/>
  <c r="F1014" i="1"/>
  <c r="C1015" i="1"/>
  <c r="D1015" i="1"/>
  <c r="E1015" i="1"/>
  <c r="F1015" i="1"/>
  <c r="C1016" i="1"/>
  <c r="D1016" i="1"/>
  <c r="E1016" i="1"/>
  <c r="F1016" i="1"/>
  <c r="C1017" i="1"/>
  <c r="D1017" i="1"/>
  <c r="E1017" i="1"/>
  <c r="F1017" i="1"/>
  <c r="C1018" i="1"/>
  <c r="D1018" i="1"/>
  <c r="E1018" i="1"/>
  <c r="F1018" i="1"/>
  <c r="C1019" i="1"/>
  <c r="D1019" i="1"/>
  <c r="E1019" i="1"/>
  <c r="F1019" i="1"/>
  <c r="C1020" i="1"/>
  <c r="D1020" i="1"/>
  <c r="E1020" i="1"/>
  <c r="F1020" i="1"/>
  <c r="C1021" i="1"/>
  <c r="D1021" i="1"/>
  <c r="E1021" i="1"/>
  <c r="F1021" i="1"/>
  <c r="C1022" i="1"/>
  <c r="D1022" i="1"/>
  <c r="E1022" i="1"/>
  <c r="F1022" i="1"/>
  <c r="C1023" i="1"/>
  <c r="D1023" i="1"/>
  <c r="E1023" i="1"/>
  <c r="F1023" i="1"/>
  <c r="C1024" i="1"/>
  <c r="D1024" i="1"/>
  <c r="E1024" i="1"/>
  <c r="F1024" i="1"/>
  <c r="C1025" i="1"/>
  <c r="D1025" i="1"/>
  <c r="E1025" i="1"/>
  <c r="F1025" i="1"/>
  <c r="C1026" i="1"/>
  <c r="D1026" i="1"/>
  <c r="E1026" i="1"/>
  <c r="F1026" i="1"/>
  <c r="C1027" i="1"/>
  <c r="D1027" i="1"/>
  <c r="E1027" i="1"/>
  <c r="F1027" i="1"/>
  <c r="C1028" i="1"/>
  <c r="D1028" i="1"/>
  <c r="E1028" i="1"/>
  <c r="F1028" i="1"/>
  <c r="C1029" i="1"/>
  <c r="D1029" i="1"/>
  <c r="E1029" i="1"/>
  <c r="F1029" i="1"/>
  <c r="C1030" i="1"/>
  <c r="D1030" i="1"/>
  <c r="E1030" i="1"/>
  <c r="F1030" i="1"/>
  <c r="C1031" i="1"/>
  <c r="D1031" i="1"/>
  <c r="E1031" i="1"/>
  <c r="F1031" i="1"/>
  <c r="C1032" i="1"/>
  <c r="D1032" i="1"/>
  <c r="E1032" i="1"/>
  <c r="F1032" i="1"/>
  <c r="C1033" i="1"/>
  <c r="D1033" i="1"/>
  <c r="E1033" i="1"/>
  <c r="F1033" i="1"/>
  <c r="C1034" i="1"/>
  <c r="D1034" i="1"/>
  <c r="E1034" i="1"/>
  <c r="F1034" i="1"/>
  <c r="C1035" i="1"/>
  <c r="D1035" i="1"/>
  <c r="E1035" i="1"/>
  <c r="F1035" i="1"/>
  <c r="C1036" i="1"/>
  <c r="D1036" i="1"/>
  <c r="E1036" i="1"/>
  <c r="F1036" i="1"/>
  <c r="C1037" i="1"/>
  <c r="D1037" i="1"/>
  <c r="E1037" i="1"/>
  <c r="F1037" i="1"/>
  <c r="C1038" i="1"/>
  <c r="D1038" i="1"/>
  <c r="E1038" i="1"/>
  <c r="F1038" i="1"/>
  <c r="C1039" i="1"/>
  <c r="D1039" i="1"/>
  <c r="E1039" i="1"/>
  <c r="F1039" i="1"/>
  <c r="C1040" i="1"/>
  <c r="D1040" i="1"/>
  <c r="E1040" i="1"/>
  <c r="F1040" i="1"/>
  <c r="C1041" i="1"/>
  <c r="D1041" i="1"/>
  <c r="E1041" i="1"/>
  <c r="F1041" i="1"/>
  <c r="C1042" i="1"/>
  <c r="D1042" i="1"/>
  <c r="E1042" i="1"/>
  <c r="F1042" i="1"/>
  <c r="C1043" i="1"/>
  <c r="D1043" i="1"/>
  <c r="E1043" i="1"/>
  <c r="F1043" i="1"/>
  <c r="C1044" i="1"/>
  <c r="D1044" i="1"/>
  <c r="E1044" i="1"/>
  <c r="F1044" i="1"/>
  <c r="C1045" i="1"/>
  <c r="D1045" i="1"/>
  <c r="E1045" i="1"/>
  <c r="F1045" i="1"/>
  <c r="C1046" i="1"/>
  <c r="D1046" i="1"/>
  <c r="E1046" i="1"/>
  <c r="F1046" i="1"/>
  <c r="C1047" i="1"/>
  <c r="D1047" i="1"/>
  <c r="E1047" i="1"/>
  <c r="F1047" i="1"/>
  <c r="C1048" i="1"/>
  <c r="D1048" i="1"/>
  <c r="E1048" i="1"/>
  <c r="F1048" i="1"/>
  <c r="C1049" i="1"/>
  <c r="D1049" i="1"/>
  <c r="E1049" i="1"/>
  <c r="F1049" i="1"/>
  <c r="C1050" i="1"/>
  <c r="D1050" i="1"/>
  <c r="E1050" i="1"/>
  <c r="F1050" i="1"/>
  <c r="C1051" i="1"/>
  <c r="D1051" i="1"/>
  <c r="E1051" i="1"/>
  <c r="F1051" i="1"/>
  <c r="C1052" i="1"/>
  <c r="D1052" i="1"/>
  <c r="E1052" i="1"/>
  <c r="F1052" i="1"/>
  <c r="C1053" i="1"/>
  <c r="D1053" i="1"/>
  <c r="E1053" i="1"/>
  <c r="F1053" i="1"/>
  <c r="C1054" i="1"/>
  <c r="D1054" i="1"/>
  <c r="E1054" i="1"/>
  <c r="F1054" i="1"/>
  <c r="C1055" i="1"/>
  <c r="D1055" i="1"/>
  <c r="E1055" i="1"/>
  <c r="F1055" i="1"/>
  <c r="C1056" i="1"/>
  <c r="D1056" i="1"/>
  <c r="E1056" i="1"/>
  <c r="F1056" i="1"/>
  <c r="C1057" i="1"/>
  <c r="D1057" i="1"/>
  <c r="E1057" i="1"/>
  <c r="F1057" i="1"/>
  <c r="C1058" i="1"/>
  <c r="D1058" i="1"/>
  <c r="E1058" i="1"/>
  <c r="F1058" i="1"/>
  <c r="C1059" i="1"/>
  <c r="D1059" i="1"/>
  <c r="E1059" i="1"/>
  <c r="F1059" i="1"/>
  <c r="C1060" i="1"/>
  <c r="D1060" i="1"/>
  <c r="E1060" i="1"/>
  <c r="F1060" i="1"/>
  <c r="C1061" i="1"/>
  <c r="D1061" i="1"/>
  <c r="E1061" i="1"/>
  <c r="F1061" i="1"/>
  <c r="C1062" i="1"/>
  <c r="D1062" i="1"/>
  <c r="E1062" i="1"/>
  <c r="F1062" i="1"/>
  <c r="C1063" i="1"/>
  <c r="D1063" i="1"/>
  <c r="E1063" i="1"/>
  <c r="F1063" i="1"/>
  <c r="C1064" i="1"/>
  <c r="D1064" i="1"/>
  <c r="E1064" i="1"/>
  <c r="F1064" i="1"/>
  <c r="C1065" i="1"/>
  <c r="D1065" i="1"/>
  <c r="E1065" i="1"/>
  <c r="F1065" i="1"/>
  <c r="C1066" i="1"/>
  <c r="D1066" i="1"/>
  <c r="E1066" i="1"/>
  <c r="F1066" i="1"/>
  <c r="C1067" i="1"/>
  <c r="D1067" i="1"/>
  <c r="E1067" i="1"/>
  <c r="F1067" i="1"/>
  <c r="C1068" i="1"/>
  <c r="D1068" i="1"/>
  <c r="E1068" i="1"/>
  <c r="F1068" i="1"/>
  <c r="C1069" i="1"/>
  <c r="D1069" i="1"/>
  <c r="E1069" i="1"/>
  <c r="F1069" i="1"/>
  <c r="C1070" i="1"/>
  <c r="D1070" i="1"/>
  <c r="E1070" i="1"/>
  <c r="F1070" i="1"/>
  <c r="C1071" i="1"/>
  <c r="D1071" i="1"/>
  <c r="E1071" i="1"/>
  <c r="F1071" i="1"/>
  <c r="C1072" i="1"/>
  <c r="D1072" i="1"/>
  <c r="E1072" i="1"/>
  <c r="F1072" i="1"/>
  <c r="C1073" i="1"/>
  <c r="D1073" i="1"/>
  <c r="E1073" i="1"/>
  <c r="F1073" i="1"/>
  <c r="C1074" i="1"/>
  <c r="D1074" i="1"/>
  <c r="E1074" i="1"/>
  <c r="F1074" i="1"/>
  <c r="C1075" i="1"/>
  <c r="D1075" i="1"/>
  <c r="E1075" i="1"/>
  <c r="F1075" i="1"/>
  <c r="C1076" i="1"/>
  <c r="D1076" i="1"/>
  <c r="E1076" i="1"/>
  <c r="F1076" i="1"/>
  <c r="C1077" i="1"/>
  <c r="D1077" i="1"/>
  <c r="E1077" i="1"/>
  <c r="F1077" i="1"/>
  <c r="C1078" i="1"/>
  <c r="D1078" i="1"/>
  <c r="E1078" i="1"/>
  <c r="F1078" i="1"/>
  <c r="C1079" i="1"/>
  <c r="D1079" i="1"/>
  <c r="E1079" i="1"/>
  <c r="F1079" i="1"/>
  <c r="C1080" i="1"/>
  <c r="D1080" i="1"/>
  <c r="E1080" i="1"/>
  <c r="F1080" i="1"/>
  <c r="C1081" i="1"/>
  <c r="D1081" i="1"/>
  <c r="E1081" i="1"/>
  <c r="F1081" i="1"/>
  <c r="C1082" i="1"/>
  <c r="D1082" i="1"/>
  <c r="E1082" i="1"/>
  <c r="F1082" i="1"/>
  <c r="C1083" i="1"/>
  <c r="D1083" i="1"/>
  <c r="E1083" i="1"/>
  <c r="F1083" i="1"/>
  <c r="C1084" i="1"/>
  <c r="D1084" i="1"/>
  <c r="E1084" i="1"/>
  <c r="F1084" i="1"/>
  <c r="C1085" i="1"/>
  <c r="D1085" i="1"/>
  <c r="E1085" i="1"/>
  <c r="F1085" i="1"/>
  <c r="C1086" i="1"/>
  <c r="D1086" i="1"/>
  <c r="E1086" i="1"/>
  <c r="F1086" i="1"/>
  <c r="C1087" i="1"/>
  <c r="D1087" i="1"/>
  <c r="E1087" i="1"/>
  <c r="F1087" i="1"/>
  <c r="C1088" i="1"/>
  <c r="D1088" i="1"/>
  <c r="E1088" i="1"/>
  <c r="F1088" i="1"/>
  <c r="C1089" i="1"/>
  <c r="D1089" i="1"/>
  <c r="E1089" i="1"/>
  <c r="F1089" i="1"/>
  <c r="C1090" i="1"/>
  <c r="D1090" i="1"/>
  <c r="E1090" i="1"/>
  <c r="F1090" i="1"/>
  <c r="C1091" i="1"/>
  <c r="D1091" i="1"/>
  <c r="E1091" i="1"/>
  <c r="F1091" i="1"/>
  <c r="C1092" i="1"/>
  <c r="D1092" i="1"/>
  <c r="E1092" i="1"/>
  <c r="F1092" i="1"/>
  <c r="C1093" i="1"/>
  <c r="D1093" i="1"/>
  <c r="E1093" i="1"/>
  <c r="F1093" i="1"/>
  <c r="C1094" i="1"/>
  <c r="D1094" i="1"/>
  <c r="E1094" i="1"/>
  <c r="F1094" i="1"/>
  <c r="C1095" i="1"/>
  <c r="D1095" i="1"/>
  <c r="E1095" i="1"/>
  <c r="F1095" i="1"/>
  <c r="C1096" i="1"/>
  <c r="D1096" i="1"/>
  <c r="E1096" i="1"/>
  <c r="F1096" i="1"/>
  <c r="C1097" i="1"/>
  <c r="D1097" i="1"/>
  <c r="E1097" i="1"/>
  <c r="F1097" i="1"/>
  <c r="C1098" i="1"/>
  <c r="D1098" i="1"/>
  <c r="E1098" i="1"/>
  <c r="F1098" i="1"/>
  <c r="C1099" i="1"/>
  <c r="D1099" i="1"/>
  <c r="E1099" i="1"/>
  <c r="F1099" i="1"/>
  <c r="C1100" i="1"/>
  <c r="D1100" i="1"/>
  <c r="E1100" i="1"/>
  <c r="F1100" i="1"/>
  <c r="C1101" i="1"/>
  <c r="D1101" i="1"/>
  <c r="E1101" i="1"/>
  <c r="F1101" i="1"/>
  <c r="C1102" i="1"/>
  <c r="D1102" i="1"/>
  <c r="E1102" i="1"/>
  <c r="F1102" i="1"/>
  <c r="C1103" i="1"/>
  <c r="D1103" i="1"/>
  <c r="E1103" i="1"/>
  <c r="F1103" i="1"/>
  <c r="C1104" i="1"/>
  <c r="D1104" i="1"/>
  <c r="E1104" i="1"/>
  <c r="F1104" i="1"/>
  <c r="C1105" i="1"/>
  <c r="D1105" i="1"/>
  <c r="E1105" i="1"/>
  <c r="F1105" i="1"/>
  <c r="C1106" i="1"/>
  <c r="D1106" i="1"/>
  <c r="E1106" i="1"/>
  <c r="F1106" i="1"/>
  <c r="C1107" i="1"/>
  <c r="D1107" i="1"/>
  <c r="E1107" i="1"/>
  <c r="F1107" i="1"/>
  <c r="C1108" i="1"/>
  <c r="D1108" i="1"/>
  <c r="E1108" i="1"/>
  <c r="F1108" i="1"/>
  <c r="C1109" i="1"/>
  <c r="D1109" i="1"/>
  <c r="E1109" i="1"/>
  <c r="F1109" i="1"/>
  <c r="C1110" i="1"/>
  <c r="D1110" i="1"/>
  <c r="E1110" i="1"/>
  <c r="F1110" i="1"/>
  <c r="C1111" i="1"/>
  <c r="D1111" i="1"/>
  <c r="E1111" i="1"/>
  <c r="F1111" i="1"/>
  <c r="C1112" i="1"/>
  <c r="D1112" i="1"/>
  <c r="E1112" i="1"/>
  <c r="F1112" i="1"/>
  <c r="C1113" i="1"/>
  <c r="D1113" i="1"/>
  <c r="E1113" i="1"/>
  <c r="F1113" i="1"/>
  <c r="C1114" i="1"/>
  <c r="D1114" i="1"/>
  <c r="E1114" i="1"/>
  <c r="F1114" i="1"/>
  <c r="C1115" i="1"/>
  <c r="D1115" i="1"/>
  <c r="E1115" i="1"/>
  <c r="F1115" i="1"/>
  <c r="C1116" i="1"/>
  <c r="D1116" i="1"/>
  <c r="E1116" i="1"/>
  <c r="F1116" i="1"/>
  <c r="C1117" i="1"/>
  <c r="D1117" i="1"/>
  <c r="E1117" i="1"/>
  <c r="F1117" i="1"/>
  <c r="C1118" i="1"/>
  <c r="D1118" i="1"/>
  <c r="E1118" i="1"/>
  <c r="F1118" i="1"/>
  <c r="C1119" i="1"/>
  <c r="D1119" i="1"/>
  <c r="E1119" i="1"/>
  <c r="F1119" i="1"/>
  <c r="C1120" i="1"/>
  <c r="D1120" i="1"/>
  <c r="E1120" i="1"/>
  <c r="F1120" i="1"/>
  <c r="C1121" i="1"/>
  <c r="D1121" i="1"/>
  <c r="E1121" i="1"/>
  <c r="F1121" i="1"/>
  <c r="C1122" i="1"/>
  <c r="D1122" i="1"/>
  <c r="E1122" i="1"/>
  <c r="F1122" i="1"/>
  <c r="C1123" i="1"/>
  <c r="D1123" i="1"/>
  <c r="E1123" i="1"/>
  <c r="F1123" i="1"/>
  <c r="C1124" i="1"/>
  <c r="D1124" i="1"/>
  <c r="E1124" i="1"/>
  <c r="F1124" i="1"/>
  <c r="C1125" i="1"/>
  <c r="D1125" i="1"/>
  <c r="E1125" i="1"/>
  <c r="F1125" i="1"/>
  <c r="C1126" i="1"/>
  <c r="D1126" i="1"/>
  <c r="E1126" i="1"/>
  <c r="F1126" i="1"/>
  <c r="C1127" i="1"/>
  <c r="D1127" i="1"/>
  <c r="E1127" i="1"/>
  <c r="F1127" i="1"/>
  <c r="C1128" i="1"/>
  <c r="D1128" i="1"/>
  <c r="E1128" i="1"/>
  <c r="F1128" i="1"/>
  <c r="C1129" i="1"/>
  <c r="D1129" i="1"/>
  <c r="E1129" i="1"/>
  <c r="F1129" i="1"/>
  <c r="C1130" i="1"/>
  <c r="D1130" i="1"/>
  <c r="E1130" i="1"/>
  <c r="F1130" i="1"/>
  <c r="C1131" i="1"/>
  <c r="D1131" i="1"/>
  <c r="E1131" i="1"/>
  <c r="F1131" i="1"/>
  <c r="C1132" i="1"/>
  <c r="D1132" i="1"/>
  <c r="E1132" i="1"/>
  <c r="F1132" i="1"/>
  <c r="C1133" i="1"/>
  <c r="D1133" i="1"/>
  <c r="E1133" i="1"/>
  <c r="F1133" i="1"/>
  <c r="C1134" i="1"/>
  <c r="D1134" i="1"/>
  <c r="E1134" i="1"/>
  <c r="F1134" i="1"/>
  <c r="C1135" i="1"/>
  <c r="D1135" i="1"/>
  <c r="E1135" i="1"/>
  <c r="F1135" i="1"/>
  <c r="C1136" i="1"/>
  <c r="D1136" i="1"/>
  <c r="E1136" i="1"/>
  <c r="F1136" i="1"/>
  <c r="C1137" i="1"/>
  <c r="D1137" i="1"/>
  <c r="E1137" i="1"/>
  <c r="F1137" i="1"/>
  <c r="C1138" i="1"/>
  <c r="D1138" i="1"/>
  <c r="E1138" i="1"/>
  <c r="F1138" i="1"/>
  <c r="C1139" i="1"/>
  <c r="D1139" i="1"/>
  <c r="E1139" i="1"/>
  <c r="F1139" i="1"/>
  <c r="C1140" i="1"/>
  <c r="D1140" i="1"/>
  <c r="E1140" i="1"/>
  <c r="F1140" i="1"/>
  <c r="C1141" i="1"/>
  <c r="D1141" i="1"/>
  <c r="E1141" i="1"/>
  <c r="F1141" i="1"/>
  <c r="C1142" i="1"/>
  <c r="D1142" i="1"/>
  <c r="E1142" i="1"/>
  <c r="F1142" i="1"/>
  <c r="C1143" i="1"/>
  <c r="D1143" i="1"/>
  <c r="E1143" i="1"/>
  <c r="F1143" i="1"/>
  <c r="C1144" i="1"/>
  <c r="D1144" i="1"/>
  <c r="E1144" i="1"/>
  <c r="F1144" i="1"/>
  <c r="C1145" i="1"/>
  <c r="D1145" i="1"/>
  <c r="E1145" i="1"/>
  <c r="F1145" i="1"/>
  <c r="C1146" i="1"/>
  <c r="D1146" i="1"/>
  <c r="E1146" i="1"/>
  <c r="F1146" i="1"/>
  <c r="C1147" i="1"/>
  <c r="D1147" i="1"/>
  <c r="E1147" i="1"/>
  <c r="F1147" i="1"/>
  <c r="C1148" i="1"/>
  <c r="D1148" i="1"/>
  <c r="E1148" i="1"/>
  <c r="F1148" i="1"/>
  <c r="C1149" i="1"/>
  <c r="D1149" i="1"/>
  <c r="E1149" i="1"/>
  <c r="F1149" i="1"/>
  <c r="C1150" i="1"/>
  <c r="D1150" i="1"/>
  <c r="E1150" i="1"/>
  <c r="F1150" i="1"/>
  <c r="C1151" i="1"/>
  <c r="D1151" i="1"/>
  <c r="E1151" i="1"/>
  <c r="F1151" i="1"/>
  <c r="C1152" i="1"/>
  <c r="D1152" i="1"/>
  <c r="E1152" i="1"/>
  <c r="F1152" i="1"/>
  <c r="C1153" i="1"/>
  <c r="D1153" i="1"/>
  <c r="E1153" i="1"/>
  <c r="F1153" i="1"/>
  <c r="C1154" i="1"/>
  <c r="D1154" i="1"/>
  <c r="E1154" i="1"/>
  <c r="F1154" i="1"/>
  <c r="C1155" i="1"/>
  <c r="D1155" i="1"/>
  <c r="E1155" i="1"/>
  <c r="F1155" i="1"/>
  <c r="C1156" i="1"/>
  <c r="D1156" i="1"/>
  <c r="E1156" i="1"/>
  <c r="F1156" i="1"/>
  <c r="C1157" i="1"/>
  <c r="D1157" i="1"/>
  <c r="E1157" i="1"/>
  <c r="F1157" i="1"/>
  <c r="C1158" i="1"/>
  <c r="D1158" i="1"/>
  <c r="E1158" i="1"/>
  <c r="F1158" i="1"/>
  <c r="C1159" i="1"/>
  <c r="D1159" i="1"/>
  <c r="E1159" i="1"/>
  <c r="F1159" i="1"/>
  <c r="C1160" i="1"/>
  <c r="D1160" i="1"/>
  <c r="E1160" i="1"/>
  <c r="F1160" i="1"/>
  <c r="C1161" i="1"/>
  <c r="D1161" i="1"/>
  <c r="E1161" i="1"/>
  <c r="F1161" i="1"/>
  <c r="C1162" i="1"/>
  <c r="D1162" i="1"/>
  <c r="E1162" i="1"/>
  <c r="F1162" i="1"/>
  <c r="C1163" i="1"/>
  <c r="D1163" i="1"/>
  <c r="E1163" i="1"/>
  <c r="F1163" i="1"/>
  <c r="C1164" i="1"/>
  <c r="D1164" i="1"/>
  <c r="E1164" i="1"/>
  <c r="F1164" i="1"/>
  <c r="C1165" i="1"/>
  <c r="D1165" i="1"/>
  <c r="E1165" i="1"/>
  <c r="F1165" i="1"/>
  <c r="C1166" i="1"/>
  <c r="D1166" i="1"/>
  <c r="E1166" i="1"/>
  <c r="F1166" i="1"/>
  <c r="C1167" i="1"/>
  <c r="D1167" i="1"/>
  <c r="E1167" i="1"/>
  <c r="F1167" i="1"/>
  <c r="C1168" i="1"/>
  <c r="D1168" i="1"/>
  <c r="E1168" i="1"/>
  <c r="F1168" i="1"/>
  <c r="C1169" i="1"/>
  <c r="D1169" i="1"/>
  <c r="E1169" i="1"/>
  <c r="F1169" i="1"/>
  <c r="C1170" i="1"/>
  <c r="D1170" i="1"/>
  <c r="E1170" i="1"/>
  <c r="F1170" i="1"/>
  <c r="C1171" i="1"/>
  <c r="D1171" i="1"/>
  <c r="E1171" i="1"/>
  <c r="F1171" i="1"/>
  <c r="C1172" i="1"/>
  <c r="D1172" i="1"/>
  <c r="E1172" i="1"/>
  <c r="F1172" i="1"/>
  <c r="C1173" i="1"/>
  <c r="D1173" i="1"/>
  <c r="E1173" i="1"/>
  <c r="F1173" i="1"/>
  <c r="C1174" i="1"/>
  <c r="D1174" i="1"/>
  <c r="E1174" i="1"/>
  <c r="F1174" i="1"/>
  <c r="C1175" i="1"/>
  <c r="D1175" i="1"/>
  <c r="E1175" i="1"/>
  <c r="F1175" i="1"/>
  <c r="C1176" i="1"/>
  <c r="D1176" i="1"/>
  <c r="E1176" i="1"/>
  <c r="F1176" i="1"/>
  <c r="C1177" i="1"/>
  <c r="D1177" i="1"/>
  <c r="E1177" i="1"/>
  <c r="F1177" i="1"/>
  <c r="C1178" i="1"/>
  <c r="D1178" i="1"/>
  <c r="E1178" i="1"/>
  <c r="F1178" i="1"/>
  <c r="C1179" i="1"/>
  <c r="D1179" i="1"/>
  <c r="E1179" i="1"/>
  <c r="F1179" i="1"/>
  <c r="C1180" i="1"/>
  <c r="D1180" i="1"/>
  <c r="E1180" i="1"/>
  <c r="F1180" i="1"/>
  <c r="C1181" i="1"/>
  <c r="D1181" i="1"/>
  <c r="E1181" i="1"/>
  <c r="F1181" i="1"/>
  <c r="C1182" i="1"/>
  <c r="D1182" i="1"/>
  <c r="E1182" i="1"/>
  <c r="F1182" i="1"/>
  <c r="C1183" i="1"/>
  <c r="D1183" i="1"/>
  <c r="E1183" i="1"/>
  <c r="F1183" i="1"/>
  <c r="C1184" i="1"/>
  <c r="D1184" i="1"/>
  <c r="E1184" i="1"/>
  <c r="F1184" i="1"/>
  <c r="C1185" i="1"/>
  <c r="D1185" i="1"/>
  <c r="E1185" i="1"/>
  <c r="F1185" i="1"/>
  <c r="C1186" i="1"/>
  <c r="D1186" i="1"/>
  <c r="E1186" i="1"/>
  <c r="F1186" i="1"/>
  <c r="C1187" i="1"/>
  <c r="D1187" i="1"/>
  <c r="E1187" i="1"/>
  <c r="F1187" i="1"/>
  <c r="C1188" i="1"/>
  <c r="D1188" i="1"/>
  <c r="E1188" i="1"/>
  <c r="F1188" i="1"/>
  <c r="C1189" i="1"/>
  <c r="D1189" i="1"/>
  <c r="E1189" i="1"/>
  <c r="F1189" i="1"/>
  <c r="C1190" i="1"/>
  <c r="D1190" i="1"/>
  <c r="E1190" i="1"/>
  <c r="F1190" i="1"/>
  <c r="C1191" i="1"/>
  <c r="D1191" i="1"/>
  <c r="E1191" i="1"/>
  <c r="F1191" i="1"/>
  <c r="C1192" i="1"/>
  <c r="D1192" i="1"/>
  <c r="E1192" i="1"/>
  <c r="F1192" i="1"/>
  <c r="C1193" i="1"/>
  <c r="D1193" i="1"/>
  <c r="E1193" i="1"/>
  <c r="F1193" i="1"/>
  <c r="C1194" i="1"/>
  <c r="D1194" i="1"/>
  <c r="E1194" i="1"/>
  <c r="F1194" i="1"/>
  <c r="C1195" i="1"/>
  <c r="D1195" i="1"/>
  <c r="E1195" i="1"/>
  <c r="F1195" i="1"/>
  <c r="C1196" i="1"/>
  <c r="D1196" i="1"/>
  <c r="E1196" i="1"/>
  <c r="F1196" i="1"/>
  <c r="C1197" i="1"/>
  <c r="D1197" i="1"/>
  <c r="E1197" i="1"/>
  <c r="F1197" i="1"/>
  <c r="C1198" i="1"/>
  <c r="D1198" i="1"/>
  <c r="E1198" i="1"/>
  <c r="F1198" i="1"/>
  <c r="C1199" i="1"/>
  <c r="D1199" i="1"/>
  <c r="E1199" i="1"/>
  <c r="F1199" i="1"/>
  <c r="C1200" i="1"/>
  <c r="D1200" i="1"/>
  <c r="E1200" i="1"/>
  <c r="F1200" i="1"/>
  <c r="C1201" i="1"/>
  <c r="D1201" i="1"/>
  <c r="E1201" i="1"/>
  <c r="F1201" i="1"/>
  <c r="C1202" i="1"/>
  <c r="D1202" i="1"/>
  <c r="E1202" i="1"/>
  <c r="F1202" i="1"/>
  <c r="C1203" i="1"/>
  <c r="D1203" i="1"/>
  <c r="E1203" i="1"/>
  <c r="F1203" i="1"/>
  <c r="C1204" i="1"/>
  <c r="D1204" i="1"/>
  <c r="E1204" i="1"/>
  <c r="F1204" i="1"/>
  <c r="C1205" i="1"/>
  <c r="D1205" i="1"/>
  <c r="E1205" i="1"/>
  <c r="F1205" i="1"/>
  <c r="C1206" i="1"/>
  <c r="D1206" i="1"/>
  <c r="E1206" i="1"/>
  <c r="F1206" i="1"/>
  <c r="C1207" i="1"/>
  <c r="D1207" i="1"/>
  <c r="E1207" i="1"/>
  <c r="F1207" i="1"/>
  <c r="C1208" i="1"/>
  <c r="D1208" i="1"/>
  <c r="E1208" i="1"/>
  <c r="F1208" i="1"/>
  <c r="C1209" i="1"/>
  <c r="D1209" i="1"/>
  <c r="E1209" i="1"/>
  <c r="F1209" i="1"/>
  <c r="C1210" i="1"/>
  <c r="D1210" i="1"/>
  <c r="E1210" i="1"/>
  <c r="F1210" i="1"/>
  <c r="C1211" i="1"/>
  <c r="D1211" i="1"/>
  <c r="E1211" i="1"/>
  <c r="F1211" i="1"/>
  <c r="C1212" i="1"/>
  <c r="D1212" i="1"/>
  <c r="E1212" i="1"/>
  <c r="F1212" i="1"/>
  <c r="C1213" i="1"/>
  <c r="D1213" i="1"/>
  <c r="E1213" i="1"/>
  <c r="F1213" i="1"/>
  <c r="C1214" i="1"/>
  <c r="D1214" i="1"/>
  <c r="E1214" i="1"/>
  <c r="F1214" i="1"/>
  <c r="C1215" i="1"/>
  <c r="D1215" i="1"/>
  <c r="E1215" i="1"/>
  <c r="F1215" i="1"/>
  <c r="C1216" i="1"/>
  <c r="D1216" i="1"/>
  <c r="E1216" i="1"/>
  <c r="F1216" i="1"/>
  <c r="C1217" i="1"/>
  <c r="D1217" i="1"/>
  <c r="E1217" i="1"/>
  <c r="F1217" i="1"/>
  <c r="C1218" i="1"/>
  <c r="D1218" i="1"/>
  <c r="E1218" i="1"/>
  <c r="F1218" i="1"/>
  <c r="C1219" i="1"/>
  <c r="D1219" i="1"/>
  <c r="E1219" i="1"/>
  <c r="F1219" i="1"/>
  <c r="C1220" i="1"/>
  <c r="D1220" i="1"/>
  <c r="E1220" i="1"/>
  <c r="F1220" i="1"/>
  <c r="C1221" i="1"/>
  <c r="D1221" i="1"/>
  <c r="E1221" i="1"/>
  <c r="F1221" i="1"/>
  <c r="C1222" i="1"/>
  <c r="D1222" i="1"/>
  <c r="E1222" i="1"/>
  <c r="F1222" i="1"/>
  <c r="C1223" i="1"/>
  <c r="D1223" i="1"/>
  <c r="E1223" i="1"/>
  <c r="F1223" i="1"/>
  <c r="C1224" i="1"/>
  <c r="D1224" i="1"/>
  <c r="E1224" i="1"/>
  <c r="F1224" i="1"/>
  <c r="C1225" i="1"/>
  <c r="D1225" i="1"/>
  <c r="E1225" i="1"/>
  <c r="F1225" i="1"/>
  <c r="C1226" i="1"/>
  <c r="D1226" i="1"/>
  <c r="E1226" i="1"/>
  <c r="F1226" i="1"/>
  <c r="C1227" i="1"/>
  <c r="D1227" i="1"/>
  <c r="E1227" i="1"/>
  <c r="F1227" i="1"/>
  <c r="C1228" i="1"/>
  <c r="D1228" i="1"/>
  <c r="E1228" i="1"/>
  <c r="F1228" i="1"/>
  <c r="C1229" i="1"/>
  <c r="D1229" i="1"/>
  <c r="E1229" i="1"/>
  <c r="F1229" i="1"/>
  <c r="C1230" i="1"/>
  <c r="D1230" i="1"/>
  <c r="E1230" i="1"/>
  <c r="F1230" i="1"/>
  <c r="C1231" i="1"/>
  <c r="D1231" i="1"/>
  <c r="E1231" i="1"/>
  <c r="F1231" i="1"/>
  <c r="C1232" i="1"/>
  <c r="D1232" i="1"/>
  <c r="E1232" i="1"/>
  <c r="F1232" i="1"/>
  <c r="C1233" i="1"/>
  <c r="D1233" i="1"/>
  <c r="E1233" i="1"/>
  <c r="F1233" i="1"/>
  <c r="C1234" i="1"/>
  <c r="D1234" i="1"/>
  <c r="E1234" i="1"/>
  <c r="F1234" i="1"/>
  <c r="C1235" i="1"/>
  <c r="D1235" i="1"/>
  <c r="E1235" i="1"/>
  <c r="F1235" i="1"/>
  <c r="C1236" i="1"/>
  <c r="D1236" i="1"/>
  <c r="E1236" i="1"/>
  <c r="F1236" i="1"/>
  <c r="C1237" i="1"/>
  <c r="D1237" i="1"/>
  <c r="E1237" i="1"/>
  <c r="F1237" i="1"/>
  <c r="C1238" i="1"/>
  <c r="D1238" i="1"/>
  <c r="E1238" i="1"/>
  <c r="F1238" i="1"/>
  <c r="C1239" i="1"/>
  <c r="D1239" i="1"/>
  <c r="E1239" i="1"/>
  <c r="F1239" i="1"/>
  <c r="C1240" i="1"/>
  <c r="D1240" i="1"/>
  <c r="E1240" i="1"/>
  <c r="F1240" i="1"/>
  <c r="C1241" i="1"/>
  <c r="D1241" i="1"/>
  <c r="E1241" i="1"/>
  <c r="F1241" i="1"/>
  <c r="C1242" i="1"/>
  <c r="D1242" i="1"/>
  <c r="E1242" i="1"/>
  <c r="F1242" i="1"/>
  <c r="C1243" i="1"/>
  <c r="D1243" i="1"/>
  <c r="E1243" i="1"/>
  <c r="F1243" i="1"/>
  <c r="C1244" i="1"/>
  <c r="D1244" i="1"/>
  <c r="E1244" i="1"/>
  <c r="F1244" i="1"/>
  <c r="C1245" i="1"/>
  <c r="D1245" i="1"/>
  <c r="E1245" i="1"/>
  <c r="F1245" i="1"/>
  <c r="C1246" i="1"/>
  <c r="D1246" i="1"/>
  <c r="E1246" i="1"/>
  <c r="F1246" i="1"/>
  <c r="C1247" i="1"/>
  <c r="D1247" i="1"/>
  <c r="E1247" i="1"/>
  <c r="F1247" i="1"/>
  <c r="C1248" i="1"/>
  <c r="D1248" i="1"/>
  <c r="E1248" i="1"/>
  <c r="F1248" i="1"/>
  <c r="C1249" i="1"/>
  <c r="D1249" i="1"/>
  <c r="E1249" i="1"/>
  <c r="F1249" i="1"/>
  <c r="C1250" i="1"/>
  <c r="D1250" i="1"/>
  <c r="E1250" i="1"/>
  <c r="F1250" i="1"/>
  <c r="C1251" i="1"/>
  <c r="D1251" i="1"/>
  <c r="E1251" i="1"/>
  <c r="F1251" i="1"/>
  <c r="C1252" i="1"/>
  <c r="D1252" i="1"/>
  <c r="E1252" i="1"/>
  <c r="F1252" i="1"/>
  <c r="C1253" i="1"/>
  <c r="D1253" i="1"/>
  <c r="E1253" i="1"/>
  <c r="F1253" i="1"/>
  <c r="C1254" i="1"/>
  <c r="D1254" i="1"/>
  <c r="E1254" i="1"/>
  <c r="F1254" i="1"/>
  <c r="C1255" i="1"/>
  <c r="D1255" i="1"/>
  <c r="E1255" i="1"/>
  <c r="F1255" i="1"/>
  <c r="C1256" i="1"/>
  <c r="D1256" i="1"/>
  <c r="E1256" i="1"/>
  <c r="F1256" i="1"/>
  <c r="C1257" i="1"/>
  <c r="D1257" i="1"/>
  <c r="E1257" i="1"/>
  <c r="F1257" i="1"/>
  <c r="C1258" i="1"/>
  <c r="D1258" i="1"/>
  <c r="E1258" i="1"/>
  <c r="F1258" i="1"/>
  <c r="C1259" i="1"/>
  <c r="D1259" i="1"/>
  <c r="E1259" i="1"/>
  <c r="F1259" i="1"/>
  <c r="C1260" i="1"/>
  <c r="D1260" i="1"/>
  <c r="E1260" i="1"/>
  <c r="F1260" i="1"/>
  <c r="C1261" i="1"/>
  <c r="D1261" i="1"/>
  <c r="E1261" i="1"/>
  <c r="F1261" i="1"/>
  <c r="C1262" i="1"/>
  <c r="D1262" i="1"/>
  <c r="E1262" i="1"/>
  <c r="F1262" i="1"/>
  <c r="C1263" i="1"/>
  <c r="D1263" i="1"/>
  <c r="E1263" i="1"/>
  <c r="F1263" i="1"/>
  <c r="C1264" i="1"/>
  <c r="D1264" i="1"/>
  <c r="E1264" i="1"/>
  <c r="F1264" i="1"/>
  <c r="C1265" i="1"/>
  <c r="D1265" i="1"/>
  <c r="E1265" i="1"/>
  <c r="F1265" i="1"/>
  <c r="C1266" i="1"/>
  <c r="D1266" i="1"/>
  <c r="E1266" i="1"/>
  <c r="F1266" i="1"/>
  <c r="C1267" i="1"/>
  <c r="D1267" i="1"/>
  <c r="E1267" i="1"/>
  <c r="F1267" i="1"/>
  <c r="C1268" i="1"/>
  <c r="D1268" i="1"/>
  <c r="E1268" i="1"/>
  <c r="F1268" i="1"/>
  <c r="C1269" i="1"/>
  <c r="D1269" i="1"/>
  <c r="E1269" i="1"/>
  <c r="F1269" i="1"/>
  <c r="C1270" i="1"/>
  <c r="D1270" i="1"/>
  <c r="E1270" i="1"/>
  <c r="F1270" i="1"/>
  <c r="C1271" i="1"/>
  <c r="D1271" i="1"/>
  <c r="E1271" i="1"/>
  <c r="F1271" i="1"/>
  <c r="C1272" i="1"/>
  <c r="D1272" i="1"/>
  <c r="E1272" i="1"/>
  <c r="F1272" i="1"/>
  <c r="C1273" i="1"/>
  <c r="D1273" i="1"/>
  <c r="E1273" i="1"/>
  <c r="F1273" i="1"/>
  <c r="C1274" i="1"/>
  <c r="D1274" i="1"/>
  <c r="E1274" i="1"/>
  <c r="F1274" i="1"/>
  <c r="C1275" i="1"/>
  <c r="D1275" i="1"/>
  <c r="E1275" i="1"/>
  <c r="F1275" i="1"/>
  <c r="C1276" i="1"/>
  <c r="D1276" i="1"/>
  <c r="E1276" i="1"/>
  <c r="F1276" i="1"/>
  <c r="C1277" i="1"/>
  <c r="D1277" i="1"/>
  <c r="E1277" i="1"/>
  <c r="F1277" i="1"/>
  <c r="C1278" i="1"/>
  <c r="D1278" i="1"/>
  <c r="E1278" i="1"/>
  <c r="F1278" i="1"/>
  <c r="C1279" i="1"/>
  <c r="D1279" i="1"/>
  <c r="E1279" i="1"/>
  <c r="F1279" i="1"/>
  <c r="C1280" i="1"/>
  <c r="D1280" i="1"/>
  <c r="E1280" i="1"/>
  <c r="F1280" i="1"/>
  <c r="C1281" i="1"/>
  <c r="D1281" i="1"/>
  <c r="E1281" i="1"/>
  <c r="F1281" i="1"/>
  <c r="C1282" i="1"/>
  <c r="D1282" i="1"/>
  <c r="E1282" i="1"/>
  <c r="F1282" i="1"/>
  <c r="C1283" i="1"/>
  <c r="D1283" i="1"/>
  <c r="E1283" i="1"/>
  <c r="F1283" i="1"/>
  <c r="C1284" i="1"/>
  <c r="D1284" i="1"/>
  <c r="E1284" i="1"/>
  <c r="F1284" i="1"/>
  <c r="C1285" i="1"/>
  <c r="D1285" i="1"/>
  <c r="E1285" i="1"/>
  <c r="F1285" i="1"/>
  <c r="C1286" i="1"/>
  <c r="D1286" i="1"/>
  <c r="E1286" i="1"/>
  <c r="F1286" i="1"/>
  <c r="C1287" i="1"/>
  <c r="D1287" i="1"/>
  <c r="E1287" i="1"/>
  <c r="F1287" i="1"/>
  <c r="C1288" i="1"/>
  <c r="D1288" i="1"/>
  <c r="E1288" i="1"/>
  <c r="F1288" i="1"/>
  <c r="C1289" i="1"/>
  <c r="D1289" i="1"/>
  <c r="E1289" i="1"/>
  <c r="F1289" i="1"/>
  <c r="C1290" i="1"/>
  <c r="D1290" i="1"/>
  <c r="E1290" i="1"/>
  <c r="F1290" i="1"/>
  <c r="C1291" i="1"/>
  <c r="D1291" i="1"/>
  <c r="E1291" i="1"/>
  <c r="F1291" i="1"/>
  <c r="C1292" i="1"/>
  <c r="D1292" i="1"/>
  <c r="E1292" i="1"/>
  <c r="F1292" i="1"/>
  <c r="C1293" i="1"/>
  <c r="D1293" i="1"/>
  <c r="E1293" i="1"/>
  <c r="F1293" i="1"/>
  <c r="C1294" i="1"/>
  <c r="D1294" i="1"/>
  <c r="E1294" i="1"/>
  <c r="F1294" i="1"/>
  <c r="C1295" i="1"/>
  <c r="D1295" i="1"/>
  <c r="E1295" i="1"/>
  <c r="F1295" i="1"/>
  <c r="C1296" i="1"/>
  <c r="D1296" i="1"/>
  <c r="E1296" i="1"/>
  <c r="F1296" i="1"/>
  <c r="C1297" i="1"/>
  <c r="D1297" i="1"/>
  <c r="E1297" i="1"/>
  <c r="F1297" i="1"/>
  <c r="C1298" i="1"/>
  <c r="D1298" i="1"/>
  <c r="E1298" i="1"/>
  <c r="F1298" i="1"/>
  <c r="C1299" i="1"/>
  <c r="D1299" i="1"/>
  <c r="E1299" i="1"/>
  <c r="F1299" i="1"/>
  <c r="C1300" i="1"/>
  <c r="D1300" i="1"/>
  <c r="E1300" i="1"/>
  <c r="F1300" i="1"/>
  <c r="C1301" i="1"/>
  <c r="D1301" i="1"/>
  <c r="E1301" i="1"/>
  <c r="F1301" i="1"/>
  <c r="C1302" i="1"/>
  <c r="D1302" i="1"/>
  <c r="E1302" i="1"/>
  <c r="F1302" i="1"/>
  <c r="C1303" i="1"/>
  <c r="D1303" i="1"/>
  <c r="E1303" i="1"/>
  <c r="F1303" i="1"/>
  <c r="C1304" i="1"/>
  <c r="D1304" i="1"/>
  <c r="E1304" i="1"/>
  <c r="F1304" i="1"/>
  <c r="C1305" i="1"/>
  <c r="D1305" i="1"/>
  <c r="E1305" i="1"/>
  <c r="F1305" i="1"/>
  <c r="C1306" i="1"/>
  <c r="D1306" i="1"/>
  <c r="E1306" i="1"/>
  <c r="F1306" i="1"/>
  <c r="C1307" i="1"/>
  <c r="D1307" i="1"/>
  <c r="E1307" i="1"/>
  <c r="F1307" i="1"/>
  <c r="C1308" i="1"/>
  <c r="D1308" i="1"/>
  <c r="E1308" i="1"/>
  <c r="F1308" i="1"/>
  <c r="C1309" i="1"/>
  <c r="D1309" i="1"/>
  <c r="E1309" i="1"/>
  <c r="F1309" i="1"/>
  <c r="C1310" i="1"/>
  <c r="D1310" i="1"/>
  <c r="E1310" i="1"/>
  <c r="F1310" i="1"/>
  <c r="C1311" i="1"/>
  <c r="D1311" i="1"/>
  <c r="E1311" i="1"/>
  <c r="F1311" i="1"/>
  <c r="C1312" i="1"/>
  <c r="D1312" i="1"/>
  <c r="E1312" i="1"/>
  <c r="F1312" i="1"/>
  <c r="C1313" i="1"/>
  <c r="D1313" i="1"/>
  <c r="E1313" i="1"/>
  <c r="F1313" i="1"/>
  <c r="C1314" i="1"/>
  <c r="D1314" i="1"/>
  <c r="E1314" i="1"/>
  <c r="F1314" i="1"/>
  <c r="C1315" i="1"/>
  <c r="D1315" i="1"/>
  <c r="E1315" i="1"/>
  <c r="F1315" i="1"/>
  <c r="C1316" i="1"/>
  <c r="D1316" i="1"/>
  <c r="E1316" i="1"/>
  <c r="F1316" i="1"/>
  <c r="C1317" i="1"/>
  <c r="D1317" i="1"/>
  <c r="E1317" i="1"/>
  <c r="F1317" i="1"/>
  <c r="C1318" i="1"/>
  <c r="D1318" i="1"/>
  <c r="E1318" i="1"/>
  <c r="F1318" i="1"/>
  <c r="C1319" i="1"/>
  <c r="D1319" i="1"/>
  <c r="E1319" i="1"/>
  <c r="F1319" i="1"/>
  <c r="C1320" i="1"/>
  <c r="D1320" i="1"/>
  <c r="E1320" i="1"/>
  <c r="F1320" i="1"/>
  <c r="C1321" i="1"/>
  <c r="D1321" i="1"/>
  <c r="E1321" i="1"/>
  <c r="F1321" i="1"/>
  <c r="C1322" i="1"/>
  <c r="D1322" i="1"/>
  <c r="E1322" i="1"/>
  <c r="F1322" i="1"/>
  <c r="C1323" i="1"/>
  <c r="D1323" i="1"/>
  <c r="E1323" i="1"/>
  <c r="F1323" i="1"/>
  <c r="C1324" i="1"/>
  <c r="D1324" i="1"/>
  <c r="E1324" i="1"/>
  <c r="F1324" i="1"/>
  <c r="C1325" i="1"/>
  <c r="D1325" i="1"/>
  <c r="E1325" i="1"/>
  <c r="F1325" i="1"/>
  <c r="C1326" i="1"/>
  <c r="D1326" i="1"/>
  <c r="E1326" i="1"/>
  <c r="F1326" i="1"/>
  <c r="C1327" i="1"/>
  <c r="D1327" i="1"/>
  <c r="E1327" i="1"/>
  <c r="F1327" i="1"/>
  <c r="C1328" i="1"/>
  <c r="D1328" i="1"/>
  <c r="E1328" i="1"/>
  <c r="F1328" i="1"/>
  <c r="C1329" i="1"/>
  <c r="D1329" i="1"/>
  <c r="E1329" i="1"/>
  <c r="F1329" i="1"/>
  <c r="C1330" i="1"/>
  <c r="D1330" i="1"/>
  <c r="E1330" i="1"/>
  <c r="F1330" i="1"/>
  <c r="C1331" i="1"/>
  <c r="D1331" i="1"/>
  <c r="E1331" i="1"/>
  <c r="F1331" i="1"/>
  <c r="C1332" i="1"/>
  <c r="D1332" i="1"/>
  <c r="E1332" i="1"/>
  <c r="F1332" i="1"/>
  <c r="C1333" i="1"/>
  <c r="D1333" i="1"/>
  <c r="E1333" i="1"/>
  <c r="F1333" i="1"/>
  <c r="C1334" i="1"/>
  <c r="D1334" i="1"/>
  <c r="E1334" i="1"/>
  <c r="F1334" i="1"/>
  <c r="C1335" i="1"/>
  <c r="D1335" i="1"/>
  <c r="E1335" i="1"/>
  <c r="F1335" i="1"/>
  <c r="C1336" i="1"/>
  <c r="D1336" i="1"/>
  <c r="E1336" i="1"/>
  <c r="F1336" i="1"/>
  <c r="C1337" i="1"/>
  <c r="D1337" i="1"/>
  <c r="E1337" i="1"/>
  <c r="F1337" i="1"/>
  <c r="C1338" i="1"/>
  <c r="D1338" i="1"/>
  <c r="E1338" i="1"/>
  <c r="F1338" i="1"/>
  <c r="C1339" i="1"/>
  <c r="D1339" i="1"/>
  <c r="E1339" i="1"/>
  <c r="F1339" i="1"/>
  <c r="C1340" i="1"/>
  <c r="D1340" i="1"/>
  <c r="E1340" i="1"/>
  <c r="F1340" i="1"/>
  <c r="C1341" i="1"/>
  <c r="D1341" i="1"/>
  <c r="E1341" i="1"/>
  <c r="F1341" i="1"/>
  <c r="C1342" i="1"/>
  <c r="D1342" i="1"/>
  <c r="E1342" i="1"/>
  <c r="F1342" i="1"/>
  <c r="C1343" i="1"/>
  <c r="D1343" i="1"/>
  <c r="E1343" i="1"/>
  <c r="F1343" i="1"/>
  <c r="C1344" i="1"/>
  <c r="D1344" i="1"/>
  <c r="E1344" i="1"/>
  <c r="F1344" i="1"/>
  <c r="C1345" i="1"/>
  <c r="D1345" i="1"/>
  <c r="E1345" i="1"/>
  <c r="F1345" i="1"/>
  <c r="C1346" i="1"/>
  <c r="D1346" i="1"/>
  <c r="E1346" i="1"/>
  <c r="F1346" i="1"/>
  <c r="C1347" i="1"/>
  <c r="D1347" i="1"/>
  <c r="E1347" i="1"/>
  <c r="F1347" i="1"/>
  <c r="C1348" i="1"/>
  <c r="D1348" i="1"/>
  <c r="E1348" i="1"/>
  <c r="F1348" i="1"/>
  <c r="C1349" i="1"/>
  <c r="D1349" i="1"/>
  <c r="E1349" i="1"/>
  <c r="F1349" i="1"/>
  <c r="C1350" i="1"/>
  <c r="D1350" i="1"/>
  <c r="E1350" i="1"/>
  <c r="F1350" i="1"/>
  <c r="C1351" i="1"/>
  <c r="D1351" i="1"/>
  <c r="E1351" i="1"/>
  <c r="F1351" i="1"/>
  <c r="C1352" i="1"/>
  <c r="D1352" i="1"/>
  <c r="E1352" i="1"/>
  <c r="F1352" i="1"/>
  <c r="C1353" i="1"/>
  <c r="D1353" i="1"/>
  <c r="E1353" i="1"/>
  <c r="F1353" i="1"/>
  <c r="C1354" i="1"/>
  <c r="D1354" i="1"/>
  <c r="E1354" i="1"/>
  <c r="F1354" i="1"/>
  <c r="C1355" i="1"/>
  <c r="D1355" i="1"/>
  <c r="E1355" i="1"/>
  <c r="F1355" i="1"/>
  <c r="C1356" i="1"/>
  <c r="D1356" i="1"/>
  <c r="E1356" i="1"/>
  <c r="F1356" i="1"/>
  <c r="C1357" i="1"/>
  <c r="D1357" i="1"/>
  <c r="E1357" i="1"/>
  <c r="F1357" i="1"/>
  <c r="C1358" i="1"/>
  <c r="D1358" i="1"/>
  <c r="E1358" i="1"/>
  <c r="F1358" i="1"/>
  <c r="C1359" i="1"/>
  <c r="D1359" i="1"/>
  <c r="E1359" i="1"/>
  <c r="F1359" i="1"/>
  <c r="C1360" i="1"/>
  <c r="D1360" i="1"/>
  <c r="E1360" i="1"/>
  <c r="F1360" i="1"/>
  <c r="C1361" i="1"/>
  <c r="D1361" i="1"/>
  <c r="E1361" i="1"/>
  <c r="F1361" i="1"/>
  <c r="C1362" i="1"/>
  <c r="D1362" i="1"/>
  <c r="E1362" i="1"/>
  <c r="F1362" i="1"/>
  <c r="C1363" i="1"/>
  <c r="D1363" i="1"/>
  <c r="E1363" i="1"/>
  <c r="F1363" i="1"/>
  <c r="C1364" i="1"/>
  <c r="D1364" i="1"/>
  <c r="E1364" i="1"/>
  <c r="F1364" i="1"/>
  <c r="C1365" i="1"/>
  <c r="D1365" i="1"/>
  <c r="E1365" i="1"/>
  <c r="F1365" i="1"/>
  <c r="C1366" i="1"/>
  <c r="D1366" i="1"/>
  <c r="E1366" i="1"/>
  <c r="F1366" i="1"/>
  <c r="C1367" i="1"/>
  <c r="D1367" i="1"/>
  <c r="E1367" i="1"/>
  <c r="F1367" i="1"/>
  <c r="C1368" i="1"/>
  <c r="D1368" i="1"/>
  <c r="E1368" i="1"/>
  <c r="F1368" i="1"/>
  <c r="C1369" i="1"/>
  <c r="D1369" i="1"/>
  <c r="E1369" i="1"/>
  <c r="F1369" i="1"/>
  <c r="C1370" i="1"/>
  <c r="D1370" i="1"/>
  <c r="E1370" i="1"/>
  <c r="F1370" i="1"/>
  <c r="C1371" i="1"/>
  <c r="D1371" i="1"/>
  <c r="E1371" i="1"/>
  <c r="F1371" i="1"/>
  <c r="C1372" i="1"/>
  <c r="D1372" i="1"/>
  <c r="E1372" i="1"/>
  <c r="F1372" i="1"/>
  <c r="C1373" i="1"/>
  <c r="D1373" i="1"/>
  <c r="E1373" i="1"/>
  <c r="F1373" i="1"/>
  <c r="C1374" i="1"/>
  <c r="D1374" i="1"/>
  <c r="E1374" i="1"/>
  <c r="F1374" i="1"/>
  <c r="C1375" i="1"/>
  <c r="D1375" i="1"/>
  <c r="E1375" i="1"/>
  <c r="F1375" i="1"/>
  <c r="C1376" i="1"/>
  <c r="D1376" i="1"/>
  <c r="E1376" i="1"/>
  <c r="F1376" i="1"/>
  <c r="C1377" i="1"/>
  <c r="D1377" i="1"/>
  <c r="E1377" i="1"/>
  <c r="F1377" i="1"/>
  <c r="C1378" i="1"/>
  <c r="D1378" i="1"/>
  <c r="E1378" i="1"/>
  <c r="F1378" i="1"/>
  <c r="C1379" i="1"/>
  <c r="D1379" i="1"/>
  <c r="E1379" i="1"/>
  <c r="F1379" i="1"/>
  <c r="C1380" i="1"/>
  <c r="D1380" i="1"/>
  <c r="E1380" i="1"/>
  <c r="F1380" i="1"/>
  <c r="C1381" i="1"/>
  <c r="D1381" i="1"/>
  <c r="E1381" i="1"/>
  <c r="F1381" i="1"/>
  <c r="C1382" i="1"/>
  <c r="D1382" i="1"/>
  <c r="E1382" i="1"/>
  <c r="F1382" i="1"/>
  <c r="C1383" i="1"/>
  <c r="D1383" i="1"/>
  <c r="E1383" i="1"/>
  <c r="F1383" i="1"/>
  <c r="C1384" i="1"/>
  <c r="D1384" i="1"/>
  <c r="E1384" i="1"/>
  <c r="F1384" i="1"/>
  <c r="C1385" i="1"/>
  <c r="D1385" i="1"/>
  <c r="E1385" i="1"/>
  <c r="F1385" i="1"/>
  <c r="C1386" i="1"/>
  <c r="D1386" i="1"/>
  <c r="E1386" i="1"/>
  <c r="F1386" i="1"/>
  <c r="C1387" i="1"/>
  <c r="D1387" i="1"/>
  <c r="E1387" i="1"/>
  <c r="F1387" i="1"/>
  <c r="C1388" i="1"/>
  <c r="D1388" i="1"/>
  <c r="E1388" i="1"/>
  <c r="F1388" i="1"/>
  <c r="C1389" i="1"/>
  <c r="D1389" i="1"/>
  <c r="E1389" i="1"/>
  <c r="F1389" i="1"/>
  <c r="C1390" i="1"/>
  <c r="D1390" i="1"/>
  <c r="E1390" i="1"/>
  <c r="F1390" i="1"/>
  <c r="C1391" i="1"/>
  <c r="D1391" i="1"/>
  <c r="E1391" i="1"/>
  <c r="F1391" i="1"/>
  <c r="C1392" i="1"/>
  <c r="D1392" i="1"/>
  <c r="E1392" i="1"/>
  <c r="F1392" i="1"/>
  <c r="C1393" i="1"/>
  <c r="D1393" i="1"/>
  <c r="E1393" i="1"/>
  <c r="F1393" i="1"/>
  <c r="C1394" i="1"/>
  <c r="D1394" i="1"/>
  <c r="E1394" i="1"/>
  <c r="F1394" i="1"/>
  <c r="C1395" i="1"/>
  <c r="D1395" i="1"/>
  <c r="E1395" i="1"/>
  <c r="F1395" i="1"/>
  <c r="C1396" i="1"/>
  <c r="D1396" i="1"/>
  <c r="E1396" i="1"/>
  <c r="F1396" i="1"/>
  <c r="C1397" i="1"/>
  <c r="D1397" i="1"/>
  <c r="E1397" i="1"/>
  <c r="F1397" i="1"/>
  <c r="C1398" i="1"/>
  <c r="D1398" i="1"/>
  <c r="E1398" i="1"/>
  <c r="F1398" i="1"/>
  <c r="C1399" i="1"/>
  <c r="D1399" i="1"/>
  <c r="E1399" i="1"/>
  <c r="F1399" i="1"/>
  <c r="C1400" i="1"/>
  <c r="D1400" i="1"/>
  <c r="E1400" i="1"/>
  <c r="F1400" i="1"/>
  <c r="C1401" i="1"/>
  <c r="D1401" i="1"/>
  <c r="E1401" i="1"/>
  <c r="F1401" i="1"/>
  <c r="C1402" i="1"/>
  <c r="D1402" i="1"/>
  <c r="E1402" i="1"/>
  <c r="F1402" i="1"/>
  <c r="C1403" i="1"/>
  <c r="D1403" i="1"/>
  <c r="E1403" i="1"/>
  <c r="F1403" i="1"/>
  <c r="C1404" i="1"/>
  <c r="D1404" i="1"/>
  <c r="E1404" i="1"/>
  <c r="F1404" i="1"/>
  <c r="C1405" i="1"/>
  <c r="D1405" i="1"/>
  <c r="E1405" i="1"/>
  <c r="F1405" i="1"/>
  <c r="C1406" i="1"/>
  <c r="D1406" i="1"/>
  <c r="E1406" i="1"/>
  <c r="F1406" i="1"/>
  <c r="C1407" i="1"/>
  <c r="D1407" i="1"/>
  <c r="E1407" i="1"/>
  <c r="F1407" i="1"/>
  <c r="C1408" i="1"/>
  <c r="D1408" i="1"/>
  <c r="E1408" i="1"/>
  <c r="F1408" i="1"/>
  <c r="C1409" i="1"/>
  <c r="D1409" i="1"/>
  <c r="E1409" i="1"/>
  <c r="F1409" i="1"/>
  <c r="C1410" i="1"/>
  <c r="D1410" i="1"/>
  <c r="E1410" i="1"/>
  <c r="F1410" i="1"/>
  <c r="C1411" i="1"/>
  <c r="D1411" i="1"/>
  <c r="E1411" i="1"/>
  <c r="F1411" i="1"/>
  <c r="C1412" i="1"/>
  <c r="D1412" i="1"/>
  <c r="E1412" i="1"/>
  <c r="F1412" i="1"/>
  <c r="C1413" i="1"/>
  <c r="D1413" i="1"/>
  <c r="E1413" i="1"/>
  <c r="F1413" i="1"/>
  <c r="C1414" i="1"/>
  <c r="D1414" i="1"/>
  <c r="E1414" i="1"/>
  <c r="F1414" i="1"/>
  <c r="C1415" i="1"/>
  <c r="D1415" i="1"/>
  <c r="E1415" i="1"/>
  <c r="F1415" i="1"/>
  <c r="C1416" i="1"/>
  <c r="D1416" i="1"/>
  <c r="E1416" i="1"/>
  <c r="F1416" i="1"/>
  <c r="C1417" i="1"/>
  <c r="D1417" i="1"/>
  <c r="E1417" i="1"/>
  <c r="F1417" i="1"/>
  <c r="C1418" i="1"/>
  <c r="D1418" i="1"/>
  <c r="E1418" i="1"/>
  <c r="F1418" i="1"/>
  <c r="C1419" i="1"/>
  <c r="D1419" i="1"/>
  <c r="E1419" i="1"/>
  <c r="F1419" i="1"/>
  <c r="C1420" i="1"/>
  <c r="D1420" i="1"/>
  <c r="E1420" i="1"/>
  <c r="F1420" i="1"/>
  <c r="C1421" i="1"/>
  <c r="D1421" i="1"/>
  <c r="E1421" i="1"/>
  <c r="F1421" i="1"/>
  <c r="C1422" i="1"/>
  <c r="D1422" i="1"/>
  <c r="E1422" i="1"/>
  <c r="F1422" i="1"/>
  <c r="C1423" i="1"/>
  <c r="D1423" i="1"/>
  <c r="E1423" i="1"/>
  <c r="F1423" i="1"/>
  <c r="C1424" i="1"/>
  <c r="D1424" i="1"/>
  <c r="E1424" i="1"/>
  <c r="F1424" i="1"/>
  <c r="C1425" i="1"/>
  <c r="D1425" i="1"/>
  <c r="E1425" i="1"/>
  <c r="F1425" i="1"/>
  <c r="C1426" i="1"/>
  <c r="D1426" i="1"/>
  <c r="E1426" i="1"/>
  <c r="F1426" i="1"/>
  <c r="C1427" i="1"/>
  <c r="D1427" i="1"/>
  <c r="E1427" i="1"/>
  <c r="F1427" i="1"/>
  <c r="C1428" i="1"/>
  <c r="D1428" i="1"/>
  <c r="E1428" i="1"/>
  <c r="F1428" i="1"/>
  <c r="C1429" i="1"/>
  <c r="D1429" i="1"/>
  <c r="E1429" i="1"/>
  <c r="F1429" i="1"/>
  <c r="C1430" i="1"/>
  <c r="D1430" i="1"/>
  <c r="E1430" i="1"/>
  <c r="F1430" i="1"/>
  <c r="C1431" i="1"/>
  <c r="D1431" i="1"/>
  <c r="E1431" i="1"/>
  <c r="F1431" i="1"/>
  <c r="C1432" i="1"/>
  <c r="D1432" i="1"/>
  <c r="E1432" i="1"/>
  <c r="F1432" i="1"/>
  <c r="C1433" i="1"/>
  <c r="D1433" i="1"/>
  <c r="E1433" i="1"/>
  <c r="F1433" i="1"/>
  <c r="C1434" i="1"/>
  <c r="D1434" i="1"/>
  <c r="E1434" i="1"/>
  <c r="F1434" i="1"/>
  <c r="C1435" i="1"/>
  <c r="D1435" i="1"/>
  <c r="E1435" i="1"/>
  <c r="F1435" i="1"/>
  <c r="C1436" i="1"/>
  <c r="D1436" i="1"/>
  <c r="E1436" i="1"/>
  <c r="F1436" i="1"/>
  <c r="C1437" i="1"/>
  <c r="D1437" i="1"/>
  <c r="E1437" i="1"/>
  <c r="F1437" i="1"/>
  <c r="C1438" i="1"/>
  <c r="D1438" i="1"/>
  <c r="E1438" i="1"/>
  <c r="F1438" i="1"/>
  <c r="C1439" i="1"/>
  <c r="D1439" i="1"/>
  <c r="E1439" i="1"/>
  <c r="F1439" i="1"/>
  <c r="C1440" i="1"/>
  <c r="D1440" i="1"/>
  <c r="E1440" i="1"/>
  <c r="F1440" i="1"/>
  <c r="C1441" i="1"/>
  <c r="D1441" i="1"/>
  <c r="E1441" i="1"/>
  <c r="F1441" i="1"/>
  <c r="C1442" i="1"/>
  <c r="D1442" i="1"/>
  <c r="E1442" i="1"/>
  <c r="F1442" i="1"/>
  <c r="C1443" i="1"/>
  <c r="D1443" i="1"/>
  <c r="E1443" i="1"/>
  <c r="F1443" i="1"/>
  <c r="C1444" i="1"/>
  <c r="D1444" i="1"/>
  <c r="E1444" i="1"/>
  <c r="F1444" i="1"/>
  <c r="C1445" i="1"/>
  <c r="D1445" i="1"/>
  <c r="E1445" i="1"/>
  <c r="F1445" i="1"/>
  <c r="C1446" i="1"/>
  <c r="D1446" i="1"/>
  <c r="E1446" i="1"/>
  <c r="F1446" i="1"/>
  <c r="C1447" i="1"/>
  <c r="D1447" i="1"/>
  <c r="E1447" i="1"/>
  <c r="F1447" i="1"/>
  <c r="C1448" i="1"/>
  <c r="D1448" i="1"/>
  <c r="E1448" i="1"/>
  <c r="F1448" i="1"/>
  <c r="C1449" i="1"/>
  <c r="D1449" i="1"/>
  <c r="E1449" i="1"/>
  <c r="F1449" i="1"/>
  <c r="C1450" i="1"/>
  <c r="D1450" i="1"/>
  <c r="E1450" i="1"/>
  <c r="F1450" i="1"/>
  <c r="C1451" i="1"/>
  <c r="D1451" i="1"/>
  <c r="E1451" i="1"/>
  <c r="F1451" i="1"/>
  <c r="C1452" i="1"/>
  <c r="D1452" i="1"/>
  <c r="E1452" i="1"/>
  <c r="F1452" i="1"/>
  <c r="C1453" i="1"/>
  <c r="D1453" i="1"/>
  <c r="E1453" i="1"/>
  <c r="F1453" i="1"/>
  <c r="C1454" i="1"/>
  <c r="D1454" i="1"/>
  <c r="E1454" i="1"/>
  <c r="F1454" i="1"/>
  <c r="C1455" i="1"/>
  <c r="D1455" i="1"/>
  <c r="E1455" i="1"/>
  <c r="F1455" i="1"/>
  <c r="C1456" i="1"/>
  <c r="D1456" i="1"/>
  <c r="E1456" i="1"/>
  <c r="F1456" i="1"/>
  <c r="C1457" i="1"/>
  <c r="D1457" i="1"/>
  <c r="E1457" i="1"/>
  <c r="F1457" i="1"/>
  <c r="C1458" i="1"/>
  <c r="D1458" i="1"/>
  <c r="E1458" i="1"/>
  <c r="F1458" i="1"/>
  <c r="C1459" i="1"/>
  <c r="D1459" i="1"/>
  <c r="E1459" i="1"/>
  <c r="F1459" i="1"/>
  <c r="C1460" i="1"/>
  <c r="D1460" i="1"/>
  <c r="E1460" i="1"/>
  <c r="F1460" i="1"/>
  <c r="C1461" i="1"/>
  <c r="D1461" i="1"/>
  <c r="E1461" i="1"/>
  <c r="F1461" i="1"/>
  <c r="C1462" i="1"/>
  <c r="D1462" i="1"/>
  <c r="E1462" i="1"/>
  <c r="F1462" i="1"/>
  <c r="C1463" i="1"/>
  <c r="D1463" i="1"/>
  <c r="E1463" i="1"/>
  <c r="F1463" i="1"/>
  <c r="C1464" i="1"/>
  <c r="D1464" i="1"/>
  <c r="E1464" i="1"/>
  <c r="F1464" i="1"/>
  <c r="C1465" i="1"/>
  <c r="D1465" i="1"/>
  <c r="E1465" i="1"/>
  <c r="F1465" i="1"/>
  <c r="C1466" i="1"/>
  <c r="D1466" i="1"/>
  <c r="E1466" i="1"/>
  <c r="F1466" i="1"/>
  <c r="C1467" i="1"/>
  <c r="D1467" i="1"/>
  <c r="E1467" i="1"/>
  <c r="F1467" i="1"/>
  <c r="C1468" i="1"/>
  <c r="D1468" i="1"/>
  <c r="E1468" i="1"/>
  <c r="F1468" i="1"/>
  <c r="C1469" i="1"/>
  <c r="D1469" i="1"/>
  <c r="E1469" i="1"/>
  <c r="F1469" i="1"/>
  <c r="C1470" i="1"/>
  <c r="D1470" i="1"/>
  <c r="E1470" i="1"/>
  <c r="F1470" i="1"/>
  <c r="C1471" i="1"/>
  <c r="D1471" i="1"/>
  <c r="E1471" i="1"/>
  <c r="F1471" i="1"/>
  <c r="C1472" i="1"/>
  <c r="D1472" i="1"/>
  <c r="E1472" i="1"/>
  <c r="F1472" i="1"/>
  <c r="C1473" i="1"/>
  <c r="D1473" i="1"/>
  <c r="E1473" i="1"/>
  <c r="F1473" i="1"/>
  <c r="C1474" i="1"/>
  <c r="D1474" i="1"/>
  <c r="E1474" i="1"/>
  <c r="F1474" i="1"/>
  <c r="C1475" i="1"/>
  <c r="D1475" i="1"/>
  <c r="E1475" i="1"/>
  <c r="F1475" i="1"/>
  <c r="C1476" i="1"/>
  <c r="D1476" i="1"/>
  <c r="E1476" i="1"/>
  <c r="F1476" i="1"/>
  <c r="C1477" i="1"/>
  <c r="D1477" i="1"/>
  <c r="E1477" i="1"/>
  <c r="F1477" i="1"/>
  <c r="C1478" i="1"/>
  <c r="D1478" i="1"/>
  <c r="E1478" i="1"/>
  <c r="F1478" i="1"/>
  <c r="C1479" i="1"/>
  <c r="D1479" i="1"/>
  <c r="E1479" i="1"/>
  <c r="F1479" i="1"/>
  <c r="C1480" i="1"/>
  <c r="D1480" i="1"/>
  <c r="E1480" i="1"/>
  <c r="F1480" i="1"/>
  <c r="C1481" i="1"/>
  <c r="D1481" i="1"/>
  <c r="E1481" i="1"/>
  <c r="F1481" i="1"/>
  <c r="C1482" i="1"/>
  <c r="D1482" i="1"/>
  <c r="E1482" i="1"/>
  <c r="F1482" i="1"/>
  <c r="C1483" i="1"/>
  <c r="D1483" i="1"/>
  <c r="E1483" i="1"/>
  <c r="F1483" i="1"/>
  <c r="C1484" i="1"/>
  <c r="D1484" i="1"/>
  <c r="E1484" i="1"/>
  <c r="F1484" i="1"/>
  <c r="C1485" i="1"/>
  <c r="D1485" i="1"/>
  <c r="E1485" i="1"/>
  <c r="F1485" i="1"/>
  <c r="C1486" i="1"/>
  <c r="D1486" i="1"/>
  <c r="E1486" i="1"/>
  <c r="F1486" i="1"/>
  <c r="C1487" i="1"/>
  <c r="D1487" i="1"/>
  <c r="E1487" i="1"/>
  <c r="F1487" i="1"/>
  <c r="C1488" i="1"/>
  <c r="D1488" i="1"/>
  <c r="E1488" i="1"/>
  <c r="F1488" i="1"/>
  <c r="C1489" i="1"/>
  <c r="D1489" i="1"/>
  <c r="E1489" i="1"/>
  <c r="F1489" i="1"/>
  <c r="C1490" i="1"/>
  <c r="D1490" i="1"/>
  <c r="E1490" i="1"/>
  <c r="F1490" i="1"/>
  <c r="C1491" i="1"/>
  <c r="D1491" i="1"/>
  <c r="E1491" i="1"/>
  <c r="F1491" i="1"/>
  <c r="I3" i="6"/>
  <c r="I2" i="6"/>
  <c r="A1" i="5"/>
  <c r="G661" i="6" s="1"/>
  <c r="C4" i="8" l="1"/>
  <c r="C5" i="8"/>
  <c r="D5" i="8"/>
  <c r="D6" i="8"/>
  <c r="C8" i="8"/>
  <c r="D8" i="8"/>
  <c r="C9" i="8"/>
  <c r="D9" i="8"/>
  <c r="C10" i="8"/>
  <c r="D10" i="8"/>
  <c r="C11" i="8"/>
  <c r="D11" i="8"/>
  <c r="C12" i="8"/>
  <c r="D12" i="8"/>
  <c r="C13" i="8"/>
  <c r="D13" i="8"/>
  <c r="C14" i="8"/>
  <c r="D14" i="8"/>
  <c r="C15" i="8"/>
  <c r="D15" i="8"/>
  <c r="C16" i="8"/>
  <c r="D16" i="8"/>
  <c r="C17" i="8"/>
  <c r="D17" i="8"/>
  <c r="C18" i="8"/>
  <c r="D18" i="8"/>
  <c r="C19" i="8"/>
  <c r="D19" i="8"/>
  <c r="C20" i="8"/>
  <c r="D20" i="8"/>
  <c r="C21" i="8"/>
  <c r="D21" i="8"/>
  <c r="C22" i="8"/>
  <c r="D22" i="8"/>
  <c r="C23" i="8"/>
  <c r="D23" i="8"/>
  <c r="C24" i="8"/>
  <c r="D24" i="8"/>
  <c r="C25" i="8"/>
  <c r="D25" i="8"/>
  <c r="C26" i="8"/>
  <c r="D26" i="8"/>
  <c r="C27" i="8"/>
  <c r="D27" i="8"/>
  <c r="C28" i="8"/>
  <c r="D28" i="8"/>
  <c r="C29" i="8"/>
  <c r="D29" i="8"/>
  <c r="C30" i="8"/>
  <c r="D30" i="8"/>
  <c r="C31" i="8"/>
  <c r="D31" i="8"/>
  <c r="C32" i="8"/>
  <c r="D32" i="8"/>
  <c r="C33" i="8"/>
  <c r="D33" i="8"/>
  <c r="C34" i="8"/>
  <c r="D34" i="8"/>
  <c r="C35" i="8"/>
  <c r="D35" i="8"/>
  <c r="C36" i="8"/>
  <c r="D36" i="8"/>
  <c r="C37" i="8"/>
  <c r="D37" i="8"/>
  <c r="C38" i="8"/>
  <c r="D38" i="8"/>
  <c r="C39" i="8"/>
  <c r="D39" i="8"/>
  <c r="C40" i="8"/>
  <c r="D40" i="8"/>
  <c r="C41" i="8"/>
  <c r="D41" i="8"/>
  <c r="C42" i="8"/>
  <c r="D42" i="8"/>
  <c r="C43" i="8"/>
  <c r="D43" i="8"/>
  <c r="C44" i="8"/>
  <c r="D44" i="8"/>
  <c r="C45" i="8"/>
  <c r="D45" i="8"/>
  <c r="C46" i="8"/>
  <c r="D46" i="8"/>
  <c r="C47" i="8"/>
  <c r="D47" i="8"/>
  <c r="C48" i="8"/>
  <c r="D48" i="8"/>
  <c r="C49" i="8"/>
  <c r="D49" i="8"/>
  <c r="C50" i="8"/>
  <c r="D50" i="8"/>
  <c r="C51" i="8"/>
  <c r="D51" i="8"/>
  <c r="C52" i="8"/>
  <c r="D52" i="8"/>
  <c r="C53" i="8"/>
  <c r="D53" i="8"/>
  <c r="C54" i="8"/>
  <c r="D54" i="8"/>
  <c r="C55" i="8"/>
  <c r="D55" i="8"/>
  <c r="C56" i="8"/>
  <c r="D56" i="8"/>
  <c r="C57" i="8"/>
  <c r="D57" i="8"/>
  <c r="C58" i="8"/>
  <c r="D58" i="8"/>
  <c r="C59" i="8"/>
  <c r="D59" i="8"/>
  <c r="C60" i="8"/>
  <c r="D60" i="8"/>
  <c r="C61" i="8"/>
  <c r="D61" i="8"/>
  <c r="C62" i="8"/>
  <c r="D62" i="8"/>
  <c r="C63" i="8"/>
  <c r="D63" i="8"/>
  <c r="C64" i="8"/>
  <c r="D64" i="8"/>
  <c r="C65" i="8"/>
  <c r="D65" i="8"/>
  <c r="C66" i="8"/>
  <c r="D66" i="8"/>
  <c r="C67" i="8"/>
  <c r="D67" i="8"/>
  <c r="C68" i="8"/>
  <c r="D68" i="8"/>
  <c r="C69" i="8"/>
  <c r="D69" i="8"/>
  <c r="C70" i="8"/>
  <c r="D70" i="8"/>
  <c r="C71" i="8"/>
  <c r="D71" i="8"/>
  <c r="C72" i="8"/>
  <c r="D72" i="8"/>
  <c r="C73" i="8"/>
  <c r="D73" i="8"/>
  <c r="C74" i="8"/>
  <c r="D74" i="8"/>
  <c r="C75" i="8"/>
  <c r="D75" i="8"/>
  <c r="C76" i="8"/>
  <c r="D76" i="8"/>
  <c r="C77" i="8"/>
  <c r="D77" i="8"/>
  <c r="C78" i="8"/>
  <c r="D78" i="8"/>
  <c r="C79" i="8"/>
  <c r="D79" i="8"/>
  <c r="C80" i="8"/>
  <c r="D80" i="8"/>
  <c r="C81" i="8"/>
  <c r="D81" i="8"/>
  <c r="C82" i="8"/>
  <c r="D82" i="8"/>
  <c r="C83" i="8"/>
  <c r="D83" i="8"/>
  <c r="C84" i="8"/>
  <c r="D84" i="8"/>
  <c r="C85" i="8"/>
  <c r="D85" i="8"/>
  <c r="C86" i="8"/>
  <c r="D86" i="8"/>
  <c r="C87" i="8"/>
  <c r="D87" i="8"/>
  <c r="C88" i="8"/>
  <c r="D88" i="8"/>
  <c r="C89" i="8"/>
  <c r="D89" i="8"/>
  <c r="C90" i="8"/>
  <c r="D90" i="8"/>
  <c r="C91" i="8"/>
  <c r="D91" i="8"/>
  <c r="C92" i="8"/>
  <c r="D92" i="8"/>
  <c r="C93" i="8"/>
  <c r="D93" i="8"/>
  <c r="C94" i="8"/>
  <c r="D94" i="8"/>
  <c r="C95" i="8"/>
  <c r="D95" i="8"/>
  <c r="C96" i="8"/>
  <c r="D96" i="8"/>
  <c r="C97" i="8"/>
  <c r="D97" i="8"/>
  <c r="C98" i="8"/>
  <c r="D98" i="8"/>
  <c r="C99" i="8"/>
  <c r="D99" i="8"/>
  <c r="C100" i="8"/>
  <c r="D100" i="8"/>
  <c r="C101" i="8"/>
  <c r="D101" i="8"/>
  <c r="C102" i="8"/>
  <c r="D102" i="8"/>
  <c r="C103" i="8"/>
  <c r="D103" i="8"/>
  <c r="C104" i="8"/>
  <c r="D104" i="8"/>
  <c r="C105" i="8"/>
  <c r="D105" i="8"/>
  <c r="C106" i="8"/>
  <c r="D106" i="8"/>
  <c r="C107" i="8"/>
  <c r="D107" i="8"/>
  <c r="C108" i="8"/>
  <c r="D108" i="8"/>
  <c r="C109" i="8"/>
  <c r="D109" i="8"/>
  <c r="C110" i="8"/>
  <c r="D110" i="8"/>
  <c r="C111" i="8"/>
  <c r="D111" i="8"/>
  <c r="C112" i="8"/>
  <c r="D112" i="8"/>
  <c r="C113" i="8"/>
  <c r="D113" i="8"/>
  <c r="C114" i="8"/>
  <c r="D114" i="8"/>
  <c r="C115" i="8"/>
  <c r="D115" i="8"/>
  <c r="C116" i="8"/>
  <c r="D116" i="8"/>
  <c r="C117" i="8"/>
  <c r="D117" i="8"/>
  <c r="C118" i="8"/>
  <c r="D118" i="8"/>
  <c r="C119" i="8"/>
  <c r="D119" i="8"/>
  <c r="C120" i="8"/>
  <c r="D120" i="8"/>
  <c r="C121" i="8"/>
  <c r="D121" i="8"/>
  <c r="C122" i="8"/>
  <c r="D122" i="8"/>
  <c r="C123" i="8"/>
  <c r="D123" i="8"/>
  <c r="C124" i="8"/>
  <c r="D124" i="8"/>
  <c r="C125" i="8"/>
  <c r="D125" i="8"/>
  <c r="C126" i="8"/>
  <c r="D126" i="8"/>
  <c r="C127" i="8"/>
  <c r="D127" i="8"/>
  <c r="C128" i="8"/>
  <c r="D128" i="8"/>
  <c r="C129" i="8"/>
  <c r="D129" i="8"/>
  <c r="C130" i="8"/>
  <c r="D130" i="8"/>
  <c r="C131" i="8"/>
  <c r="D131" i="8"/>
  <c r="C132" i="8"/>
  <c r="D132" i="8"/>
  <c r="C133" i="8"/>
  <c r="D133" i="8"/>
  <c r="C134" i="8"/>
  <c r="D134" i="8"/>
  <c r="C135" i="8"/>
  <c r="D135" i="8"/>
  <c r="C136" i="8"/>
  <c r="D136" i="8"/>
  <c r="C137" i="8"/>
  <c r="D137" i="8"/>
  <c r="C138" i="8"/>
  <c r="D138" i="8"/>
  <c r="C139" i="8"/>
  <c r="D139" i="8"/>
  <c r="C140" i="8"/>
  <c r="D140" i="8"/>
  <c r="C141" i="8"/>
  <c r="D141" i="8"/>
  <c r="C142" i="8"/>
  <c r="D142" i="8"/>
  <c r="C143" i="8"/>
  <c r="D143" i="8"/>
  <c r="C144" i="8"/>
  <c r="D144" i="8"/>
  <c r="C145" i="8"/>
  <c r="D145" i="8"/>
  <c r="C146" i="8"/>
  <c r="D146" i="8"/>
  <c r="C147" i="8"/>
  <c r="D147" i="8"/>
  <c r="C148" i="8"/>
  <c r="D148" i="8"/>
  <c r="C149" i="8"/>
  <c r="D149" i="8"/>
  <c r="C150" i="8"/>
  <c r="D150" i="8"/>
  <c r="C151" i="8"/>
  <c r="D151" i="8"/>
  <c r="C152" i="8"/>
  <c r="D152" i="8"/>
  <c r="C153" i="8"/>
  <c r="D153" i="8"/>
  <c r="C154" i="8"/>
  <c r="D154" i="8"/>
  <c r="C155" i="8"/>
  <c r="D155" i="8"/>
  <c r="C156" i="8"/>
  <c r="D156" i="8"/>
  <c r="C157" i="8"/>
  <c r="D157" i="8"/>
  <c r="C158" i="8"/>
  <c r="D158" i="8"/>
  <c r="C159" i="8"/>
  <c r="D159" i="8"/>
  <c r="C160" i="8"/>
  <c r="D160" i="8"/>
  <c r="C161" i="8"/>
  <c r="D161" i="8"/>
  <c r="C162" i="8"/>
  <c r="D162" i="8"/>
  <c r="C163" i="8"/>
  <c r="D163" i="8"/>
  <c r="C164" i="8"/>
  <c r="D164" i="8"/>
  <c r="C165" i="8"/>
  <c r="D165" i="8"/>
  <c r="C166" i="8"/>
  <c r="D166" i="8"/>
  <c r="C167" i="8"/>
  <c r="D167" i="8"/>
  <c r="C168" i="8"/>
  <c r="D168" i="8"/>
  <c r="C169" i="8"/>
  <c r="D169" i="8"/>
  <c r="C170" i="8"/>
  <c r="D170" i="8"/>
  <c r="C171" i="8"/>
  <c r="D171" i="8"/>
  <c r="C172" i="8"/>
  <c r="D172" i="8"/>
  <c r="C173" i="8"/>
  <c r="D173" i="8"/>
  <c r="C174" i="8"/>
  <c r="D174" i="8"/>
  <c r="C175" i="8"/>
  <c r="D175" i="8"/>
  <c r="C176" i="8"/>
  <c r="D176" i="8"/>
  <c r="C177" i="8"/>
  <c r="D177" i="8"/>
  <c r="C178" i="8"/>
  <c r="D178" i="8"/>
  <c r="C179" i="8"/>
  <c r="D179" i="8"/>
  <c r="C180" i="8"/>
  <c r="D180" i="8"/>
  <c r="C181" i="8"/>
  <c r="D181" i="8"/>
  <c r="C182" i="8"/>
  <c r="D182" i="8"/>
  <c r="C183" i="8"/>
  <c r="D183" i="8"/>
  <c r="C184" i="8"/>
  <c r="D184" i="8"/>
  <c r="C185" i="8"/>
  <c r="D185" i="8"/>
  <c r="C186" i="8"/>
  <c r="D186" i="8"/>
  <c r="C187" i="8"/>
  <c r="D187" i="8"/>
  <c r="C188" i="8"/>
  <c r="D188" i="8"/>
  <c r="C189" i="8"/>
  <c r="D189" i="8"/>
  <c r="C190" i="8"/>
  <c r="D190" i="8"/>
  <c r="C191" i="8"/>
  <c r="D191" i="8"/>
  <c r="C192" i="8"/>
  <c r="D192" i="8"/>
  <c r="C193" i="8"/>
  <c r="D193" i="8"/>
  <c r="C194" i="8"/>
  <c r="D194" i="8"/>
  <c r="C195" i="8"/>
  <c r="D195" i="8"/>
  <c r="C196" i="8"/>
  <c r="D196" i="8"/>
  <c r="C197" i="8"/>
  <c r="D197" i="8"/>
  <c r="C198" i="8"/>
  <c r="D198" i="8"/>
  <c r="C199" i="8"/>
  <c r="D199" i="8"/>
  <c r="C200" i="8"/>
  <c r="D200" i="8"/>
  <c r="C201" i="8"/>
  <c r="D201" i="8"/>
  <c r="C202" i="8"/>
  <c r="D202" i="8"/>
  <c r="C203" i="8"/>
  <c r="D203" i="8"/>
  <c r="C204" i="8"/>
  <c r="D204" i="8"/>
  <c r="C205" i="8"/>
  <c r="D205" i="8"/>
  <c r="C206" i="8"/>
  <c r="D206" i="8"/>
  <c r="C207" i="8"/>
  <c r="D207" i="8"/>
  <c r="C208" i="8"/>
  <c r="D208" i="8"/>
  <c r="C209" i="8"/>
  <c r="D209" i="8"/>
  <c r="C210" i="8"/>
  <c r="D210" i="8"/>
  <c r="C211" i="8"/>
  <c r="D211" i="8"/>
  <c r="C212" i="8"/>
  <c r="D212" i="8"/>
  <c r="C213" i="8"/>
  <c r="D213" i="8"/>
  <c r="C214" i="8"/>
  <c r="D214" i="8"/>
  <c r="C215" i="8"/>
  <c r="D215" i="8"/>
  <c r="C216" i="8"/>
  <c r="D216" i="8"/>
  <c r="C217" i="8"/>
  <c r="D217" i="8"/>
  <c r="C218" i="8"/>
  <c r="D218" i="8"/>
  <c r="C219" i="8"/>
  <c r="D219" i="8"/>
  <c r="C220" i="8"/>
  <c r="D220" i="8"/>
  <c r="C221" i="8"/>
  <c r="D221" i="8"/>
  <c r="C222" i="8"/>
  <c r="D222" i="8"/>
  <c r="C223" i="8"/>
  <c r="D223" i="8"/>
  <c r="C224" i="8"/>
  <c r="D224" i="8"/>
  <c r="C225" i="8"/>
  <c r="D225" i="8"/>
  <c r="C226" i="8"/>
  <c r="D226" i="8"/>
  <c r="C227" i="8"/>
  <c r="D227" i="8"/>
  <c r="C228" i="8"/>
  <c r="D228" i="8"/>
  <c r="C229" i="8"/>
  <c r="D229" i="8"/>
  <c r="C230" i="8"/>
  <c r="D230" i="8"/>
  <c r="C231" i="8"/>
  <c r="D231" i="8"/>
  <c r="C232" i="8"/>
  <c r="D232" i="8"/>
  <c r="C233" i="8"/>
  <c r="D233" i="8"/>
  <c r="C234" i="8"/>
  <c r="D234" i="8"/>
  <c r="C235" i="8"/>
  <c r="D235" i="8"/>
  <c r="C236" i="8"/>
  <c r="D236" i="8"/>
  <c r="C237" i="8"/>
  <c r="D237" i="8"/>
  <c r="C238" i="8"/>
  <c r="D238" i="8"/>
  <c r="C239" i="8"/>
  <c r="D239" i="8"/>
  <c r="C240" i="8"/>
  <c r="D240" i="8"/>
  <c r="C241" i="8"/>
  <c r="D241" i="8"/>
  <c r="C242" i="8"/>
  <c r="D242" i="8"/>
  <c r="C243" i="8"/>
  <c r="D243" i="8"/>
  <c r="C244" i="8"/>
  <c r="D244" i="8"/>
  <c r="C245" i="8"/>
  <c r="D245" i="8"/>
  <c r="C246" i="8"/>
  <c r="D246" i="8"/>
  <c r="C247" i="8"/>
  <c r="D247" i="8"/>
  <c r="C248" i="8"/>
  <c r="D248" i="8"/>
  <c r="C249" i="8"/>
  <c r="D249" i="8"/>
  <c r="C250" i="8"/>
  <c r="D250" i="8"/>
  <c r="C251" i="8"/>
  <c r="D251" i="8"/>
  <c r="C252" i="8"/>
  <c r="D252" i="8"/>
  <c r="C253" i="8"/>
  <c r="D253" i="8"/>
  <c r="C254" i="8"/>
  <c r="D254" i="8"/>
  <c r="C255" i="8"/>
  <c r="D255" i="8"/>
  <c r="C256" i="8"/>
  <c r="D256" i="8"/>
  <c r="C257" i="8"/>
  <c r="D257" i="8"/>
  <c r="C258" i="8"/>
  <c r="D258" i="8"/>
  <c r="C259" i="8"/>
  <c r="D259" i="8"/>
  <c r="C260" i="8"/>
  <c r="D260" i="8"/>
  <c r="C261" i="8"/>
  <c r="D261" i="8"/>
  <c r="C262" i="8"/>
  <c r="D262" i="8"/>
  <c r="C263" i="8"/>
  <c r="D263" i="8"/>
  <c r="C264" i="8"/>
  <c r="D264" i="8"/>
  <c r="C265" i="8"/>
  <c r="D265" i="8"/>
  <c r="C266" i="8"/>
  <c r="D266" i="8"/>
  <c r="C267" i="8"/>
  <c r="D267" i="8"/>
  <c r="C268" i="8"/>
  <c r="D268" i="8"/>
  <c r="C269" i="8"/>
  <c r="D269" i="8"/>
  <c r="C270" i="8"/>
  <c r="D270" i="8"/>
  <c r="C271" i="8"/>
  <c r="D271" i="8"/>
  <c r="C272" i="8"/>
  <c r="D272" i="8"/>
  <c r="C273" i="8"/>
  <c r="D273" i="8"/>
  <c r="C274" i="8"/>
  <c r="D274" i="8"/>
  <c r="C275" i="8"/>
  <c r="D275" i="8"/>
  <c r="C276" i="8"/>
  <c r="D276" i="8"/>
  <c r="C277" i="8"/>
  <c r="D277" i="8"/>
  <c r="C278" i="8"/>
  <c r="D278" i="8"/>
  <c r="C279" i="8"/>
  <c r="D279" i="8"/>
  <c r="C280" i="8"/>
  <c r="D280" i="8"/>
  <c r="C281" i="8"/>
  <c r="D281" i="8"/>
  <c r="C282" i="8"/>
  <c r="D282" i="8"/>
  <c r="C283" i="8"/>
  <c r="D283" i="8"/>
  <c r="C284" i="8"/>
  <c r="D284" i="8"/>
  <c r="C285" i="8"/>
  <c r="D285" i="8"/>
  <c r="C286" i="8"/>
  <c r="D286" i="8"/>
  <c r="C287" i="8"/>
  <c r="D287" i="8"/>
  <c r="C288" i="8"/>
  <c r="D288" i="8"/>
  <c r="C289" i="8"/>
  <c r="D289" i="8"/>
  <c r="C290" i="8"/>
  <c r="D290" i="8"/>
  <c r="C291" i="8"/>
  <c r="D291" i="8"/>
  <c r="C292" i="8"/>
  <c r="D292" i="8"/>
  <c r="C293" i="8"/>
  <c r="D293" i="8"/>
  <c r="C294" i="8"/>
  <c r="D294" i="8"/>
  <c r="C295" i="8"/>
  <c r="D295" i="8"/>
  <c r="C296" i="8"/>
  <c r="D296" i="8"/>
  <c r="C297" i="8"/>
  <c r="D297" i="8"/>
  <c r="C298" i="8"/>
  <c r="D298" i="8"/>
  <c r="C299" i="8"/>
  <c r="D299" i="8"/>
  <c r="C300" i="8"/>
  <c r="D300" i="8"/>
  <c r="C301" i="8"/>
  <c r="D301" i="8"/>
  <c r="C302" i="8"/>
  <c r="D302" i="8"/>
  <c r="C303" i="8"/>
  <c r="D303" i="8"/>
  <c r="C304" i="8"/>
  <c r="D304" i="8"/>
  <c r="C305" i="8"/>
  <c r="D305" i="8"/>
  <c r="C306" i="8"/>
  <c r="D306" i="8"/>
  <c r="C307" i="8"/>
  <c r="D307" i="8"/>
  <c r="C308" i="8"/>
  <c r="D308" i="8"/>
  <c r="C309" i="8"/>
  <c r="D309" i="8"/>
  <c r="C310" i="8"/>
  <c r="D310" i="8"/>
  <c r="C311" i="8"/>
  <c r="D311" i="8"/>
  <c r="C312" i="8"/>
  <c r="D312" i="8"/>
  <c r="C313" i="8"/>
  <c r="D313" i="8"/>
  <c r="C314" i="8"/>
  <c r="D314" i="8"/>
  <c r="C315" i="8"/>
  <c r="D315" i="8"/>
  <c r="C316" i="8"/>
  <c r="D316" i="8"/>
  <c r="C317" i="8"/>
  <c r="D317" i="8"/>
  <c r="C318" i="8"/>
  <c r="D318" i="8"/>
  <c r="C319" i="8"/>
  <c r="D319" i="8"/>
  <c r="C320" i="8"/>
  <c r="D320" i="8"/>
  <c r="C321" i="8"/>
  <c r="D321" i="8"/>
  <c r="C322" i="8"/>
  <c r="D322" i="8"/>
  <c r="C323" i="8"/>
  <c r="D323" i="8"/>
  <c r="C324" i="8"/>
  <c r="D324" i="8"/>
  <c r="C325" i="8"/>
  <c r="D325" i="8"/>
  <c r="C326" i="8"/>
  <c r="D326" i="8"/>
  <c r="C327" i="8"/>
  <c r="D327" i="8"/>
  <c r="C328" i="8"/>
  <c r="D328" i="8"/>
  <c r="C329" i="8"/>
  <c r="D329" i="8"/>
  <c r="C330" i="8"/>
  <c r="D330" i="8"/>
  <c r="C331" i="8"/>
  <c r="D331" i="8"/>
  <c r="C332" i="8"/>
  <c r="D332" i="8"/>
  <c r="C333" i="8"/>
  <c r="D333" i="8"/>
  <c r="C334" i="8"/>
  <c r="D334" i="8"/>
  <c r="C335" i="8"/>
  <c r="D335" i="8"/>
  <c r="C336" i="8"/>
  <c r="D336" i="8"/>
  <c r="C337" i="8"/>
  <c r="D337" i="8"/>
  <c r="C338" i="8"/>
  <c r="D338" i="8"/>
  <c r="C339" i="8"/>
  <c r="D339" i="8"/>
  <c r="C340" i="8"/>
  <c r="D340" i="8"/>
  <c r="C341" i="8"/>
  <c r="D341" i="8"/>
  <c r="C342" i="8"/>
  <c r="D342" i="8"/>
  <c r="C343" i="8"/>
  <c r="D343" i="8"/>
  <c r="C344" i="8"/>
  <c r="D344" i="8"/>
  <c r="C345" i="8"/>
  <c r="D345" i="8"/>
  <c r="C346" i="8"/>
  <c r="D346" i="8"/>
  <c r="C347" i="8"/>
  <c r="D347" i="8"/>
  <c r="C348" i="8"/>
  <c r="D348" i="8"/>
  <c r="C349" i="8"/>
  <c r="D349" i="8"/>
  <c r="C350" i="8"/>
  <c r="D350" i="8"/>
  <c r="C351" i="8"/>
  <c r="D351" i="8"/>
  <c r="C352" i="8"/>
  <c r="D352" i="8"/>
  <c r="C353" i="8"/>
  <c r="D353" i="8"/>
  <c r="C354" i="8"/>
  <c r="D354" i="8"/>
  <c r="C355" i="8"/>
  <c r="D355" i="8"/>
  <c r="C356" i="8"/>
  <c r="D356" i="8"/>
  <c r="C357" i="8"/>
  <c r="D357" i="8"/>
  <c r="C358" i="8"/>
  <c r="D358" i="8"/>
  <c r="C359" i="8"/>
  <c r="D359" i="8"/>
  <c r="C360" i="8"/>
  <c r="D360" i="8"/>
  <c r="C361" i="8"/>
  <c r="D361" i="8"/>
  <c r="C362" i="8"/>
  <c r="D362" i="8"/>
  <c r="C363" i="8"/>
  <c r="D363" i="8"/>
  <c r="C364" i="8"/>
  <c r="D364" i="8"/>
  <c r="C365" i="8"/>
  <c r="D365" i="8"/>
  <c r="C366" i="8"/>
  <c r="D366" i="8"/>
  <c r="C367" i="8"/>
  <c r="D367" i="8"/>
  <c r="C368" i="8"/>
  <c r="D368" i="8"/>
  <c r="C369" i="8"/>
  <c r="D369" i="8"/>
  <c r="C370" i="8"/>
  <c r="D370" i="8"/>
  <c r="C371" i="8"/>
  <c r="D371" i="8"/>
  <c r="C372" i="8"/>
  <c r="D372" i="8"/>
  <c r="C373" i="8"/>
  <c r="D373" i="8"/>
  <c r="C374" i="8"/>
  <c r="D374" i="8"/>
  <c r="C375" i="8"/>
  <c r="D375" i="8"/>
  <c r="C376" i="8"/>
  <c r="D376" i="8"/>
  <c r="C377" i="8"/>
  <c r="D377" i="8"/>
  <c r="C378" i="8"/>
  <c r="D378" i="8"/>
  <c r="C379" i="8"/>
  <c r="D379" i="8"/>
  <c r="C380" i="8"/>
  <c r="D380" i="8"/>
  <c r="C381" i="8"/>
  <c r="D381" i="8"/>
  <c r="C382" i="8"/>
  <c r="D382" i="8"/>
  <c r="C383" i="8"/>
  <c r="D383" i="8"/>
  <c r="C384" i="8"/>
  <c r="D384" i="8"/>
  <c r="C385" i="8"/>
  <c r="D385" i="8"/>
  <c r="C386" i="8"/>
  <c r="D386" i="8"/>
  <c r="C387" i="8"/>
  <c r="D387" i="8"/>
  <c r="C388" i="8"/>
  <c r="D388" i="8"/>
  <c r="C389" i="8"/>
  <c r="D389" i="8"/>
  <c r="C390" i="8"/>
  <c r="D390" i="8"/>
  <c r="C391" i="8"/>
  <c r="D391" i="8"/>
  <c r="C392" i="8"/>
  <c r="D392" i="8"/>
  <c r="C393" i="8"/>
  <c r="D393" i="8"/>
  <c r="C394" i="8"/>
  <c r="D394" i="8"/>
  <c r="C395" i="8"/>
  <c r="D395" i="8"/>
  <c r="C396" i="8"/>
  <c r="D396" i="8"/>
  <c r="C397" i="8"/>
  <c r="D397" i="8"/>
  <c r="C398" i="8"/>
  <c r="D398" i="8"/>
  <c r="C399" i="8"/>
  <c r="D399" i="8"/>
  <c r="C400" i="8"/>
  <c r="D400" i="8"/>
  <c r="C401" i="8"/>
  <c r="D401" i="8"/>
  <c r="C402" i="8"/>
  <c r="D402" i="8"/>
  <c r="C403" i="8"/>
  <c r="D403" i="8"/>
  <c r="C404" i="8"/>
  <c r="D404" i="8"/>
  <c r="C405" i="8"/>
  <c r="D405" i="8"/>
  <c r="C406" i="8"/>
  <c r="D406" i="8"/>
  <c r="C407" i="8"/>
  <c r="D407" i="8"/>
  <c r="C408" i="8"/>
  <c r="D408" i="8"/>
  <c r="C409" i="8"/>
  <c r="D409" i="8"/>
  <c r="C410" i="8"/>
  <c r="D410" i="8"/>
  <c r="C411" i="8"/>
  <c r="D411" i="8"/>
  <c r="C412" i="8"/>
  <c r="D412" i="8"/>
  <c r="C413" i="8"/>
  <c r="D413" i="8"/>
  <c r="C414" i="8"/>
  <c r="D414" i="8"/>
  <c r="C415" i="8"/>
  <c r="D415" i="8"/>
  <c r="C416" i="8"/>
  <c r="D416" i="8"/>
  <c r="C417" i="8"/>
  <c r="D417" i="8"/>
  <c r="C418" i="8"/>
  <c r="D418" i="8"/>
  <c r="C419" i="8"/>
  <c r="D419" i="8"/>
  <c r="C420" i="8"/>
  <c r="D420" i="8"/>
  <c r="C421" i="8"/>
  <c r="D421" i="8"/>
  <c r="C422" i="8"/>
  <c r="D422" i="8"/>
  <c r="C423" i="8"/>
  <c r="D423" i="8"/>
  <c r="C424" i="8"/>
  <c r="D424" i="8"/>
  <c r="C425" i="8"/>
  <c r="D425" i="8"/>
  <c r="C426" i="8"/>
  <c r="D426" i="8"/>
  <c r="C427" i="8"/>
  <c r="D427" i="8"/>
  <c r="C428" i="8"/>
  <c r="D428" i="8"/>
  <c r="C429" i="8"/>
  <c r="D429" i="8"/>
  <c r="C430" i="8"/>
  <c r="D430" i="8"/>
  <c r="C431" i="8"/>
  <c r="D431" i="8"/>
  <c r="C432" i="8"/>
  <c r="D432" i="8"/>
  <c r="C433" i="8"/>
  <c r="D433" i="8"/>
  <c r="C434" i="8"/>
  <c r="D434" i="8"/>
  <c r="C435" i="8"/>
  <c r="D435" i="8"/>
  <c r="C436" i="8"/>
  <c r="D436" i="8"/>
  <c r="C437" i="8"/>
  <c r="D437" i="8"/>
  <c r="C438" i="8"/>
  <c r="D438" i="8"/>
  <c r="C439" i="8"/>
  <c r="D439" i="8"/>
  <c r="C440" i="8"/>
  <c r="D440" i="8"/>
  <c r="C441" i="8"/>
  <c r="D441" i="8"/>
  <c r="C442" i="8"/>
  <c r="D442" i="8"/>
  <c r="C443" i="8"/>
  <c r="D443" i="8"/>
  <c r="C444" i="8"/>
  <c r="D444" i="8"/>
  <c r="C445" i="8"/>
  <c r="D445" i="8"/>
  <c r="C446" i="8"/>
  <c r="D446" i="8"/>
  <c r="C447" i="8"/>
  <c r="D447" i="8"/>
  <c r="C448" i="8"/>
  <c r="D448" i="8"/>
  <c r="C449" i="8"/>
  <c r="D449" i="8"/>
  <c r="C450" i="8"/>
  <c r="D450" i="8"/>
  <c r="C451" i="8"/>
  <c r="D451" i="8"/>
  <c r="C452" i="8"/>
  <c r="D452" i="8"/>
  <c r="C453" i="8"/>
  <c r="D453" i="8"/>
  <c r="C454" i="8"/>
  <c r="D454" i="8"/>
  <c r="C455" i="8"/>
  <c r="D455" i="8"/>
  <c r="C456" i="8"/>
  <c r="D456" i="8"/>
  <c r="C457" i="8"/>
  <c r="D457" i="8"/>
  <c r="C458" i="8"/>
  <c r="D458" i="8"/>
  <c r="C459" i="8"/>
  <c r="D459" i="8"/>
  <c r="C460" i="8"/>
  <c r="D460" i="8"/>
  <c r="C461" i="8"/>
  <c r="D461" i="8"/>
  <c r="C462" i="8"/>
  <c r="D462" i="8"/>
  <c r="C463" i="8"/>
  <c r="D463" i="8"/>
  <c r="C464" i="8"/>
  <c r="D464" i="8"/>
  <c r="C465" i="8"/>
  <c r="D465" i="8"/>
  <c r="C466" i="8"/>
  <c r="D466" i="8"/>
  <c r="C467" i="8"/>
  <c r="D467" i="8"/>
  <c r="C468" i="8"/>
  <c r="D468" i="8"/>
  <c r="C469" i="8"/>
  <c r="D469" i="8"/>
  <c r="C470" i="8"/>
  <c r="D470" i="8"/>
  <c r="D3" i="8"/>
  <c r="C3" i="8"/>
  <c r="C6" i="8"/>
  <c r="D4" i="8"/>
  <c r="C7" i="8"/>
  <c r="D7" i="8"/>
  <c r="G5" i="1"/>
  <c r="H5" i="1"/>
  <c r="D5" i="1"/>
  <c r="E5" i="1"/>
  <c r="F5" i="1"/>
  <c r="I1014" i="1"/>
  <c r="J1014" i="1" s="1"/>
  <c r="H1400" i="6"/>
  <c r="F1043" i="6"/>
  <c r="D224" i="6"/>
  <c r="G276" i="6"/>
  <c r="G490" i="6"/>
  <c r="E826" i="6"/>
  <c r="D1341" i="6"/>
  <c r="H1026" i="6"/>
  <c r="F82" i="6"/>
  <c r="D1468" i="6"/>
  <c r="D63" i="6"/>
  <c r="E67" i="6"/>
  <c r="F74" i="6"/>
  <c r="F1308" i="6"/>
  <c r="D82" i="6"/>
  <c r="F1259" i="6"/>
  <c r="D6" i="6"/>
  <c r="H1354" i="6"/>
  <c r="F1161" i="6"/>
  <c r="E577" i="6"/>
  <c r="F1042" i="6"/>
  <c r="E86" i="6"/>
  <c r="G965" i="6"/>
  <c r="E89" i="6"/>
  <c r="F1379" i="6"/>
  <c r="H1456" i="6"/>
  <c r="C9" i="6"/>
  <c r="D1268" i="6"/>
  <c r="E938" i="6"/>
  <c r="C1022" i="6"/>
  <c r="H534" i="6"/>
  <c r="C16" i="6"/>
  <c r="D1420" i="6"/>
  <c r="F280" i="6"/>
  <c r="H1121" i="6"/>
  <c r="E64" i="6"/>
  <c r="F405" i="6"/>
  <c r="D1149" i="6"/>
  <c r="D1280" i="6"/>
  <c r="G45" i="6"/>
  <c r="G1097" i="6"/>
  <c r="F1398" i="6"/>
  <c r="F9" i="6"/>
  <c r="F27" i="6"/>
  <c r="D389" i="6"/>
  <c r="G1329" i="6"/>
  <c r="F1172" i="6"/>
  <c r="C614" i="6"/>
  <c r="D1161" i="6"/>
  <c r="F51" i="6"/>
  <c r="H279" i="6"/>
  <c r="C60" i="6"/>
  <c r="G190" i="6"/>
  <c r="D1072" i="6"/>
  <c r="D1427" i="6"/>
  <c r="D1345" i="6"/>
  <c r="C12" i="6"/>
  <c r="C1040" i="6"/>
  <c r="F91" i="6"/>
  <c r="H973" i="6"/>
  <c r="G1311" i="6"/>
  <c r="G19" i="6"/>
  <c r="D24" i="6"/>
  <c r="E782" i="6"/>
  <c r="F53" i="6"/>
  <c r="F1221" i="6"/>
  <c r="F1405" i="6"/>
  <c r="D1499" i="6"/>
  <c r="D1213" i="6"/>
  <c r="H557" i="6"/>
  <c r="G485" i="6"/>
  <c r="D1082" i="6"/>
  <c r="F77" i="6"/>
  <c r="D73" i="6"/>
  <c r="H1100" i="6"/>
  <c r="D1077" i="6"/>
  <c r="C80" i="6"/>
  <c r="C719" i="6"/>
  <c r="G794" i="6"/>
  <c r="F686" i="6"/>
  <c r="D1348" i="6"/>
  <c r="E70" i="6"/>
  <c r="F1453" i="6"/>
  <c r="D94" i="6"/>
  <c r="H1251" i="6"/>
  <c r="D1437" i="6"/>
  <c r="E45" i="6"/>
  <c r="D1192" i="6"/>
  <c r="H1293" i="6"/>
  <c r="C1499" i="6"/>
  <c r="H1258" i="6"/>
  <c r="E425" i="6"/>
  <c r="H255" i="6"/>
  <c r="D264" i="6"/>
  <c r="E375" i="6"/>
  <c r="C666" i="6"/>
  <c r="E1188" i="6"/>
  <c r="E73" i="6"/>
  <c r="F94" i="6"/>
  <c r="E383" i="6"/>
  <c r="D1146" i="6"/>
  <c r="H1441" i="6"/>
  <c r="D1265" i="6"/>
  <c r="F1330" i="6"/>
  <c r="D1294" i="6"/>
  <c r="H1410" i="6"/>
  <c r="D1463" i="6"/>
  <c r="C40" i="6"/>
  <c r="C24" i="6"/>
  <c r="D1164" i="6"/>
  <c r="H1200" i="6"/>
  <c r="D51" i="6"/>
  <c r="D1144" i="6"/>
  <c r="D1080" i="6"/>
  <c r="C551" i="6"/>
  <c r="D228" i="6"/>
  <c r="D216" i="6"/>
  <c r="H589" i="6"/>
  <c r="G457" i="6"/>
  <c r="G1211" i="6"/>
  <c r="F992" i="6"/>
  <c r="F1402" i="6"/>
  <c r="H1471" i="6"/>
  <c r="H1331" i="6"/>
  <c r="H1261" i="6"/>
  <c r="H882" i="6"/>
  <c r="H1207" i="6"/>
  <c r="F52" i="6"/>
  <c r="H594" i="6"/>
  <c r="H74" i="6"/>
  <c r="F241" i="6"/>
  <c r="I47" i="6"/>
  <c r="J47" i="6" s="1"/>
  <c r="C567" i="6"/>
  <c r="F722" i="6"/>
  <c r="C92" i="6"/>
  <c r="D1212" i="6"/>
  <c r="C84" i="6"/>
  <c r="H1457" i="6"/>
  <c r="H1149" i="6"/>
  <c r="D903" i="6"/>
  <c r="F62" i="6"/>
  <c r="D1381" i="6"/>
  <c r="F1303" i="6"/>
  <c r="F1283" i="6"/>
  <c r="H1153" i="6"/>
  <c r="H1234" i="6"/>
  <c r="H1086" i="6"/>
  <c r="D1249" i="6"/>
  <c r="D329" i="6"/>
  <c r="H76" i="6"/>
  <c r="F626" i="6"/>
  <c r="C839" i="6"/>
  <c r="F504" i="6"/>
  <c r="F707" i="6"/>
  <c r="C617" i="6"/>
  <c r="F1474" i="6"/>
  <c r="E994" i="6"/>
  <c r="F61" i="6"/>
  <c r="D1259" i="6"/>
  <c r="D122" i="6"/>
  <c r="D1217" i="6"/>
  <c r="C91" i="6"/>
  <c r="F1478" i="6"/>
  <c r="D1178" i="6"/>
  <c r="E1105" i="6"/>
  <c r="H1084" i="6"/>
  <c r="F1436" i="6"/>
  <c r="E87" i="6"/>
  <c r="E1340" i="6"/>
  <c r="H1155" i="6"/>
  <c r="E36" i="6"/>
  <c r="G1130" i="6"/>
  <c r="F612" i="6"/>
  <c r="E386" i="6"/>
  <c r="F176" i="6"/>
  <c r="F311" i="6"/>
  <c r="E468" i="6"/>
  <c r="C653" i="6"/>
  <c r="E984" i="6"/>
  <c r="H1160" i="6"/>
  <c r="D66" i="6"/>
  <c r="H662" i="6"/>
  <c r="F1170" i="6"/>
  <c r="H1060" i="6"/>
  <c r="G502" i="6"/>
  <c r="C543" i="6"/>
  <c r="C28" i="6"/>
  <c r="F1343" i="6"/>
  <c r="D1271" i="6"/>
  <c r="H1335" i="6"/>
  <c r="E1407" i="6"/>
  <c r="D1364" i="6"/>
  <c r="D1323" i="6"/>
  <c r="D1285" i="6"/>
  <c r="H1503" i="6"/>
  <c r="C1250" i="6"/>
  <c r="H967" i="6"/>
  <c r="D488" i="6"/>
  <c r="D283" i="6"/>
  <c r="G258" i="6"/>
  <c r="F620" i="6"/>
  <c r="H861" i="6"/>
  <c r="G1104" i="6"/>
  <c r="F1461" i="6"/>
  <c r="G1433" i="6"/>
  <c r="F86" i="6"/>
  <c r="H1238" i="6"/>
  <c r="F1479" i="6"/>
  <c r="F67" i="6"/>
  <c r="C1045" i="6"/>
  <c r="H1434" i="6"/>
  <c r="F1432" i="6"/>
  <c r="H1256" i="6"/>
  <c r="C74" i="6"/>
  <c r="F1391" i="6"/>
  <c r="C95" i="6"/>
  <c r="D1057" i="6"/>
  <c r="F1472" i="6"/>
  <c r="F1275" i="6"/>
  <c r="F1371" i="6"/>
  <c r="D1290" i="6"/>
  <c r="C39" i="6"/>
  <c r="F1184" i="6"/>
  <c r="D1379" i="6"/>
  <c r="D45" i="6"/>
  <c r="C71" i="6"/>
  <c r="D284" i="6"/>
  <c r="E159" i="6"/>
  <c r="C348" i="6"/>
  <c r="H617" i="6"/>
  <c r="G541" i="6"/>
  <c r="G111" i="6"/>
  <c r="H157" i="6"/>
  <c r="G546" i="6"/>
  <c r="E513" i="6"/>
  <c r="F679" i="6"/>
  <c r="G1074" i="6"/>
  <c r="E98" i="6"/>
  <c r="D19" i="6"/>
  <c r="H1389" i="6"/>
  <c r="D927" i="6"/>
  <c r="C53" i="6"/>
  <c r="D887" i="6"/>
  <c r="H1429" i="6"/>
  <c r="E32" i="6"/>
  <c r="H1462" i="6"/>
  <c r="H1073" i="6"/>
  <c r="F1504" i="6"/>
  <c r="F32" i="6"/>
  <c r="D12" i="6"/>
  <c r="D1461" i="6"/>
  <c r="H1399" i="6"/>
  <c r="C61" i="6"/>
  <c r="D1486" i="6"/>
  <c r="F1124" i="6"/>
  <c r="E50" i="6"/>
  <c r="H1215" i="6"/>
  <c r="F1035" i="6"/>
  <c r="D1156" i="6"/>
  <c r="F590" i="6"/>
  <c r="C184" i="6"/>
  <c r="D110" i="6"/>
  <c r="I52" i="6"/>
  <c r="J52" i="6" s="1"/>
  <c r="G322" i="6"/>
  <c r="G359" i="6"/>
  <c r="C610" i="6"/>
  <c r="G767" i="6"/>
  <c r="E1267" i="6"/>
  <c r="F165" i="6"/>
  <c r="F209" i="6"/>
  <c r="D860" i="6"/>
  <c r="D646" i="6"/>
  <c r="F37" i="6"/>
  <c r="F1483" i="6"/>
  <c r="F34" i="6"/>
  <c r="F1252" i="6"/>
  <c r="H1118" i="6"/>
  <c r="F1168" i="6"/>
  <c r="G1332" i="6"/>
  <c r="D682" i="6"/>
  <c r="G840" i="6"/>
  <c r="E249" i="6"/>
  <c r="E746" i="6"/>
  <c r="E244" i="6"/>
  <c r="D222" i="6"/>
  <c r="F305" i="6"/>
  <c r="C748" i="6"/>
  <c r="E487" i="6"/>
  <c r="C1263" i="6"/>
  <c r="C93" i="6"/>
  <c r="D1459" i="6"/>
  <c r="H1401" i="6"/>
  <c r="H1411" i="6"/>
  <c r="D1451" i="6"/>
  <c r="H1470" i="6"/>
  <c r="D1319" i="6"/>
  <c r="D1310" i="6"/>
  <c r="D1104" i="6"/>
  <c r="D1404" i="6"/>
  <c r="D1332" i="6"/>
  <c r="D97" i="6"/>
  <c r="F21" i="6"/>
  <c r="F75" i="6"/>
  <c r="C70" i="6"/>
  <c r="D1466" i="6"/>
  <c r="H1109" i="6"/>
  <c r="H1502" i="6"/>
  <c r="F1418" i="6"/>
  <c r="H1208" i="6"/>
  <c r="D1169" i="6"/>
  <c r="C1472" i="6"/>
  <c r="F1353" i="6"/>
  <c r="D573" i="6"/>
  <c r="H938" i="6"/>
  <c r="E153" i="6"/>
  <c r="C421" i="6"/>
  <c r="D319" i="6"/>
  <c r="E146" i="6"/>
  <c r="E1027" i="6"/>
  <c r="C556" i="6"/>
  <c r="H537" i="6"/>
  <c r="H496" i="6"/>
  <c r="F878" i="6"/>
  <c r="F1257" i="6"/>
  <c r="E34" i="6"/>
  <c r="D36" i="6"/>
  <c r="F48" i="6"/>
  <c r="F1493" i="6"/>
  <c r="C76" i="6"/>
  <c r="C287" i="6"/>
  <c r="F1481" i="6"/>
  <c r="F1347" i="6"/>
  <c r="D1047" i="6"/>
  <c r="E49" i="6"/>
  <c r="H1092" i="6"/>
  <c r="C50" i="6"/>
  <c r="C1466" i="6"/>
  <c r="H1481" i="6"/>
  <c r="H1231" i="6"/>
  <c r="D76" i="6"/>
  <c r="H1371" i="6"/>
  <c r="H1444" i="6"/>
  <c r="D98" i="6"/>
  <c r="F1271" i="6"/>
  <c r="D75" i="6"/>
  <c r="F1319" i="6"/>
  <c r="E84" i="6"/>
  <c r="H1105" i="6"/>
  <c r="H1181" i="6"/>
  <c r="F36" i="6"/>
  <c r="D56" i="6"/>
  <c r="F1076" i="6"/>
  <c r="D1476" i="6"/>
  <c r="E9" i="6"/>
  <c r="F1435" i="6"/>
  <c r="F1235" i="6"/>
  <c r="D1206" i="6"/>
  <c r="D61" i="6"/>
  <c r="E1427" i="6"/>
  <c r="G1407" i="6"/>
  <c r="F1346" i="6"/>
  <c r="F1216" i="6"/>
  <c r="G439" i="6"/>
  <c r="G339" i="6"/>
  <c r="H344" i="6"/>
  <c r="D605" i="6"/>
  <c r="E160" i="6"/>
  <c r="E281" i="6"/>
  <c r="G787" i="6"/>
  <c r="H508" i="6"/>
  <c r="G662" i="6"/>
  <c r="E199" i="6"/>
  <c r="H1458" i="6"/>
  <c r="D1434" i="6"/>
  <c r="F1045" i="6"/>
  <c r="D31" i="6"/>
  <c r="D1090" i="6"/>
  <c r="D1274" i="6"/>
  <c r="D62" i="6"/>
  <c r="C8" i="6"/>
  <c r="D1197" i="6"/>
  <c r="F38" i="6"/>
  <c r="D1370" i="6"/>
  <c r="D1309" i="6"/>
  <c r="F1280" i="6"/>
  <c r="H1119" i="6"/>
  <c r="D1251" i="6"/>
  <c r="C1463" i="6"/>
  <c r="F1286" i="6"/>
  <c r="H1193" i="6"/>
  <c r="C17" i="6"/>
  <c r="D1098" i="6"/>
  <c r="C82" i="6"/>
  <c r="D1258" i="6"/>
  <c r="F1467" i="6"/>
  <c r="D133" i="6"/>
  <c r="H314" i="6"/>
  <c r="E347" i="6"/>
  <c r="G204" i="6"/>
  <c r="G115" i="6"/>
  <c r="C124" i="6"/>
  <c r="G306" i="6"/>
  <c r="E705" i="6"/>
  <c r="C971" i="6"/>
  <c r="F116" i="6"/>
  <c r="C829" i="6"/>
  <c r="D1449" i="6"/>
  <c r="F1218" i="6"/>
  <c r="C1436" i="6"/>
  <c r="H1179" i="6"/>
  <c r="D1472" i="6"/>
  <c r="F1326" i="6"/>
  <c r="D1369" i="6"/>
  <c r="F1441" i="6"/>
  <c r="D1137" i="6"/>
  <c r="E60" i="6"/>
  <c r="E8" i="6"/>
  <c r="D23" i="6"/>
  <c r="F1309" i="6"/>
  <c r="D1497" i="6"/>
  <c r="D91" i="6"/>
  <c r="D1482" i="6"/>
  <c r="H1307" i="6"/>
  <c r="F1058" i="6"/>
  <c r="F1456" i="6"/>
  <c r="F23" i="6"/>
  <c r="D48" i="6"/>
  <c r="E95" i="6"/>
  <c r="H1407" i="6"/>
  <c r="D32" i="6"/>
  <c r="E1265" i="6"/>
  <c r="F1213" i="6"/>
  <c r="F1294" i="6"/>
  <c r="F1082" i="6"/>
  <c r="F163" i="6"/>
  <c r="E1298" i="6"/>
  <c r="F1459" i="6"/>
  <c r="D1287" i="6"/>
  <c r="D1036" i="6"/>
  <c r="F1266" i="6"/>
  <c r="G600" i="6"/>
  <c r="F487" i="6"/>
  <c r="D600" i="6"/>
  <c r="H252" i="6"/>
  <c r="G43" i="6"/>
  <c r="F374" i="6"/>
  <c r="C149" i="6"/>
  <c r="F494" i="6"/>
  <c r="D145" i="6"/>
  <c r="F764" i="6"/>
  <c r="E611" i="6"/>
  <c r="E946" i="6"/>
  <c r="F297" i="6"/>
  <c r="C319" i="6"/>
  <c r="G525" i="6"/>
  <c r="D733" i="6"/>
  <c r="G1456" i="6"/>
  <c r="H933" i="6"/>
  <c r="G1038" i="6"/>
  <c r="C981" i="6"/>
  <c r="E700" i="6"/>
  <c r="F916" i="6"/>
  <c r="F709" i="6"/>
  <c r="C1011" i="6"/>
  <c r="G1091" i="6"/>
  <c r="D849" i="6"/>
  <c r="G569" i="6"/>
  <c r="C937" i="6"/>
  <c r="G1288" i="6"/>
  <c r="G1070" i="6"/>
  <c r="C669" i="6"/>
  <c r="D817" i="6"/>
  <c r="C977" i="6"/>
  <c r="C334" i="6"/>
  <c r="F1298" i="6"/>
  <c r="F855" i="6"/>
  <c r="G591" i="6"/>
  <c r="D703" i="6"/>
  <c r="F566" i="6"/>
  <c r="E1452" i="6"/>
  <c r="F733" i="6"/>
  <c r="H962" i="6"/>
  <c r="F187" i="6"/>
  <c r="E524" i="6"/>
  <c r="F1151" i="6"/>
  <c r="D917" i="6"/>
  <c r="H780" i="6"/>
  <c r="G1230" i="6"/>
  <c r="E403" i="6"/>
  <c r="C525" i="6"/>
  <c r="D606" i="6"/>
  <c r="H340" i="6"/>
  <c r="D388" i="6"/>
  <c r="E1481" i="6"/>
  <c r="C842" i="6"/>
  <c r="D853" i="6"/>
  <c r="D786" i="6"/>
  <c r="C1169" i="6"/>
  <c r="H629" i="6"/>
  <c r="E689" i="6"/>
  <c r="E741" i="6"/>
  <c r="G821" i="6"/>
  <c r="C344" i="6"/>
  <c r="F454" i="6"/>
  <c r="D1481" i="6"/>
  <c r="E653" i="6"/>
  <c r="D808" i="6"/>
  <c r="C1168" i="6"/>
  <c r="E445" i="6"/>
  <c r="C886" i="6"/>
  <c r="F271" i="6"/>
  <c r="E215" i="6"/>
  <c r="G1222" i="6"/>
  <c r="G900" i="6"/>
  <c r="C1094" i="6"/>
  <c r="G1154" i="6"/>
  <c r="C49" i="6"/>
  <c r="G739" i="6"/>
  <c r="E462" i="6"/>
  <c r="G1420" i="6"/>
  <c r="C1174" i="6"/>
  <c r="G1196" i="6"/>
  <c r="C577" i="6"/>
  <c r="G1160" i="6"/>
  <c r="G615" i="6"/>
  <c r="D1013" i="6"/>
  <c r="D1135" i="6"/>
  <c r="E944" i="6"/>
  <c r="F714" i="6"/>
  <c r="G852" i="6"/>
  <c r="C585" i="6"/>
  <c r="H516" i="6"/>
  <c r="H1088" i="6"/>
  <c r="F985" i="6"/>
  <c r="G860" i="6"/>
  <c r="G934" i="6"/>
  <c r="F175" i="6"/>
  <c r="H1083" i="6"/>
  <c r="H1020" i="6"/>
  <c r="F665" i="6"/>
  <c r="G384" i="6"/>
  <c r="E929" i="6"/>
  <c r="C408" i="6"/>
  <c r="G1040" i="6"/>
  <c r="F987" i="6"/>
  <c r="D988" i="6"/>
  <c r="D544" i="6"/>
  <c r="G1031" i="6"/>
  <c r="C113" i="6"/>
  <c r="C298" i="6"/>
  <c r="H520" i="6"/>
  <c r="E1424" i="6"/>
  <c r="D769" i="6"/>
  <c r="G1088" i="6"/>
  <c r="C760" i="6"/>
  <c r="F1005" i="6"/>
  <c r="G540" i="6"/>
  <c r="C389" i="6"/>
  <c r="C453" i="6"/>
  <c r="F1057" i="6"/>
  <c r="E640" i="6"/>
  <c r="H346" i="6"/>
  <c r="E939" i="6"/>
  <c r="F924" i="6"/>
  <c r="D889" i="6"/>
  <c r="F1131" i="6"/>
  <c r="D774" i="6"/>
  <c r="E1387" i="6"/>
  <c r="F988" i="6"/>
  <c r="E1485" i="6"/>
  <c r="H974" i="6"/>
  <c r="H1008" i="6"/>
  <c r="F1396" i="6"/>
  <c r="H795" i="6"/>
  <c r="G926" i="6"/>
  <c r="C542" i="6"/>
  <c r="G287" i="6"/>
  <c r="C915" i="6"/>
  <c r="E1093" i="6"/>
  <c r="E951" i="6"/>
  <c r="H523" i="6"/>
  <c r="H471" i="6"/>
  <c r="C1314" i="6"/>
  <c r="G1141" i="6"/>
  <c r="C1140" i="6"/>
  <c r="C770" i="6"/>
  <c r="D1218" i="6"/>
  <c r="G718" i="6"/>
  <c r="H1009" i="6"/>
  <c r="G953" i="6"/>
  <c r="G795" i="6"/>
  <c r="G960" i="6"/>
  <c r="C649" i="6"/>
  <c r="F340" i="6"/>
  <c r="D505" i="6"/>
  <c r="D1068" i="6"/>
  <c r="C1130" i="6"/>
  <c r="F823" i="6"/>
  <c r="C1209" i="6"/>
  <c r="H886" i="6"/>
  <c r="F744" i="6"/>
  <c r="C615" i="6"/>
  <c r="D478" i="6"/>
  <c r="C814" i="6"/>
  <c r="D338" i="6"/>
  <c r="E223" i="6"/>
  <c r="D374" i="6"/>
  <c r="E712" i="6"/>
  <c r="F719" i="6"/>
  <c r="F791" i="6"/>
  <c r="H670" i="6"/>
  <c r="E505" i="6"/>
  <c r="E699" i="6"/>
  <c r="C352" i="6"/>
  <c r="E405" i="6"/>
  <c r="F843" i="6"/>
  <c r="G1192" i="6"/>
  <c r="H846" i="6"/>
  <c r="C767" i="6"/>
  <c r="E935" i="6"/>
  <c r="E1460" i="6"/>
  <c r="D981" i="6"/>
  <c r="G1157" i="6"/>
  <c r="G639" i="6"/>
  <c r="C736" i="6"/>
  <c r="C167" i="6"/>
  <c r="C1357" i="6"/>
  <c r="G586" i="6"/>
  <c r="G1227" i="6"/>
  <c r="E1179" i="6"/>
  <c r="D1181" i="6"/>
  <c r="C1037" i="6"/>
  <c r="C1079" i="6"/>
  <c r="G613" i="6"/>
  <c r="G846" i="6"/>
  <c r="C804" i="6"/>
  <c r="G573" i="6"/>
  <c r="D1308" i="6"/>
  <c r="H722" i="6"/>
  <c r="D870" i="6"/>
  <c r="D976" i="6"/>
  <c r="E727" i="6"/>
  <c r="E643" i="6"/>
  <c r="E740" i="6"/>
  <c r="C1457" i="6"/>
  <c r="D1106" i="6"/>
  <c r="E861" i="6"/>
  <c r="G403" i="6"/>
  <c r="H767" i="6"/>
  <c r="C697" i="6"/>
  <c r="H1000" i="6"/>
  <c r="H774" i="6"/>
  <c r="E1076" i="6"/>
  <c r="G807" i="6"/>
  <c r="C769" i="6"/>
  <c r="H1112" i="6"/>
  <c r="F712" i="6"/>
  <c r="E1439" i="6"/>
  <c r="G1075" i="6"/>
  <c r="C1200" i="6"/>
  <c r="G996" i="6"/>
  <c r="E373" i="6"/>
  <c r="E258" i="6"/>
  <c r="H873" i="6"/>
  <c r="C672" i="6"/>
  <c r="E298" i="6"/>
  <c r="F472" i="6"/>
  <c r="C698" i="6"/>
  <c r="G419" i="6"/>
  <c r="C849" i="6"/>
  <c r="G659" i="6"/>
  <c r="E1321" i="6"/>
  <c r="H798" i="6"/>
  <c r="D959" i="6"/>
  <c r="C778" i="6"/>
  <c r="C854" i="6"/>
  <c r="E781" i="6"/>
  <c r="G523" i="6"/>
  <c r="D200" i="6"/>
  <c r="C218" i="6"/>
  <c r="C1177" i="6"/>
  <c r="F727" i="6"/>
  <c r="C1029" i="6"/>
  <c r="C677" i="6"/>
  <c r="G883" i="6"/>
  <c r="E627" i="6"/>
  <c r="G476" i="6"/>
  <c r="C845" i="6"/>
  <c r="G896" i="6"/>
  <c r="C223" i="6"/>
  <c r="D361" i="6"/>
  <c r="E357" i="6"/>
  <c r="C656" i="6"/>
  <c r="C1175" i="6"/>
  <c r="E827" i="6"/>
  <c r="G888" i="6"/>
  <c r="C997" i="6"/>
  <c r="D613" i="6"/>
  <c r="F614" i="6"/>
  <c r="C1202" i="6"/>
  <c r="D726" i="6"/>
  <c r="D1022" i="6"/>
  <c r="F1099" i="6"/>
  <c r="C1103" i="6"/>
  <c r="E1055" i="6"/>
  <c r="D923" i="6"/>
  <c r="C400" i="6"/>
  <c r="F1001" i="6"/>
  <c r="D1092" i="6"/>
  <c r="G978" i="6"/>
  <c r="H1408" i="6"/>
  <c r="G305" i="6"/>
  <c r="F341" i="6"/>
  <c r="E692" i="6"/>
  <c r="C692" i="6"/>
  <c r="H605" i="6"/>
  <c r="C461" i="6"/>
  <c r="G1042" i="6"/>
  <c r="G924" i="6"/>
  <c r="E619" i="6"/>
  <c r="C1021" i="6"/>
  <c r="C605" i="6"/>
  <c r="E687" i="6"/>
  <c r="D358" i="6"/>
  <c r="H373" i="6"/>
  <c r="C1500" i="6"/>
  <c r="E1192" i="6"/>
  <c r="D999" i="6"/>
  <c r="F920" i="6"/>
  <c r="E855" i="6"/>
  <c r="E433" i="6"/>
  <c r="D524" i="6"/>
  <c r="C151" i="6"/>
  <c r="C1067" i="6"/>
  <c r="D734" i="6"/>
  <c r="G480" i="6"/>
  <c r="E628" i="6"/>
  <c r="F446" i="6"/>
  <c r="D574" i="6"/>
  <c r="E685" i="6"/>
  <c r="D752" i="6"/>
  <c r="F807" i="6"/>
  <c r="H208" i="6"/>
  <c r="G1346" i="6"/>
  <c r="H803" i="6"/>
  <c r="H859" i="6"/>
  <c r="G599" i="6"/>
  <c r="F218" i="6"/>
  <c r="F104" i="6"/>
  <c r="E1283" i="6"/>
  <c r="G558" i="6"/>
  <c r="F1022" i="6"/>
  <c r="F418" i="6"/>
  <c r="H262" i="6"/>
  <c r="G542" i="6"/>
  <c r="F963" i="6"/>
  <c r="E476" i="6"/>
  <c r="E725" i="6"/>
  <c r="G286" i="6"/>
  <c r="G768" i="6"/>
  <c r="F758" i="6"/>
  <c r="G579" i="6"/>
  <c r="E1199" i="6"/>
  <c r="E588" i="6"/>
  <c r="D362" i="6"/>
  <c r="E539" i="6"/>
  <c r="C883" i="6"/>
  <c r="E517" i="6"/>
  <c r="E1018" i="6"/>
  <c r="H504" i="6"/>
  <c r="F173" i="6"/>
  <c r="H369" i="6"/>
  <c r="E454" i="6"/>
  <c r="E459" i="6"/>
  <c r="C686" i="6"/>
  <c r="E866" i="6"/>
  <c r="E128" i="6"/>
  <c r="E959" i="6"/>
  <c r="E1292" i="6"/>
  <c r="G1467" i="6"/>
  <c r="F835" i="6"/>
  <c r="F1016" i="6"/>
  <c r="D864" i="6"/>
  <c r="G994" i="6"/>
  <c r="F994" i="6"/>
  <c r="F1369" i="6"/>
  <c r="D831" i="6"/>
  <c r="C1495" i="6"/>
  <c r="C457" i="6"/>
  <c r="H491" i="6"/>
  <c r="D658" i="6"/>
  <c r="C863" i="6"/>
  <c r="F670" i="6"/>
  <c r="E993" i="6"/>
  <c r="E1251" i="6"/>
  <c r="C857" i="6"/>
  <c r="F801" i="6"/>
  <c r="F788" i="6"/>
  <c r="E704" i="6"/>
  <c r="E875" i="6"/>
  <c r="H535" i="6"/>
  <c r="F289" i="6"/>
  <c r="F1101" i="6"/>
  <c r="E657" i="6"/>
  <c r="C901" i="6"/>
  <c r="F742" i="6"/>
  <c r="G922" i="6"/>
  <c r="C1014" i="6"/>
  <c r="D596" i="6"/>
  <c r="G298" i="6"/>
  <c r="C783" i="6"/>
  <c r="C891" i="6"/>
  <c r="E612" i="6"/>
  <c r="H364" i="6"/>
  <c r="D572" i="6"/>
  <c r="G252" i="6"/>
  <c r="D789" i="6"/>
  <c r="H715" i="6"/>
  <c r="C332" i="6"/>
  <c r="E518" i="6"/>
  <c r="C1158" i="6"/>
  <c r="G1200" i="6"/>
  <c r="C1095" i="6"/>
  <c r="G782" i="6"/>
  <c r="G970" i="6"/>
  <c r="F296" i="6"/>
  <c r="G1394" i="6"/>
  <c r="D819" i="6"/>
  <c r="D880" i="6"/>
  <c r="C411" i="6"/>
  <c r="D735" i="6"/>
  <c r="D802" i="6"/>
  <c r="E1121" i="6"/>
  <c r="C689" i="6"/>
  <c r="C469" i="6"/>
  <c r="D446" i="6"/>
  <c r="C1420" i="6"/>
  <c r="H968" i="6"/>
  <c r="C788" i="6"/>
  <c r="D943" i="6"/>
  <c r="E776" i="6"/>
  <c r="C1001" i="6"/>
  <c r="C775" i="6"/>
  <c r="C1166" i="6"/>
  <c r="E807" i="6"/>
  <c r="G850" i="6"/>
  <c r="E173" i="6"/>
  <c r="F366" i="6"/>
  <c r="D528" i="6"/>
  <c r="E290" i="6"/>
  <c r="E507" i="6"/>
  <c r="H412" i="6"/>
  <c r="E914" i="6"/>
  <c r="H500" i="6"/>
  <c r="E1008" i="6"/>
  <c r="G686" i="6"/>
  <c r="F101" i="6"/>
  <c r="E1022" i="6"/>
  <c r="G426" i="6"/>
  <c r="E783" i="6"/>
  <c r="C274" i="6"/>
  <c r="F554" i="6"/>
  <c r="G361" i="6"/>
  <c r="E1310" i="6"/>
  <c r="D717" i="6"/>
  <c r="E743" i="6"/>
  <c r="G1206" i="6"/>
  <c r="C1369" i="6"/>
  <c r="D688" i="6"/>
  <c r="C1128" i="6"/>
  <c r="G1034" i="6"/>
  <c r="E1088" i="6"/>
  <c r="H872" i="6"/>
  <c r="F748" i="6"/>
  <c r="D589" i="6"/>
  <c r="E928" i="6"/>
  <c r="C838" i="6"/>
  <c r="H553" i="6"/>
  <c r="D895" i="6"/>
  <c r="G1015" i="6"/>
  <c r="G637" i="6"/>
  <c r="G1385" i="6"/>
  <c r="F865" i="6"/>
  <c r="C1276" i="6"/>
  <c r="F254" i="6"/>
  <c r="H918" i="6"/>
  <c r="H898" i="6"/>
  <c r="F944" i="6"/>
  <c r="F929" i="6"/>
  <c r="G663" i="6"/>
  <c r="C1342" i="6"/>
  <c r="C1153" i="6"/>
  <c r="D484" i="6"/>
  <c r="C1289" i="6"/>
  <c r="H625" i="6"/>
  <c r="D457" i="6"/>
  <c r="F478" i="6"/>
  <c r="F969" i="6"/>
  <c r="E1161" i="6"/>
  <c r="E431" i="6"/>
  <c r="E757" i="6"/>
  <c r="D225" i="6"/>
  <c r="G785" i="6"/>
  <c r="E1080" i="6"/>
  <c r="C651" i="6"/>
  <c r="C488" i="6"/>
  <c r="C1010" i="6"/>
  <c r="H160" i="6"/>
  <c r="E279" i="6"/>
  <c r="G882" i="6"/>
  <c r="H812" i="6"/>
  <c r="G669" i="6"/>
  <c r="H367" i="6"/>
  <c r="H400" i="6"/>
  <c r="H840" i="6"/>
  <c r="C1083" i="6"/>
  <c r="E893" i="6"/>
  <c r="E1325" i="6"/>
  <c r="G982" i="6"/>
  <c r="D1139" i="6"/>
  <c r="D756" i="6"/>
  <c r="G693" i="6"/>
  <c r="C524" i="6"/>
  <c r="C1311" i="6"/>
  <c r="E1062" i="6"/>
  <c r="E1101" i="6"/>
  <c r="C263" i="6"/>
  <c r="C1195" i="6"/>
  <c r="F476" i="6"/>
  <c r="E921" i="6"/>
  <c r="E469" i="6"/>
  <c r="G1137" i="6"/>
  <c r="C288" i="6"/>
  <c r="E675" i="6"/>
  <c r="E510" i="6"/>
  <c r="G319" i="6"/>
  <c r="E1394" i="6"/>
  <c r="G1208" i="6"/>
  <c r="H969" i="6"/>
  <c r="E713" i="6"/>
  <c r="G955" i="6"/>
  <c r="F260" i="6"/>
  <c r="F448" i="6"/>
  <c r="C420" i="6"/>
  <c r="G1071" i="6"/>
  <c r="E837" i="6"/>
  <c r="F496" i="6"/>
  <c r="F1332" i="6"/>
  <c r="E1064" i="6"/>
  <c r="E1190" i="6"/>
  <c r="G467" i="6"/>
  <c r="E1497" i="6"/>
  <c r="F723" i="6"/>
  <c r="G1127" i="6"/>
  <c r="C694" i="6"/>
  <c r="G638" i="6"/>
  <c r="G1178" i="6"/>
  <c r="D985" i="6"/>
  <c r="G1129" i="6"/>
  <c r="G380" i="6"/>
  <c r="E1180" i="6"/>
  <c r="F1000" i="6"/>
  <c r="C826" i="6"/>
  <c r="C806" i="6"/>
  <c r="D517" i="6"/>
  <c r="H725" i="6"/>
  <c r="F966" i="6"/>
  <c r="G817" i="6"/>
  <c r="E811" i="6"/>
  <c r="C306" i="6"/>
  <c r="E1104" i="6"/>
  <c r="C425" i="6"/>
  <c r="G594" i="6"/>
  <c r="H548" i="6"/>
  <c r="G236" i="6"/>
  <c r="F538" i="6"/>
  <c r="F661" i="6"/>
  <c r="F642" i="6"/>
  <c r="D662" i="6"/>
  <c r="G640" i="6"/>
  <c r="E443" i="6"/>
  <c r="D465" i="6"/>
  <c r="E1287" i="6"/>
  <c r="D824" i="6"/>
  <c r="C409" i="6"/>
  <c r="H503" i="6"/>
  <c r="H91" i="6"/>
  <c r="H459" i="6"/>
  <c r="H411" i="6"/>
  <c r="C563" i="6"/>
  <c r="G423" i="6"/>
  <c r="E630" i="6"/>
  <c r="G572" i="6"/>
  <c r="D64" i="6"/>
  <c r="G408" i="6"/>
  <c r="C505" i="6"/>
  <c r="E789" i="6"/>
  <c r="D330" i="6"/>
  <c r="D590" i="6"/>
  <c r="G396" i="6"/>
  <c r="G362" i="6"/>
  <c r="H674" i="6"/>
  <c r="C598" i="6"/>
  <c r="E778" i="6"/>
  <c r="F572" i="6"/>
  <c r="E863" i="6"/>
  <c r="C163" i="6"/>
  <c r="G8" i="6"/>
  <c r="E735" i="6"/>
  <c r="G1041" i="6"/>
  <c r="D712" i="6"/>
  <c r="D560" i="6"/>
  <c r="C250" i="6"/>
  <c r="H644" i="6"/>
  <c r="H603" i="6"/>
  <c r="D434" i="6"/>
  <c r="C516" i="6"/>
  <c r="E702" i="6"/>
  <c r="G522" i="6"/>
  <c r="H911" i="6"/>
  <c r="E661" i="6"/>
  <c r="F329" i="6"/>
  <c r="D518" i="6"/>
  <c r="H680" i="6"/>
  <c r="C384" i="6"/>
  <c r="E378" i="6"/>
  <c r="H568" i="6"/>
  <c r="E447" i="6"/>
  <c r="D609" i="6"/>
  <c r="F968" i="6"/>
  <c r="F1095" i="6"/>
  <c r="G1177" i="6"/>
  <c r="G1284" i="6"/>
  <c r="C627" i="6"/>
  <c r="F1113" i="6"/>
  <c r="E1467" i="6"/>
  <c r="C1298" i="6"/>
  <c r="D742" i="6"/>
  <c r="G1266" i="6"/>
  <c r="D341" i="6"/>
  <c r="E1136" i="6"/>
  <c r="C699" i="6"/>
  <c r="F1018" i="6"/>
  <c r="G1151" i="6"/>
  <c r="C764" i="6"/>
  <c r="E983" i="6"/>
  <c r="H416" i="6"/>
  <c r="D1207" i="6"/>
  <c r="C747" i="6"/>
  <c r="G1111" i="6"/>
  <c r="E800" i="6"/>
  <c r="G891" i="6"/>
  <c r="D440" i="6"/>
  <c r="D566" i="6"/>
  <c r="H836" i="6"/>
  <c r="C948" i="6"/>
  <c r="E941" i="6"/>
  <c r="E306" i="6"/>
  <c r="H1125" i="6"/>
  <c r="D920" i="6"/>
  <c r="G1409" i="6"/>
  <c r="C865" i="6"/>
  <c r="E374" i="6"/>
  <c r="F721" i="6"/>
  <c r="H813" i="6"/>
  <c r="C792" i="6"/>
  <c r="H889" i="6"/>
  <c r="E564" i="6"/>
  <c r="F793" i="6"/>
  <c r="C370" i="6"/>
  <c r="G300" i="6"/>
  <c r="C1156" i="6"/>
  <c r="E956" i="6"/>
  <c r="H888" i="6"/>
  <c r="C1179" i="6"/>
  <c r="E897" i="6"/>
  <c r="C242" i="6"/>
  <c r="E385" i="6"/>
  <c r="C784" i="6"/>
  <c r="E812" i="6"/>
  <c r="D952" i="6"/>
  <c r="E769" i="6"/>
  <c r="E604" i="6"/>
  <c r="C121" i="6"/>
  <c r="H826" i="6"/>
  <c r="C867" i="6"/>
  <c r="H890" i="6"/>
  <c r="G495" i="6"/>
  <c r="E202" i="6"/>
  <c r="E1198" i="6"/>
  <c r="G1189" i="6"/>
  <c r="C1284" i="6"/>
  <c r="G822" i="6"/>
  <c r="G712" i="6"/>
  <c r="H778" i="6"/>
  <c r="H164" i="6"/>
  <c r="C596" i="6"/>
  <c r="H460" i="6"/>
  <c r="C827" i="6"/>
  <c r="F894" i="6"/>
  <c r="E1275" i="6"/>
  <c r="E1227" i="6"/>
  <c r="D705" i="6"/>
  <c r="C1016" i="6"/>
  <c r="C762" i="6"/>
  <c r="G747" i="6"/>
  <c r="G1397" i="6"/>
  <c r="C978" i="6"/>
  <c r="G904" i="6"/>
  <c r="E701" i="6"/>
  <c r="C914" i="6"/>
  <c r="C1075" i="6"/>
  <c r="E1053" i="6"/>
  <c r="H403" i="6"/>
  <c r="C255" i="6"/>
  <c r="C340" i="6"/>
  <c r="F277" i="6"/>
  <c r="D667" i="6"/>
  <c r="F486" i="6"/>
  <c r="E626" i="6"/>
  <c r="H206" i="6"/>
  <c r="C907" i="6"/>
  <c r="G618" i="6"/>
  <c r="F168" i="6"/>
  <c r="C947" i="6"/>
  <c r="C1220" i="6"/>
  <c r="C975" i="6"/>
  <c r="H296" i="6"/>
  <c r="F690" i="6"/>
  <c r="H385" i="6"/>
  <c r="E458" i="6"/>
  <c r="E463" i="6"/>
  <c r="G112" i="6"/>
  <c r="E870" i="6"/>
  <c r="F207" i="6"/>
  <c r="E526" i="6"/>
  <c r="G759" i="6"/>
  <c r="G529" i="6"/>
  <c r="E185" i="6"/>
  <c r="H440" i="6"/>
  <c r="D650" i="6"/>
  <c r="C358" i="6"/>
  <c r="D680" i="6"/>
  <c r="D473" i="6"/>
  <c r="G412" i="6"/>
  <c r="D466" i="6"/>
  <c r="C462" i="6"/>
  <c r="E777" i="6"/>
  <c r="C534" i="6"/>
  <c r="C1426" i="6"/>
  <c r="H822" i="6"/>
  <c r="H420" i="6"/>
  <c r="G716" i="6"/>
  <c r="H308" i="6"/>
  <c r="F458" i="6"/>
  <c r="D593" i="6"/>
  <c r="F452" i="6"/>
  <c r="E535" i="6"/>
  <c r="D570" i="6"/>
  <c r="E942" i="6"/>
  <c r="E752" i="6"/>
  <c r="H979" i="6"/>
  <c r="H707" i="6"/>
  <c r="H577" i="6"/>
  <c r="G266" i="6"/>
  <c r="H650" i="6"/>
  <c r="H611" i="6"/>
  <c r="H452" i="6"/>
  <c r="G520" i="6"/>
  <c r="E706" i="6"/>
  <c r="C664" i="6"/>
  <c r="G784" i="6"/>
  <c r="H695" i="6"/>
  <c r="D597" i="6"/>
  <c r="G1345" i="6"/>
  <c r="C224" i="6"/>
  <c r="D196" i="6"/>
  <c r="D585" i="6"/>
  <c r="F680" i="6"/>
  <c r="D1211" i="6"/>
  <c r="G1436" i="6"/>
  <c r="E1247" i="6"/>
  <c r="F777" i="6"/>
  <c r="G717" i="6"/>
  <c r="H764" i="6"/>
  <c r="D846" i="6"/>
  <c r="G920" i="6"/>
  <c r="G681" i="6"/>
  <c r="H1016" i="6"/>
  <c r="E961" i="6"/>
  <c r="D668" i="6"/>
  <c r="F887" i="6"/>
  <c r="F608" i="6"/>
  <c r="E1140" i="6"/>
  <c r="H1003" i="6"/>
  <c r="G410" i="6"/>
  <c r="G297" i="6"/>
  <c r="F243" i="6"/>
  <c r="G753" i="6"/>
  <c r="D790" i="6"/>
  <c r="C1205" i="6"/>
  <c r="E494" i="6"/>
  <c r="G451" i="6"/>
  <c r="F285" i="6"/>
  <c r="C1283" i="6"/>
  <c r="F937" i="6"/>
  <c r="E761" i="6"/>
  <c r="D716" i="6"/>
  <c r="H368" i="6"/>
  <c r="G847" i="6"/>
  <c r="C632" i="6"/>
  <c r="D687" i="6"/>
  <c r="G608" i="6"/>
  <c r="D736" i="6"/>
  <c r="H762" i="6"/>
  <c r="C395" i="6"/>
  <c r="C875" i="6"/>
  <c r="D584" i="6"/>
  <c r="G752" i="6"/>
  <c r="E1103" i="6"/>
  <c r="C1056" i="6"/>
  <c r="G1028" i="6"/>
  <c r="H961" i="6"/>
  <c r="C1210" i="6"/>
  <c r="E908" i="6"/>
  <c r="E207" i="6"/>
  <c r="D1143" i="6"/>
  <c r="D877" i="6"/>
  <c r="G764" i="6"/>
  <c r="G859" i="6"/>
  <c r="G798" i="6"/>
  <c r="E1414" i="6"/>
  <c r="H661" i="6"/>
  <c r="G702" i="6"/>
  <c r="F482" i="6"/>
  <c r="D557" i="6"/>
  <c r="H632" i="6"/>
  <c r="E404" i="6"/>
  <c r="H666" i="6"/>
  <c r="E674" i="6"/>
  <c r="H525" i="6"/>
  <c r="H714" i="6"/>
  <c r="E547" i="6"/>
  <c r="C131" i="6"/>
  <c r="E1152" i="6"/>
  <c r="D729" i="6"/>
  <c r="C822" i="6"/>
  <c r="H360" i="6"/>
  <c r="C133" i="6"/>
  <c r="D538" i="6"/>
  <c r="C325" i="6"/>
  <c r="E511" i="6"/>
  <c r="D442" i="6"/>
  <c r="E918" i="6"/>
  <c r="D526" i="6"/>
  <c r="H717" i="6"/>
  <c r="C858" i="6"/>
  <c r="G789" i="6"/>
  <c r="G318" i="6"/>
  <c r="H572" i="6"/>
  <c r="C366" i="6"/>
  <c r="C410" i="6"/>
  <c r="C416" i="6"/>
  <c r="F325" i="6"/>
  <c r="C1380" i="6"/>
  <c r="G1203" i="6"/>
  <c r="G1017" i="6"/>
  <c r="F841" i="6"/>
  <c r="D616" i="6"/>
  <c r="C1132" i="6"/>
  <c r="H990" i="6"/>
  <c r="D1001" i="6"/>
  <c r="F308" i="6"/>
  <c r="E953" i="6"/>
  <c r="G222" i="6"/>
  <c r="E1119" i="6"/>
  <c r="D922" i="6"/>
  <c r="F1322" i="6"/>
  <c r="E504" i="6"/>
  <c r="E488" i="6"/>
  <c r="E919" i="6"/>
  <c r="F636" i="6"/>
  <c r="G989" i="6"/>
  <c r="E923" i="6"/>
  <c r="F872" i="6"/>
  <c r="G750" i="6"/>
  <c r="E817" i="6"/>
  <c r="E295" i="6"/>
  <c r="H608" i="6"/>
  <c r="F886" i="6"/>
  <c r="F982" i="6"/>
  <c r="E652" i="6"/>
  <c r="C433" i="6"/>
  <c r="C326" i="6"/>
  <c r="E684" i="6"/>
  <c r="F830" i="6"/>
  <c r="E592" i="6"/>
  <c r="D1491" i="6"/>
  <c r="H844" i="6"/>
  <c r="F873" i="6"/>
  <c r="G488" i="6"/>
  <c r="E1031" i="6"/>
  <c r="F1242" i="6"/>
  <c r="E888" i="6"/>
  <c r="F796" i="6"/>
  <c r="H1288" i="6"/>
  <c r="H900" i="6"/>
  <c r="F770" i="6"/>
  <c r="G881" i="6"/>
  <c r="D859" i="6"/>
  <c r="F912" i="6"/>
  <c r="F818" i="6"/>
  <c r="G875" i="6"/>
  <c r="G1122" i="6"/>
  <c r="D376" i="6"/>
  <c r="H929" i="6"/>
  <c r="G343" i="6"/>
  <c r="G1417" i="6"/>
  <c r="F857" i="6"/>
  <c r="E1503" i="6"/>
  <c r="C1026" i="6"/>
  <c r="C226" i="6"/>
  <c r="C851" i="6"/>
  <c r="D490" i="6"/>
  <c r="F986" i="6"/>
  <c r="H944" i="6"/>
  <c r="C1058" i="6"/>
  <c r="C836" i="6"/>
  <c r="F724" i="6"/>
  <c r="F398" i="6"/>
  <c r="F251" i="6"/>
  <c r="D785" i="6"/>
  <c r="C1071" i="6"/>
  <c r="C427" i="6"/>
  <c r="H348" i="6"/>
  <c r="D290" i="6"/>
  <c r="C752" i="6"/>
  <c r="G1087" i="6"/>
  <c r="G775" i="6"/>
  <c r="G1252" i="6"/>
  <c r="H963" i="6"/>
  <c r="E1041" i="6"/>
  <c r="G1167" i="6"/>
  <c r="H667" i="6"/>
  <c r="G671" i="6"/>
  <c r="E633" i="6"/>
  <c r="C333" i="6"/>
  <c r="G642" i="6"/>
  <c r="C724" i="6"/>
  <c r="D911" i="6"/>
  <c r="E940" i="6"/>
  <c r="D806" i="6"/>
  <c r="G619" i="6"/>
  <c r="E816" i="6"/>
  <c r="E579" i="6"/>
  <c r="C774" i="6"/>
  <c r="C1344" i="6"/>
  <c r="C731" i="6"/>
  <c r="F922" i="6"/>
  <c r="G1076" i="6"/>
  <c r="G991" i="6"/>
  <c r="C940" i="6"/>
  <c r="E1392" i="6"/>
  <c r="G603" i="6"/>
  <c r="C998" i="6"/>
  <c r="G436" i="6"/>
  <c r="C1012" i="6"/>
  <c r="F757" i="6"/>
  <c r="D482" i="6"/>
  <c r="F526" i="6"/>
  <c r="H397" i="6"/>
  <c r="F438" i="6"/>
  <c r="E770" i="6"/>
  <c r="E583" i="6"/>
  <c r="G800" i="6"/>
  <c r="D177" i="6"/>
  <c r="H580" i="6"/>
  <c r="G851" i="6"/>
  <c r="F213" i="6"/>
  <c r="C256" i="6"/>
  <c r="E358" i="6"/>
  <c r="H455" i="6"/>
  <c r="E582" i="6"/>
  <c r="D545" i="6"/>
  <c r="F829" i="6"/>
  <c r="D710" i="6"/>
  <c r="G813" i="6"/>
  <c r="H148" i="6"/>
  <c r="D681" i="6"/>
  <c r="E346" i="6"/>
  <c r="F683" i="6"/>
  <c r="E682" i="6"/>
  <c r="G377" i="6"/>
  <c r="E1016" i="6"/>
  <c r="C451" i="6"/>
  <c r="E991" i="6"/>
  <c r="G1271" i="6"/>
  <c r="G903" i="6"/>
  <c r="H432" i="6"/>
  <c r="F600" i="6"/>
  <c r="C430" i="6"/>
  <c r="C539" i="6"/>
  <c r="C570" i="6"/>
  <c r="E846" i="6"/>
  <c r="G1068" i="6"/>
  <c r="D670" i="6"/>
  <c r="E707" i="6"/>
  <c r="D174" i="6"/>
  <c r="H396" i="6"/>
  <c r="F677" i="6"/>
  <c r="E440" i="6"/>
  <c r="H587" i="6"/>
  <c r="E395" i="6"/>
  <c r="E621" i="6"/>
  <c r="E554" i="6"/>
  <c r="C423" i="6"/>
  <c r="D816" i="6"/>
  <c r="C1027" i="6"/>
  <c r="D614" i="6"/>
  <c r="H585" i="6"/>
  <c r="G1010" i="6"/>
  <c r="G1166" i="6"/>
  <c r="F1028" i="6"/>
  <c r="D939" i="6"/>
  <c r="E379" i="6"/>
  <c r="C536" i="6"/>
  <c r="G735" i="6"/>
  <c r="D1344" i="6"/>
  <c r="C1242" i="6"/>
  <c r="F214" i="6"/>
  <c r="H499" i="6"/>
  <c r="G732" i="6"/>
  <c r="C793" i="6"/>
  <c r="D621" i="6"/>
  <c r="G933" i="6"/>
  <c r="F842" i="6"/>
  <c r="C708" i="6"/>
  <c r="F1033" i="6"/>
  <c r="D810" i="6"/>
  <c r="E1367" i="6"/>
  <c r="G1317" i="6"/>
  <c r="H278" i="6"/>
  <c r="E617" i="6"/>
  <c r="C1370" i="6"/>
  <c r="G1083" i="6"/>
  <c r="H353" i="6"/>
  <c r="G1018" i="6"/>
  <c r="E872" i="6"/>
  <c r="C756" i="6"/>
  <c r="E113" i="6"/>
  <c r="D638" i="6"/>
  <c r="D640" i="6"/>
  <c r="F227" i="6"/>
  <c r="E818" i="6"/>
  <c r="E697" i="6"/>
  <c r="G743" i="6"/>
  <c r="H1151" i="6"/>
  <c r="G692" i="6"/>
  <c r="G483" i="6"/>
  <c r="G255" i="6"/>
  <c r="H600" i="6"/>
  <c r="E410" i="6"/>
  <c r="F279" i="6"/>
  <c r="E678" i="6"/>
  <c r="G368" i="6"/>
  <c r="E957" i="6"/>
  <c r="E824" i="6"/>
  <c r="G494" i="6"/>
  <c r="G249" i="6"/>
  <c r="F321" i="6"/>
  <c r="D564" i="6"/>
  <c r="C429" i="6"/>
  <c r="E730" i="6"/>
  <c r="F261" i="6"/>
  <c r="G834" i="6"/>
  <c r="H656" i="6"/>
  <c r="C655" i="6"/>
  <c r="F786" i="6"/>
  <c r="C691" i="6"/>
  <c r="F107" i="6"/>
  <c r="F676" i="6"/>
  <c r="H226" i="6"/>
  <c r="H266" i="6"/>
  <c r="C618" i="6"/>
  <c r="E894" i="6"/>
  <c r="F795" i="6"/>
  <c r="G719" i="6"/>
  <c r="H451" i="6"/>
  <c r="G262" i="6"/>
  <c r="D546" i="6"/>
  <c r="G388" i="6"/>
  <c r="E491" i="6"/>
  <c r="E367" i="6"/>
  <c r="G478" i="6"/>
  <c r="E679" i="6"/>
  <c r="E472" i="6"/>
  <c r="E142" i="6"/>
  <c r="C1032" i="6"/>
  <c r="G731" i="6"/>
  <c r="E401" i="6"/>
  <c r="C367" i="6"/>
  <c r="C506" i="6"/>
  <c r="C407" i="6"/>
  <c r="C872" i="6"/>
  <c r="E595" i="6"/>
  <c r="D137" i="6"/>
  <c r="G134" i="6"/>
  <c r="G180" i="6"/>
  <c r="D348" i="6"/>
  <c r="F349" i="6"/>
  <c r="H338" i="6"/>
  <c r="E363" i="6"/>
  <c r="C643" i="6"/>
  <c r="D530" i="6"/>
  <c r="D655" i="6"/>
  <c r="C479" i="6"/>
  <c r="H620" i="6"/>
  <c r="E342" i="6"/>
  <c r="G815" i="6"/>
  <c r="G527" i="6"/>
  <c r="D171" i="6"/>
  <c r="C164" i="6"/>
  <c r="H335" i="6"/>
  <c r="D105" i="6"/>
  <c r="H366" i="6"/>
  <c r="H881" i="6"/>
  <c r="D912" i="6"/>
  <c r="D553" i="6"/>
  <c r="H515" i="6"/>
  <c r="C380" i="6"/>
  <c r="C435" i="6"/>
  <c r="H588" i="6"/>
  <c r="G819" i="6"/>
  <c r="E664" i="6"/>
  <c r="C147" i="6"/>
  <c r="F177" i="6"/>
  <c r="G130" i="6"/>
  <c r="D312" i="6"/>
  <c r="F300" i="6"/>
  <c r="H288" i="6"/>
  <c r="D787" i="6"/>
  <c r="G356" i="6"/>
  <c r="E365" i="6"/>
  <c r="H519" i="6"/>
  <c r="G282" i="6"/>
  <c r="E910" i="6"/>
  <c r="G710" i="6"/>
  <c r="I87" i="6"/>
  <c r="J87" i="6" s="1"/>
  <c r="G232" i="6"/>
  <c r="G33" i="6"/>
  <c r="C219" i="6"/>
  <c r="F351" i="6"/>
  <c r="E246" i="6"/>
  <c r="E291" i="6"/>
  <c r="C323" i="6"/>
  <c r="F264" i="6"/>
  <c r="F123" i="6"/>
  <c r="E136" i="6"/>
  <c r="C119" i="6"/>
  <c r="E500" i="6"/>
  <c r="C552" i="6"/>
  <c r="E479" i="6"/>
  <c r="F275" i="6"/>
  <c r="C628" i="6"/>
  <c r="C581" i="6"/>
  <c r="G353" i="6"/>
  <c r="F501" i="6"/>
  <c r="F535" i="6"/>
  <c r="D575" i="6"/>
  <c r="H474" i="6"/>
  <c r="E245" i="6"/>
  <c r="E300" i="6"/>
  <c r="G114" i="6"/>
  <c r="G440" i="6"/>
  <c r="G616" i="6"/>
  <c r="H357" i="6"/>
  <c r="H321" i="6"/>
  <c r="F392" i="6"/>
  <c r="D761" i="6"/>
  <c r="H1133" i="6"/>
  <c r="H1045" i="6"/>
  <c r="D1406" i="6"/>
  <c r="H1267" i="6"/>
  <c r="H1364" i="6"/>
  <c r="F20" i="6"/>
  <c r="H1337" i="6"/>
  <c r="F1444" i="6"/>
  <c r="C20" i="6"/>
  <c r="H1210" i="6"/>
  <c r="D1140" i="6"/>
  <c r="G968" i="6"/>
  <c r="C1199" i="6"/>
  <c r="E1200" i="6"/>
  <c r="F286" i="6"/>
  <c r="E1253" i="6"/>
  <c r="C943" i="6"/>
  <c r="E571" i="6"/>
  <c r="C746" i="6"/>
  <c r="E1114" i="6"/>
  <c r="H196" i="6"/>
  <c r="D965" i="6"/>
  <c r="E965" i="6"/>
  <c r="D728" i="6"/>
  <c r="C668" i="6"/>
  <c r="G839" i="6"/>
  <c r="G1279" i="6"/>
  <c r="C466" i="6"/>
  <c r="C1173" i="6"/>
  <c r="F779" i="6"/>
  <c r="D1123" i="6"/>
  <c r="C576" i="6"/>
  <c r="G515" i="6"/>
  <c r="D452" i="6"/>
  <c r="F1067" i="6"/>
  <c r="G1325" i="6"/>
  <c r="C533" i="6"/>
  <c r="G604" i="6"/>
  <c r="F805" i="6"/>
  <c r="C498" i="6"/>
  <c r="H613" i="6"/>
  <c r="C357" i="6"/>
  <c r="D695" i="6"/>
  <c r="G417" i="6"/>
  <c r="E962" i="6"/>
  <c r="G749" i="6"/>
  <c r="E465" i="6"/>
  <c r="D891" i="6"/>
  <c r="C1141" i="6"/>
  <c r="E481" i="6"/>
  <c r="D433" i="6"/>
  <c r="H676" i="6"/>
  <c r="H551" i="6"/>
  <c r="D509" i="6"/>
  <c r="E726" i="6"/>
  <c r="E360" i="6"/>
  <c r="E1172" i="6"/>
  <c r="E576" i="6"/>
  <c r="D529" i="6"/>
  <c r="D254" i="6"/>
  <c r="E581" i="6"/>
  <c r="E1141" i="6"/>
  <c r="C1296" i="6"/>
  <c r="C1020" i="6"/>
  <c r="E605" i="6"/>
  <c r="F930" i="6"/>
  <c r="G445" i="6"/>
  <c r="D281" i="6"/>
  <c r="C952" i="6"/>
  <c r="D582" i="6"/>
  <c r="C246" i="6"/>
  <c r="D936" i="6"/>
  <c r="E138" i="6"/>
  <c r="D815" i="6"/>
  <c r="D1452" i="6"/>
  <c r="G689" i="6"/>
  <c r="G898" i="6"/>
  <c r="D382" i="6"/>
  <c r="C974" i="6"/>
  <c r="C501" i="6"/>
  <c r="H657" i="6"/>
  <c r="G825" i="6"/>
  <c r="H635" i="6"/>
  <c r="H559" i="6"/>
  <c r="D739" i="6"/>
  <c r="G855" i="6"/>
  <c r="E585" i="6"/>
  <c r="F295" i="6"/>
  <c r="C1041" i="6"/>
  <c r="E498" i="6"/>
  <c r="F424" i="6"/>
  <c r="F672" i="6"/>
  <c r="C511" i="6"/>
  <c r="C638" i="6"/>
  <c r="C568" i="6"/>
  <c r="G729" i="6"/>
  <c r="E376" i="6"/>
  <c r="G889" i="6"/>
  <c r="G818" i="6"/>
  <c r="E151" i="6"/>
  <c r="H376" i="6"/>
  <c r="H694" i="6"/>
  <c r="C515" i="6"/>
  <c r="C594" i="6"/>
  <c r="F442" i="6"/>
  <c r="E645" i="6"/>
  <c r="G428" i="6"/>
  <c r="E749" i="6"/>
  <c r="G95" i="6"/>
  <c r="F394" i="6"/>
  <c r="C215" i="6"/>
  <c r="D552" i="6"/>
  <c r="H464" i="6"/>
  <c r="H679" i="6"/>
  <c r="G650" i="6"/>
  <c r="E424" i="6"/>
  <c r="H110" i="6"/>
  <c r="G1285" i="6"/>
  <c r="C683" i="6"/>
  <c r="D406" i="6"/>
  <c r="D269" i="6"/>
  <c r="C362" i="6"/>
  <c r="E434" i="6"/>
  <c r="G331" i="6"/>
  <c r="G501" i="6"/>
  <c r="C1454" i="6"/>
  <c r="H957" i="6"/>
  <c r="C925" i="6"/>
  <c r="H224" i="6"/>
  <c r="E393" i="6"/>
  <c r="D602" i="6"/>
  <c r="G444" i="6"/>
  <c r="G389" i="6"/>
  <c r="E754" i="6"/>
  <c r="C428" i="6"/>
  <c r="E992" i="6"/>
  <c r="E641" i="6"/>
  <c r="E1420" i="6"/>
  <c r="C456" i="6"/>
  <c r="E191" i="6"/>
  <c r="F632" i="6"/>
  <c r="C547" i="6"/>
  <c r="C521" i="6"/>
  <c r="C207" i="6"/>
  <c r="E676" i="6"/>
  <c r="D502" i="6"/>
  <c r="D176" i="6"/>
  <c r="D259" i="6"/>
  <c r="C253" i="6"/>
  <c r="E133" i="6"/>
  <c r="H454" i="6"/>
  <c r="D447" i="6"/>
  <c r="H899" i="6"/>
  <c r="G974" i="6"/>
  <c r="C282" i="6"/>
  <c r="G141" i="6"/>
  <c r="F206" i="6"/>
  <c r="E790" i="6"/>
  <c r="G578" i="6"/>
  <c r="H573" i="6"/>
  <c r="G96" i="6"/>
  <c r="D167" i="6"/>
  <c r="E240" i="6"/>
  <c r="C155" i="6"/>
  <c r="H301" i="6"/>
  <c r="H606" i="6"/>
  <c r="G1020" i="6"/>
  <c r="E470" i="6"/>
  <c r="G223" i="6"/>
  <c r="H125" i="6"/>
  <c r="D166" i="6"/>
  <c r="G452" i="6"/>
  <c r="C387" i="6"/>
  <c r="G734" i="6"/>
  <c r="E390" i="6"/>
  <c r="F133" i="6"/>
  <c r="D223" i="6"/>
  <c r="C217" i="6"/>
  <c r="H155" i="6"/>
  <c r="H418" i="6"/>
  <c r="C587" i="6"/>
  <c r="H188" i="6"/>
  <c r="H408" i="6"/>
  <c r="H567" i="6"/>
  <c r="G430" i="6"/>
  <c r="F388" i="6"/>
  <c r="G668" i="6"/>
  <c r="H706" i="6"/>
  <c r="G83" i="6"/>
  <c r="G30" i="6"/>
  <c r="H38" i="6"/>
  <c r="H334" i="6"/>
  <c r="F601" i="6"/>
  <c r="F635" i="6"/>
  <c r="H169" i="6"/>
  <c r="H602" i="6"/>
  <c r="H141" i="6"/>
  <c r="G185" i="6"/>
  <c r="F162" i="6"/>
  <c r="C413" i="6"/>
  <c r="C850" i="6"/>
  <c r="E594" i="6"/>
  <c r="E426" i="6"/>
  <c r="F602" i="6"/>
  <c r="G289" i="6"/>
  <c r="G227" i="6"/>
  <c r="C188" i="6"/>
  <c r="G240" i="6"/>
  <c r="E286" i="6"/>
  <c r="C318" i="6"/>
  <c r="D258" i="6"/>
  <c r="F112" i="6"/>
  <c r="C129" i="6"/>
  <c r="C115" i="6"/>
  <c r="G507" i="6"/>
  <c r="G530" i="6"/>
  <c r="C455" i="6"/>
  <c r="G166" i="6"/>
  <c r="G740" i="6"/>
  <c r="E1081" i="6"/>
  <c r="H1095" i="6"/>
  <c r="D1058" i="6"/>
  <c r="H1452" i="6"/>
  <c r="H1110" i="6"/>
  <c r="G1418" i="6"/>
  <c r="F1118" i="6"/>
  <c r="F1354" i="6"/>
  <c r="D1473" i="6"/>
  <c r="F1317" i="6"/>
  <c r="H1373" i="6"/>
  <c r="E1400" i="6"/>
  <c r="D1059" i="6"/>
  <c r="G1037" i="6"/>
  <c r="C832" i="6"/>
  <c r="C722" i="6"/>
  <c r="G1221" i="6"/>
  <c r="E1195" i="6"/>
  <c r="H399" i="6"/>
  <c r="H922" i="6"/>
  <c r="G559" i="6"/>
  <c r="H536" i="6"/>
  <c r="C1297" i="6"/>
  <c r="D512" i="6"/>
  <c r="H993" i="6"/>
  <c r="D1061" i="6"/>
  <c r="F884" i="6"/>
  <c r="G675" i="6"/>
  <c r="D510" i="6"/>
  <c r="H896" i="6"/>
  <c r="C1121" i="6"/>
  <c r="H755" i="6"/>
  <c r="E883" i="6"/>
  <c r="C580" i="6"/>
  <c r="F186" i="6"/>
  <c r="C819" i="6"/>
  <c r="H1006" i="6"/>
  <c r="H664" i="6"/>
  <c r="F460" i="6"/>
  <c r="H794" i="6"/>
  <c r="E1001" i="6"/>
  <c r="F215" i="6"/>
  <c r="C388" i="6"/>
  <c r="C559" i="6"/>
  <c r="C398" i="6"/>
  <c r="E625" i="6"/>
  <c r="C671" i="6"/>
  <c r="G13" i="6"/>
  <c r="F813" i="6"/>
  <c r="G526" i="6"/>
  <c r="G137" i="6"/>
  <c r="H581" i="6"/>
  <c r="C406" i="6"/>
  <c r="G293" i="6"/>
  <c r="C642" i="6"/>
  <c r="D671" i="6"/>
  <c r="H1249" i="6"/>
  <c r="H830" i="6"/>
  <c r="G838" i="6"/>
  <c r="F368" i="6"/>
  <c r="H545" i="6"/>
  <c r="F426" i="6"/>
  <c r="G411" i="6"/>
  <c r="F660" i="6"/>
  <c r="G441" i="6"/>
  <c r="C706" i="6"/>
  <c r="F598" i="6"/>
  <c r="F1292" i="6"/>
  <c r="F918" i="6"/>
  <c r="E651" i="6"/>
  <c r="H583" i="6"/>
  <c r="G98" i="6"/>
  <c r="G106" i="6"/>
  <c r="F303" i="6"/>
  <c r="F552" i="6"/>
  <c r="E557" i="6"/>
  <c r="H1038" i="6"/>
  <c r="G1142" i="6"/>
  <c r="G649" i="6"/>
  <c r="E287" i="6"/>
  <c r="C208" i="6"/>
  <c r="H672" i="6"/>
  <c r="C495" i="6"/>
  <c r="G462" i="6"/>
  <c r="E802" i="6"/>
  <c r="H380" i="6"/>
  <c r="H698" i="6"/>
  <c r="C572" i="6"/>
  <c r="E1095" i="6"/>
  <c r="C346" i="6"/>
  <c r="D461" i="6"/>
  <c r="C401" i="6"/>
  <c r="D394" i="6"/>
  <c r="E614" i="6"/>
  <c r="D663" i="6"/>
  <c r="C579" i="6"/>
  <c r="I57" i="6"/>
  <c r="J57" i="6" s="1"/>
  <c r="E148" i="6"/>
  <c r="D307" i="6"/>
  <c r="C301" i="6"/>
  <c r="F197" i="6"/>
  <c r="H502" i="6"/>
  <c r="D495" i="6"/>
  <c r="E905" i="6"/>
  <c r="G627" i="6"/>
  <c r="H633" i="6"/>
  <c r="D386" i="6"/>
  <c r="D540" i="6"/>
  <c r="E878" i="6"/>
  <c r="E669" i="6"/>
  <c r="E829" i="6"/>
  <c r="H121" i="6"/>
  <c r="E139" i="6"/>
  <c r="E288" i="6"/>
  <c r="D212" i="6"/>
  <c r="G133" i="6"/>
  <c r="E116" i="6"/>
  <c r="D762" i="6"/>
  <c r="G765" i="6"/>
  <c r="H524" i="6"/>
  <c r="D422" i="6"/>
  <c r="F488" i="6"/>
  <c r="G548" i="6"/>
  <c r="C345" i="6"/>
  <c r="G647" i="6"/>
  <c r="E271" i="6"/>
  <c r="E105" i="6"/>
  <c r="D271" i="6"/>
  <c r="C265" i="6"/>
  <c r="G151" i="6"/>
  <c r="H466" i="6"/>
  <c r="D1033" i="6"/>
  <c r="G866" i="6"/>
  <c r="G155" i="6"/>
  <c r="G357" i="6"/>
  <c r="C523" i="6"/>
  <c r="C374" i="6"/>
  <c r="D612" i="6"/>
  <c r="I68" i="6"/>
  <c r="J68" i="6" s="1"/>
  <c r="G79" i="6"/>
  <c r="I95" i="6"/>
  <c r="J95" i="6" s="1"/>
  <c r="G52" i="6"/>
  <c r="C260" i="6"/>
  <c r="F553" i="6"/>
  <c r="F587" i="6"/>
  <c r="D627" i="6"/>
  <c r="H538" i="6"/>
  <c r="E309" i="6"/>
  <c r="F174" i="6"/>
  <c r="E184" i="6"/>
  <c r="F390" i="6"/>
  <c r="C754" i="6"/>
  <c r="C458" i="6"/>
  <c r="D633" i="6"/>
  <c r="C278" i="6"/>
  <c r="F959" i="6"/>
  <c r="G323" i="6"/>
  <c r="C284" i="6"/>
  <c r="F347" i="6"/>
  <c r="E222" i="6"/>
  <c r="C248" i="6"/>
  <c r="E161" i="6"/>
  <c r="C273" i="6"/>
  <c r="I79" i="6"/>
  <c r="J79" i="6" s="1"/>
  <c r="F136" i="6"/>
  <c r="E636" i="6"/>
  <c r="D689" i="6"/>
  <c r="D592" i="6"/>
  <c r="F582" i="6"/>
  <c r="H492" i="6"/>
  <c r="G1212" i="6"/>
  <c r="F337" i="6"/>
  <c r="E1073" i="6"/>
  <c r="D1191" i="6"/>
  <c r="G453" i="6"/>
  <c r="D501" i="6"/>
  <c r="D850" i="6"/>
  <c r="E439" i="6"/>
  <c r="F161" i="6"/>
  <c r="C738" i="6"/>
  <c r="H959" i="6"/>
  <c r="C464" i="6"/>
  <c r="G531" i="6"/>
  <c r="G1216" i="6"/>
  <c r="C808" i="6"/>
  <c r="E716" i="6"/>
  <c r="H630" i="6"/>
  <c r="G1057" i="6"/>
  <c r="C510" i="6"/>
  <c r="G1225" i="6"/>
  <c r="G217" i="6"/>
  <c r="C463" i="6"/>
  <c r="D405" i="6"/>
  <c r="H643" i="6"/>
  <c r="D837" i="6"/>
  <c r="G836" i="6"/>
  <c r="G102" i="6"/>
  <c r="F667" i="6"/>
  <c r="E966" i="6"/>
  <c r="D869" i="6"/>
  <c r="C452" i="6"/>
  <c r="E140" i="6"/>
  <c r="C471" i="6"/>
  <c r="G477" i="6"/>
  <c r="H552" i="6"/>
  <c r="E791" i="6"/>
  <c r="E987" i="6"/>
  <c r="C903" i="6"/>
  <c r="G344" i="6"/>
  <c r="G257" i="6"/>
  <c r="D617" i="6"/>
  <c r="E606" i="6"/>
  <c r="G1305" i="6"/>
  <c r="C897" i="6"/>
  <c r="D305" i="6"/>
  <c r="C434" i="6"/>
  <c r="E108" i="6"/>
  <c r="E850" i="6"/>
  <c r="E732" i="6"/>
  <c r="E493" i="6"/>
  <c r="C1066" i="6"/>
  <c r="D297" i="6"/>
  <c r="E446" i="6"/>
  <c r="C424" i="6"/>
  <c r="C660" i="6"/>
  <c r="C500" i="6"/>
  <c r="D114" i="6"/>
  <c r="E280" i="6"/>
  <c r="E225" i="6"/>
  <c r="H406" i="6"/>
  <c r="D1203" i="6"/>
  <c r="C460" i="6"/>
  <c r="F356" i="6"/>
  <c r="E149" i="6"/>
  <c r="C436" i="6"/>
  <c r="E485" i="6"/>
  <c r="C584" i="6"/>
  <c r="F126" i="6"/>
  <c r="E192" i="6"/>
  <c r="D356" i="6"/>
  <c r="H414" i="6"/>
  <c r="F771" i="6"/>
  <c r="C970" i="6"/>
  <c r="D685" i="6"/>
  <c r="C483" i="6"/>
  <c r="E794" i="6"/>
  <c r="C885" i="6"/>
  <c r="E520" i="6"/>
  <c r="H171" i="6"/>
  <c r="D195" i="6"/>
  <c r="D116" i="6"/>
  <c r="H610" i="6"/>
  <c r="C637" i="6"/>
  <c r="H186" i="6"/>
  <c r="D677" i="6"/>
  <c r="F691" i="6"/>
  <c r="E587" i="6"/>
  <c r="H77" i="6"/>
  <c r="H13" i="6"/>
  <c r="G72" i="6"/>
  <c r="D492" i="6"/>
  <c r="D353" i="6"/>
  <c r="H191" i="6"/>
  <c r="G346" i="6"/>
  <c r="C277" i="6"/>
  <c r="G156" i="6"/>
  <c r="C710" i="6"/>
  <c r="E368" i="6"/>
  <c r="H579" i="6"/>
  <c r="F245" i="6"/>
  <c r="G1453" i="6"/>
  <c r="D257" i="6"/>
  <c r="E112" i="6"/>
  <c r="D527" i="6"/>
  <c r="F344" i="6"/>
  <c r="H251" i="6"/>
  <c r="D108" i="6"/>
  <c r="H669" i="6"/>
  <c r="E698" i="6"/>
  <c r="C371" i="6"/>
  <c r="G885" i="6"/>
  <c r="F1339" i="6"/>
  <c r="F931" i="6"/>
  <c r="C1404" i="6"/>
  <c r="C1301" i="6"/>
  <c r="G1421" i="6"/>
  <c r="E81" i="6"/>
  <c r="H1385" i="6"/>
  <c r="F1365" i="6"/>
  <c r="H1477" i="6"/>
  <c r="F1248" i="6"/>
  <c r="E1466" i="6"/>
  <c r="F1247" i="6"/>
  <c r="E1070" i="6"/>
  <c r="C484" i="6"/>
  <c r="H1080" i="6"/>
  <c r="D1225" i="6"/>
  <c r="H1368" i="6"/>
  <c r="E1138" i="6"/>
  <c r="D1173" i="6"/>
  <c r="D1385" i="6"/>
  <c r="F1370" i="6"/>
  <c r="C30" i="6"/>
  <c r="H806" i="6"/>
  <c r="E1479" i="6"/>
  <c r="H1475" i="6"/>
  <c r="H1051" i="6"/>
  <c r="C73" i="6"/>
  <c r="C1418" i="6"/>
  <c r="F1258" i="6"/>
  <c r="H1324" i="6"/>
  <c r="C1479" i="6"/>
  <c r="C1371" i="6"/>
  <c r="D1266" i="6"/>
  <c r="D79" i="6"/>
  <c r="G1440" i="6"/>
  <c r="H1232" i="6"/>
  <c r="D1490" i="6"/>
  <c r="D1316" i="6"/>
  <c r="G1455" i="6"/>
  <c r="F833" i="6"/>
  <c r="D1334" i="6"/>
  <c r="D11" i="6"/>
  <c r="F1338" i="6"/>
  <c r="H1494" i="6"/>
  <c r="D725" i="6"/>
  <c r="E37" i="6"/>
  <c r="D1097" i="6"/>
  <c r="F1250" i="6"/>
  <c r="E38" i="6"/>
  <c r="C1491" i="6"/>
  <c r="C64" i="6"/>
  <c r="F1245" i="6"/>
  <c r="E721" i="6"/>
  <c r="F1377" i="6"/>
  <c r="D1446" i="6"/>
  <c r="D1100" i="6"/>
  <c r="H1377" i="6"/>
  <c r="C66" i="6"/>
  <c r="F69" i="6"/>
  <c r="F1470" i="6"/>
  <c r="D1152" i="6"/>
  <c r="C37" i="6"/>
  <c r="H876" i="6"/>
  <c r="C1013" i="6"/>
  <c r="E974" i="6"/>
  <c r="H361" i="6"/>
  <c r="C1065" i="6"/>
  <c r="H260" i="6"/>
  <c r="C716" i="6"/>
  <c r="E744" i="6"/>
  <c r="F951" i="6"/>
  <c r="G949" i="6"/>
  <c r="F738" i="6"/>
  <c r="G977" i="6"/>
  <c r="D624" i="6"/>
  <c r="F806" i="6"/>
  <c r="F799" i="6"/>
  <c r="G163" i="6"/>
  <c r="G369" i="6"/>
  <c r="D218" i="6"/>
  <c r="G268" i="6"/>
  <c r="G427" i="6"/>
  <c r="D325" i="6"/>
  <c r="G1224" i="6"/>
  <c r="C583" i="6"/>
  <c r="E392" i="6"/>
  <c r="G404" i="6"/>
  <c r="G433" i="6"/>
  <c r="G1059" i="6"/>
  <c r="C979" i="6"/>
  <c r="G273" i="6"/>
  <c r="C519" i="6"/>
  <c r="G535" i="6"/>
  <c r="C369" i="6"/>
  <c r="C734" i="6"/>
  <c r="H932" i="6"/>
  <c r="G588" i="6"/>
  <c r="F498" i="6"/>
  <c r="D460" i="6"/>
  <c r="G365" i="6"/>
  <c r="E654" i="6"/>
  <c r="H951" i="6"/>
  <c r="C639" i="6"/>
  <c r="D109" i="6"/>
  <c r="H250" i="6"/>
  <c r="E356" i="6"/>
  <c r="E898" i="6"/>
  <c r="C837" i="6"/>
  <c r="G390" i="6"/>
  <c r="G1215" i="6"/>
  <c r="F462" i="6"/>
  <c r="H433" i="6"/>
  <c r="C1401" i="6"/>
  <c r="E945" i="6"/>
  <c r="F307" i="6"/>
  <c r="C817" i="6"/>
  <c r="C765" i="6"/>
  <c r="E1078" i="6"/>
  <c r="F1361" i="6"/>
  <c r="C178" i="6"/>
  <c r="G843" i="6"/>
  <c r="F945" i="6"/>
  <c r="C138" i="6"/>
  <c r="F907" i="6"/>
  <c r="G446" i="6"/>
  <c r="E869" i="6"/>
  <c r="G544" i="6"/>
  <c r="G497" i="6"/>
  <c r="E1416" i="6"/>
  <c r="E563" i="6"/>
  <c r="F584" i="6"/>
  <c r="C482" i="6"/>
  <c r="C449" i="6"/>
  <c r="H102" i="6"/>
  <c r="E1086" i="6"/>
  <c r="H511" i="6"/>
  <c r="C194" i="6"/>
  <c r="C544" i="6"/>
  <c r="E456" i="6"/>
  <c r="C1073" i="6"/>
  <c r="H517" i="6"/>
  <c r="F546" i="6"/>
  <c r="E515" i="6"/>
  <c r="E874" i="6"/>
  <c r="C811" i="6"/>
  <c r="G471" i="6"/>
  <c r="D906" i="6"/>
  <c r="C919" i="6"/>
  <c r="D645" i="6"/>
  <c r="D485" i="6"/>
  <c r="F616" i="6"/>
  <c r="H1275" i="6"/>
  <c r="C1039" i="6"/>
  <c r="D601" i="6"/>
  <c r="H609" i="6"/>
  <c r="D333" i="6"/>
  <c r="C622" i="6"/>
  <c r="G606" i="6"/>
  <c r="G748" i="6"/>
  <c r="I73" i="6"/>
  <c r="J73" i="6" s="1"/>
  <c r="G310" i="6"/>
  <c r="D659" i="6"/>
  <c r="E531" i="6"/>
  <c r="D525" i="6"/>
  <c r="C825" i="6"/>
  <c r="H40" i="6"/>
  <c r="H162" i="6"/>
  <c r="H327" i="6"/>
  <c r="H293" i="6"/>
  <c r="F270" i="6"/>
  <c r="F762" i="6"/>
  <c r="H547" i="6"/>
  <c r="H435" i="6"/>
  <c r="F693" i="6"/>
  <c r="F570" i="6"/>
  <c r="E1020" i="6"/>
  <c r="I76" i="6"/>
  <c r="J76" i="6" s="1"/>
  <c r="D172" i="6"/>
  <c r="H287" i="6"/>
  <c r="H205" i="6"/>
  <c r="F282" i="6"/>
  <c r="D967" i="6"/>
  <c r="G245" i="6"/>
  <c r="E388" i="6"/>
  <c r="F586" i="6"/>
  <c r="C640" i="6"/>
  <c r="E451" i="6"/>
  <c r="F180" i="6"/>
  <c r="H179" i="6"/>
  <c r="D168" i="6"/>
  <c r="F228" i="6"/>
  <c r="F1121" i="6"/>
  <c r="G585" i="6"/>
  <c r="D470" i="6"/>
  <c r="C262" i="6"/>
  <c r="E590" i="6"/>
  <c r="G626" i="6"/>
  <c r="I66" i="6"/>
  <c r="J66" i="6" s="1"/>
  <c r="H57" i="6"/>
  <c r="F291" i="6"/>
  <c r="F432" i="6"/>
  <c r="F491" i="6"/>
  <c r="D375" i="6"/>
  <c r="H233" i="6"/>
  <c r="E236" i="6"/>
  <c r="D141" i="6"/>
  <c r="H710" i="6"/>
  <c r="C626" i="6"/>
  <c r="H575" i="6"/>
  <c r="H332" i="6"/>
  <c r="G101" i="6"/>
  <c r="F549" i="6"/>
  <c r="F391" i="6"/>
  <c r="F246" i="6"/>
  <c r="E305" i="6"/>
  <c r="D279" i="6"/>
  <c r="H114" i="6"/>
  <c r="G736" i="6"/>
  <c r="D550" i="6"/>
  <c r="D458" i="6"/>
  <c r="E677" i="6"/>
  <c r="G1382" i="6"/>
  <c r="C13" i="6"/>
  <c r="H1384" i="6"/>
  <c r="D722" i="6"/>
  <c r="F1237" i="6"/>
  <c r="F1233" i="6"/>
  <c r="H1450" i="6"/>
  <c r="E94" i="6"/>
  <c r="F1345" i="6"/>
  <c r="H1191" i="6"/>
  <c r="G1498" i="6"/>
  <c r="E71" i="6"/>
  <c r="H1422" i="6"/>
  <c r="F1406" i="6"/>
  <c r="F1443" i="6"/>
  <c r="D1279" i="6"/>
  <c r="F1428" i="6"/>
  <c r="G1159" i="6"/>
  <c r="E17" i="6"/>
  <c r="D1375" i="6"/>
  <c r="F1323" i="6"/>
  <c r="H1428" i="6"/>
  <c r="H1097" i="6"/>
  <c r="F1302" i="6"/>
  <c r="D1412" i="6"/>
  <c r="D1084" i="6"/>
  <c r="H1326" i="6"/>
  <c r="E56" i="6"/>
  <c r="H1375" i="6"/>
  <c r="C1081" i="6"/>
  <c r="F93" i="6"/>
  <c r="C47" i="6"/>
  <c r="H1439" i="6"/>
  <c r="F25" i="6"/>
  <c r="E1450" i="6"/>
  <c r="F1264" i="6"/>
  <c r="H1366" i="6"/>
  <c r="D757" i="6"/>
  <c r="D20" i="6"/>
  <c r="E27" i="6"/>
  <c r="H1498" i="6"/>
  <c r="D1355" i="6"/>
  <c r="H709" i="6"/>
  <c r="E55" i="6"/>
  <c r="C63" i="6"/>
  <c r="D1416" i="6"/>
  <c r="F100" i="6"/>
  <c r="H1297" i="6"/>
  <c r="D1495" i="6"/>
  <c r="D1141" i="6"/>
  <c r="D1277" i="6"/>
  <c r="D1382" i="6"/>
  <c r="D58" i="6"/>
  <c r="H1365" i="6"/>
  <c r="D1444" i="6"/>
  <c r="F1356" i="6"/>
  <c r="F1066" i="6"/>
  <c r="F84" i="6"/>
  <c r="E1418" i="6"/>
  <c r="C33" i="6"/>
  <c r="C1275" i="6"/>
  <c r="C36" i="6"/>
  <c r="D1262" i="6"/>
  <c r="F5" i="6"/>
  <c r="F767" i="6"/>
  <c r="D1076" i="6"/>
  <c r="E1252" i="6"/>
  <c r="C679" i="6"/>
  <c r="H489" i="6"/>
  <c r="G653" i="6"/>
  <c r="G1395" i="6"/>
  <c r="H1473" i="6"/>
  <c r="G722" i="6"/>
  <c r="C1099" i="6"/>
  <c r="C202" i="6"/>
  <c r="H833" i="6"/>
  <c r="H372" i="6"/>
  <c r="C1023" i="6"/>
  <c r="H773" i="6"/>
  <c r="H649" i="6"/>
  <c r="E912" i="6"/>
  <c r="D178" i="6"/>
  <c r="D690" i="6"/>
  <c r="G539" i="6"/>
  <c r="C520" i="6"/>
  <c r="D111" i="6"/>
  <c r="E496" i="6"/>
  <c r="H232" i="6"/>
  <c r="H549" i="6"/>
  <c r="F652" i="6"/>
  <c r="C526" i="6"/>
  <c r="C1215" i="6"/>
  <c r="H236" i="6"/>
  <c r="H645" i="6"/>
  <c r="D346" i="6"/>
  <c r="E922" i="6"/>
  <c r="G915" i="6"/>
  <c r="H692" i="6"/>
  <c r="H950" i="6"/>
  <c r="H528" i="6"/>
  <c r="E389" i="6"/>
  <c r="D673" i="6"/>
  <c r="G381" i="6"/>
  <c r="G1287" i="6"/>
  <c r="F596" i="6"/>
  <c r="C191" i="6"/>
  <c r="E396" i="6"/>
  <c r="F466" i="6"/>
  <c r="C670" i="6"/>
  <c r="H405" i="6"/>
  <c r="G691" i="6"/>
  <c r="C1458" i="6"/>
  <c r="G914" i="6"/>
  <c r="E409" i="6"/>
  <c r="F508" i="6"/>
  <c r="G524" i="6"/>
  <c r="E753" i="6"/>
  <c r="H105" i="6"/>
  <c r="C185" i="6"/>
  <c r="C205" i="6"/>
  <c r="C114" i="6"/>
  <c r="C232" i="6"/>
  <c r="C835" i="6"/>
  <c r="E242" i="6"/>
  <c r="G409" i="6"/>
  <c r="E471" i="6"/>
  <c r="E420" i="6"/>
  <c r="E739" i="6"/>
  <c r="D103" i="6"/>
  <c r="G144" i="6"/>
  <c r="C213" i="6"/>
  <c r="H253" i="6"/>
  <c r="H349" i="6"/>
  <c r="C647" i="6"/>
  <c r="F536" i="6"/>
  <c r="G174" i="6"/>
  <c r="C530" i="6"/>
  <c r="F380" i="6"/>
  <c r="H543" i="6"/>
  <c r="D149" i="6"/>
  <c r="C170" i="6"/>
  <c r="C160" i="6"/>
  <c r="G194" i="6"/>
  <c r="G625" i="6"/>
  <c r="C909" i="6"/>
  <c r="C349" i="6"/>
  <c r="H647" i="6"/>
  <c r="E666" i="6"/>
  <c r="C776" i="6"/>
  <c r="H100" i="6"/>
  <c r="H20" i="6"/>
  <c r="C315" i="6"/>
  <c r="F649" i="6"/>
  <c r="F443" i="6"/>
  <c r="C254" i="6"/>
  <c r="G167" i="6"/>
  <c r="D343" i="6"/>
  <c r="F140" i="6"/>
  <c r="G963" i="6"/>
  <c r="E477" i="6"/>
  <c r="D625" i="6"/>
  <c r="E637" i="6"/>
  <c r="F238" i="6"/>
  <c r="F453" i="6"/>
  <c r="E343" i="6"/>
  <c r="E145" i="6"/>
  <c r="D344" i="6"/>
  <c r="D207" i="6"/>
  <c r="F299" i="6"/>
  <c r="C480" i="6"/>
  <c r="E303" i="6"/>
  <c r="H337" i="6"/>
  <c r="G1210" i="6"/>
  <c r="D1101" i="6"/>
  <c r="F1288" i="6"/>
  <c r="F1301" i="6"/>
  <c r="H1253" i="6"/>
  <c r="E99" i="6"/>
  <c r="H1094" i="6"/>
  <c r="F1068" i="6"/>
  <c r="C5" i="6"/>
  <c r="C1462" i="6"/>
  <c r="G1331" i="6"/>
  <c r="H1194" i="6"/>
  <c r="C1392" i="6"/>
  <c r="F1475" i="6"/>
  <c r="F1460" i="6"/>
  <c r="E66" i="6"/>
  <c r="F1062" i="6"/>
  <c r="C1413" i="6"/>
  <c r="H1077" i="6"/>
  <c r="H910" i="6"/>
  <c r="D1436" i="6"/>
  <c r="F11" i="6"/>
  <c r="F1380" i="6"/>
  <c r="C1388" i="6"/>
  <c r="F1244" i="6"/>
  <c r="H1206" i="6"/>
  <c r="H1382" i="6"/>
  <c r="D1326" i="6"/>
  <c r="F8" i="6"/>
  <c r="D1320" i="6"/>
  <c r="H1062" i="6"/>
  <c r="F1074" i="6"/>
  <c r="D1426" i="6"/>
  <c r="D1261" i="6"/>
  <c r="F1243" i="6"/>
  <c r="F1397" i="6"/>
  <c r="E12" i="6"/>
  <c r="H1310" i="6"/>
  <c r="H1046" i="6"/>
  <c r="F1027" i="6"/>
  <c r="F1414" i="6"/>
  <c r="H1138" i="6"/>
  <c r="D1400" i="6"/>
  <c r="F1226" i="6"/>
  <c r="D1428" i="6"/>
  <c r="F1136" i="6"/>
  <c r="D1409" i="6"/>
  <c r="E978" i="6"/>
  <c r="D715" i="6"/>
  <c r="F259" i="6"/>
  <c r="C1151" i="6"/>
  <c r="G727" i="6"/>
  <c r="C717" i="6"/>
  <c r="G1113" i="6"/>
  <c r="E1015" i="6"/>
  <c r="E803" i="6"/>
  <c r="E849" i="6"/>
  <c r="H740" i="6"/>
  <c r="H1050" i="6"/>
  <c r="H989" i="6"/>
  <c r="E210" i="6"/>
  <c r="C780" i="6"/>
  <c r="E717" i="6"/>
  <c r="F883" i="6"/>
  <c r="E234" i="6"/>
  <c r="E406" i="6"/>
  <c r="E578" i="6"/>
  <c r="C601" i="6"/>
  <c r="G1431" i="6"/>
  <c r="G742" i="6"/>
  <c r="D537" i="6"/>
  <c r="C467" i="6"/>
  <c r="E774" i="6"/>
  <c r="F1046" i="6"/>
  <c r="G416" i="6"/>
  <c r="F694" i="6"/>
  <c r="E414" i="6"/>
  <c r="C646" i="6"/>
  <c r="E635" i="6"/>
  <c r="G589" i="6"/>
  <c r="G1492" i="6"/>
  <c r="H480" i="6"/>
  <c r="D213" i="6"/>
  <c r="H381" i="6"/>
  <c r="C440" i="6"/>
  <c r="G358" i="6"/>
  <c r="F736" i="6"/>
  <c r="G917" i="6"/>
  <c r="H320" i="6"/>
  <c r="G278" i="6"/>
  <c r="D629" i="6"/>
  <c r="E610" i="6"/>
  <c r="E497" i="6"/>
  <c r="D1014" i="6"/>
  <c r="G862" i="6"/>
  <c r="H802" i="6"/>
  <c r="E844" i="6"/>
  <c r="D778" i="6"/>
  <c r="H501" i="6"/>
  <c r="G923" i="6"/>
  <c r="D392" i="6"/>
  <c r="E427" i="6"/>
  <c r="C830" i="6"/>
  <c r="D522" i="6"/>
  <c r="C787" i="6"/>
  <c r="E819" i="6"/>
  <c r="H638" i="6"/>
  <c r="E822" i="6"/>
  <c r="G553" i="6"/>
  <c r="D397" i="6"/>
  <c r="E586" i="6"/>
  <c r="C659" i="6"/>
  <c r="E1155" i="6"/>
  <c r="E247" i="6"/>
  <c r="C491" i="6"/>
  <c r="G1012" i="6"/>
  <c r="H415" i="6"/>
  <c r="C338" i="6"/>
  <c r="G561" i="6"/>
  <c r="E624" i="6"/>
  <c r="C685" i="6"/>
  <c r="D410" i="6"/>
  <c r="F550" i="6"/>
  <c r="E937" i="6"/>
  <c r="C135" i="6"/>
  <c r="E232" i="6"/>
  <c r="D135" i="6"/>
  <c r="C351" i="6"/>
  <c r="C419" i="6"/>
  <c r="D672" i="6"/>
  <c r="E412" i="6"/>
  <c r="H682" i="6"/>
  <c r="E402" i="6"/>
  <c r="H173" i="6"/>
  <c r="D308" i="6"/>
  <c r="H558" i="6"/>
  <c r="G431" i="6"/>
  <c r="C862" i="6"/>
  <c r="F746" i="6"/>
  <c r="E879" i="6"/>
  <c r="D183" i="6"/>
  <c r="E1092" i="6"/>
  <c r="C1431" i="6"/>
  <c r="D873" i="6"/>
  <c r="F1117" i="6"/>
  <c r="G863" i="6"/>
  <c r="E263" i="6"/>
  <c r="C399" i="6"/>
  <c r="E528" i="6"/>
  <c r="C509" i="6"/>
  <c r="C454" i="6"/>
  <c r="C508" i="6"/>
  <c r="D636" i="6"/>
  <c r="D129" i="6"/>
  <c r="E634" i="6"/>
  <c r="E514" i="6"/>
  <c r="D561" i="6"/>
  <c r="H479" i="6"/>
  <c r="G435" i="6"/>
  <c r="G792" i="6"/>
  <c r="D416" i="6"/>
  <c r="D496" i="6"/>
  <c r="E658" i="6"/>
  <c r="D393" i="6"/>
  <c r="E1126" i="6"/>
  <c r="G337" i="6"/>
  <c r="E694" i="6"/>
  <c r="E1004" i="6"/>
  <c r="G103" i="6"/>
  <c r="F103" i="6"/>
  <c r="H245" i="6"/>
  <c r="D399" i="6"/>
  <c r="C904" i="6"/>
  <c r="F225" i="6"/>
  <c r="E525" i="6"/>
  <c r="C741" i="6"/>
  <c r="G332" i="6"/>
  <c r="D219" i="6"/>
  <c r="E233" i="6"/>
  <c r="F210" i="6"/>
  <c r="C702" i="6"/>
  <c r="H244" i="6"/>
  <c r="F580" i="6"/>
  <c r="E597" i="6"/>
  <c r="G29" i="6"/>
  <c r="D197" i="6"/>
  <c r="E189" i="6"/>
  <c r="C126" i="6"/>
  <c r="G783" i="6"/>
  <c r="C320" i="6"/>
  <c r="G472" i="6"/>
  <c r="E542" i="6"/>
  <c r="E170" i="6"/>
  <c r="G69" i="6"/>
  <c r="F360" i="6"/>
  <c r="E227" i="6"/>
  <c r="G274" i="6"/>
  <c r="E304" i="6"/>
  <c r="H218" i="6"/>
  <c r="C122" i="6"/>
  <c r="E174" i="6"/>
  <c r="G1165" i="6"/>
  <c r="D366" i="6"/>
  <c r="F439" i="6"/>
  <c r="H402" i="6"/>
  <c r="G175" i="6"/>
  <c r="I56" i="6"/>
  <c r="J56" i="6" s="1"/>
  <c r="E659" i="6"/>
  <c r="H507" i="6"/>
  <c r="E466" i="6"/>
  <c r="E1202" i="6"/>
  <c r="H1204" i="6"/>
  <c r="F1055" i="6"/>
  <c r="F1500" i="6"/>
  <c r="F80" i="6"/>
  <c r="D92" i="6"/>
  <c r="F1439" i="6"/>
  <c r="F1140" i="6"/>
  <c r="H1500" i="6"/>
  <c r="F1178" i="6"/>
  <c r="C1478" i="6"/>
  <c r="E91" i="6"/>
  <c r="F1270" i="6"/>
  <c r="D1273" i="6"/>
  <c r="H1300" i="6"/>
  <c r="F63" i="6"/>
  <c r="F1384" i="6"/>
  <c r="C721" i="6"/>
  <c r="D81" i="6"/>
  <c r="H1383" i="6"/>
  <c r="F1480" i="6"/>
  <c r="H1068" i="6"/>
  <c r="E1159" i="6"/>
  <c r="E1474" i="6"/>
  <c r="H1274" i="6"/>
  <c r="F1429" i="6"/>
  <c r="F1446" i="6"/>
  <c r="H1049" i="6"/>
  <c r="F827" i="6"/>
  <c r="F7" i="6"/>
  <c r="H1211" i="6"/>
  <c r="F1274" i="6"/>
  <c r="E1061" i="6"/>
  <c r="C38" i="6"/>
  <c r="D70" i="6"/>
  <c r="H1129" i="6"/>
  <c r="D96" i="6"/>
  <c r="H1189" i="6"/>
  <c r="F33" i="6"/>
  <c r="D1286" i="6"/>
  <c r="D1425" i="6"/>
  <c r="F1321" i="6"/>
  <c r="E79" i="6"/>
  <c r="D1396" i="6"/>
  <c r="H1167" i="6"/>
  <c r="F1465" i="6"/>
  <c r="D1337" i="6"/>
  <c r="F1072" i="6"/>
  <c r="E85" i="6"/>
  <c r="H1290" i="6"/>
  <c r="D1399" i="6"/>
  <c r="C86" i="6"/>
  <c r="D1065" i="6"/>
  <c r="F40" i="6"/>
  <c r="E1058" i="6"/>
  <c r="C34" i="6"/>
  <c r="G1375" i="6"/>
  <c r="F41" i="6"/>
  <c r="F1348" i="6"/>
  <c r="E30" i="6"/>
  <c r="E61" i="6"/>
  <c r="F1084" i="6"/>
  <c r="F1393" i="6"/>
  <c r="E76" i="6"/>
  <c r="C23" i="6"/>
  <c r="D90" i="6"/>
  <c r="C59" i="6"/>
  <c r="F22" i="6"/>
  <c r="E1496" i="6"/>
  <c r="F1340" i="6"/>
  <c r="D1073" i="6"/>
  <c r="G1413" i="6"/>
  <c r="E57" i="6"/>
  <c r="C46" i="6"/>
  <c r="H1135" i="6"/>
  <c r="C1395" i="6"/>
  <c r="D1177" i="6"/>
  <c r="H1280" i="6"/>
  <c r="D1000" i="6"/>
  <c r="F45" i="6"/>
  <c r="E58" i="6"/>
  <c r="C78" i="6"/>
  <c r="E903" i="6"/>
  <c r="G504" i="6"/>
  <c r="C729" i="6"/>
  <c r="E1311" i="6"/>
  <c r="H705" i="6"/>
  <c r="E1096" i="6"/>
  <c r="F811" i="6"/>
  <c r="C476" i="6"/>
  <c r="H571" i="6"/>
  <c r="G336" i="6"/>
  <c r="C590" i="6"/>
  <c r="E340" i="6"/>
  <c r="G1009" i="6"/>
  <c r="D674" i="6"/>
  <c r="F257" i="6"/>
  <c r="F224" i="6"/>
  <c r="F651" i="6"/>
  <c r="E970" i="6"/>
  <c r="C607" i="6"/>
  <c r="G707" i="6"/>
  <c r="C392" i="6"/>
  <c r="D357" i="6"/>
  <c r="D588" i="6"/>
  <c r="D140" i="6"/>
  <c r="D637" i="6"/>
  <c r="G246" i="6"/>
  <c r="G762" i="6"/>
  <c r="E550" i="6"/>
  <c r="C446" i="6"/>
  <c r="E858" i="6"/>
  <c r="D657" i="6"/>
  <c r="H161" i="6"/>
  <c r="H231" i="6"/>
  <c r="D282" i="6"/>
  <c r="H741" i="6"/>
  <c r="E724" i="6"/>
  <c r="F618" i="6"/>
  <c r="H230" i="6"/>
  <c r="G880" i="6"/>
  <c r="C143" i="6"/>
  <c r="D315" i="6"/>
  <c r="H149" i="6"/>
  <c r="D1264" i="6"/>
  <c r="G699" i="6"/>
  <c r="F659" i="6"/>
  <c r="H280" i="6"/>
  <c r="E745" i="6"/>
  <c r="F105" i="6"/>
  <c r="E196" i="6"/>
  <c r="E285" i="6"/>
  <c r="E1285" i="6"/>
  <c r="C880" i="6"/>
  <c r="F518" i="6"/>
  <c r="C654" i="6"/>
  <c r="C920" i="6"/>
  <c r="G341" i="6"/>
  <c r="I98" i="6"/>
  <c r="J98" i="6" s="1"/>
  <c r="F457" i="6"/>
  <c r="D265" i="6"/>
  <c r="C168" i="6"/>
  <c r="D215" i="6"/>
  <c r="E589" i="6"/>
  <c r="E718" i="6"/>
  <c r="H531" i="6"/>
  <c r="E620" i="6"/>
  <c r="F645" i="6"/>
  <c r="H258" i="6"/>
  <c r="G269" i="6"/>
  <c r="E228" i="6"/>
  <c r="H428" i="6"/>
  <c r="E830" i="6"/>
  <c r="H556" i="6"/>
  <c r="G1093" i="6"/>
  <c r="C65" i="6"/>
  <c r="E97" i="6"/>
  <c r="G720" i="6"/>
  <c r="D1054" i="6"/>
  <c r="C1285" i="6"/>
  <c r="F16" i="6"/>
  <c r="F1279" i="6"/>
  <c r="D1329" i="6"/>
  <c r="H1180" i="6"/>
  <c r="H1352" i="6"/>
  <c r="F1026" i="6"/>
  <c r="F30" i="6"/>
  <c r="C439" i="6"/>
  <c r="G995" i="6"/>
  <c r="F578" i="6"/>
  <c r="F650" i="6"/>
  <c r="D942" i="6"/>
  <c r="C813" i="6"/>
  <c r="D874" i="6"/>
  <c r="G576" i="6"/>
  <c r="D748" i="6"/>
  <c r="F828" i="6"/>
  <c r="F124" i="6"/>
  <c r="E722" i="6"/>
  <c r="D128" i="6"/>
  <c r="H641" i="6"/>
  <c r="F313" i="6"/>
  <c r="C1329" i="6"/>
  <c r="E266" i="6"/>
  <c r="E330" i="6"/>
  <c r="D314" i="6"/>
  <c r="G666" i="6"/>
  <c r="H214" i="6"/>
  <c r="F668" i="6"/>
  <c r="G241" i="6"/>
  <c r="C675" i="6"/>
  <c r="F654" i="6"/>
  <c r="G372" i="6"/>
  <c r="F653" i="6"/>
  <c r="C513" i="6"/>
  <c r="H475" i="6"/>
  <c r="C459" i="6"/>
  <c r="C247" i="6"/>
  <c r="E691" i="6"/>
  <c r="G129" i="6"/>
  <c r="E143" i="6"/>
  <c r="H358" i="6"/>
  <c r="E1003" i="6"/>
  <c r="C234" i="6"/>
  <c r="G375" i="6"/>
  <c r="E710" i="6"/>
  <c r="G566" i="6"/>
  <c r="H107" i="6"/>
  <c r="F190" i="6"/>
  <c r="D294" i="6"/>
  <c r="D781" i="6"/>
  <c r="E334" i="6"/>
  <c r="H626" i="6"/>
  <c r="E714" i="6"/>
  <c r="G810" i="6"/>
  <c r="H113" i="6"/>
  <c r="F130" i="6"/>
  <c r="H305" i="6"/>
  <c r="G1155" i="6"/>
  <c r="F430" i="6"/>
  <c r="H668" i="6"/>
  <c r="E834" i="6"/>
  <c r="G74" i="6"/>
  <c r="I74" i="6"/>
  <c r="J74" i="6" s="1"/>
  <c r="H170" i="6"/>
  <c r="E310" i="6"/>
  <c r="D479" i="6"/>
  <c r="D352" i="6"/>
  <c r="D148" i="6"/>
  <c r="G629" i="6"/>
  <c r="D398" i="6"/>
  <c r="D608" i="6"/>
  <c r="F301" i="6"/>
  <c r="F357" i="6"/>
  <c r="D623" i="6"/>
  <c r="G162" i="6"/>
  <c r="F143" i="6"/>
  <c r="C810" i="6"/>
  <c r="C606" i="6"/>
  <c r="H352" i="6"/>
  <c r="C1323" i="6"/>
  <c r="C19" i="6"/>
  <c r="D1069" i="6"/>
  <c r="H1463" i="6"/>
  <c r="H1124" i="6"/>
  <c r="H1265" i="6"/>
  <c r="D1361" i="6"/>
  <c r="E5" i="6"/>
  <c r="D1358" i="6"/>
  <c r="D1372" i="6"/>
  <c r="H1260" i="6"/>
  <c r="F1494" i="6"/>
  <c r="D74" i="6"/>
  <c r="F1272" i="6"/>
  <c r="D1108" i="6"/>
  <c r="H1295" i="6"/>
  <c r="F31" i="6"/>
  <c r="F1333" i="6"/>
  <c r="D1353" i="6"/>
  <c r="D1305" i="6"/>
  <c r="E1403" i="6"/>
  <c r="H1315" i="6"/>
  <c r="H1103" i="6"/>
  <c r="C27" i="6"/>
  <c r="D17" i="6"/>
  <c r="D1432" i="6"/>
  <c r="D1453" i="6"/>
  <c r="D88" i="6"/>
  <c r="H1087" i="6"/>
  <c r="D1501" i="6"/>
  <c r="D44" i="6"/>
  <c r="E63" i="6"/>
  <c r="E39" i="6"/>
  <c r="F1197" i="6"/>
  <c r="D1457" i="6"/>
  <c r="H1239" i="6"/>
  <c r="F1351" i="6"/>
  <c r="D1391" i="6"/>
  <c r="D65" i="6"/>
  <c r="F1122" i="6"/>
  <c r="E72" i="6"/>
  <c r="D1220" i="6"/>
  <c r="H1318" i="6"/>
  <c r="E33" i="6"/>
  <c r="F1352" i="6"/>
  <c r="D1492" i="6"/>
  <c r="D1288" i="6"/>
  <c r="F98" i="6"/>
  <c r="D1066" i="6"/>
  <c r="D1462" i="6"/>
  <c r="G1496" i="6"/>
  <c r="D1502" i="6"/>
  <c r="F1110" i="6"/>
  <c r="D1439" i="6"/>
  <c r="H1406" i="6"/>
  <c r="F1015" i="6"/>
  <c r="F1415" i="6"/>
  <c r="D27" i="6"/>
  <c r="H1478" i="6"/>
  <c r="F1299" i="6"/>
  <c r="D1322" i="6"/>
  <c r="E1396" i="6"/>
  <c r="F1295" i="6"/>
  <c r="F1372" i="6"/>
  <c r="D1300" i="6"/>
  <c r="E1391" i="6"/>
  <c r="F1267" i="6"/>
  <c r="D1362" i="6"/>
  <c r="D1414" i="6"/>
  <c r="E1327" i="6"/>
  <c r="F73" i="6"/>
  <c r="H1223" i="6"/>
  <c r="H1346" i="6"/>
  <c r="D1245" i="6"/>
  <c r="D37" i="6"/>
  <c r="E25" i="6"/>
  <c r="F6" i="6"/>
  <c r="C81" i="6"/>
  <c r="F1156" i="6"/>
  <c r="H1144" i="6"/>
  <c r="D1313" i="6"/>
  <c r="E68" i="6"/>
  <c r="H1493" i="6"/>
  <c r="C41" i="6"/>
  <c r="D1374" i="6"/>
  <c r="H1255" i="6"/>
  <c r="E1332" i="6"/>
  <c r="F87" i="6"/>
  <c r="F1164" i="6"/>
  <c r="F1174" i="6"/>
  <c r="H1402" i="6"/>
  <c r="C100" i="6"/>
  <c r="H1467" i="6"/>
  <c r="D1052" i="6"/>
  <c r="E42" i="6"/>
  <c r="C85" i="6"/>
  <c r="H1225" i="6"/>
  <c r="G1386" i="6"/>
  <c r="E904" i="6"/>
  <c r="F1092" i="6"/>
  <c r="D1407" i="6"/>
  <c r="E1436" i="6"/>
  <c r="C96" i="6"/>
  <c r="F1229" i="6"/>
  <c r="D1366" i="6"/>
  <c r="C32" i="6"/>
  <c r="G1060" i="6"/>
  <c r="C908" i="6"/>
  <c r="G150" i="6"/>
  <c r="E1502" i="6"/>
  <c r="C1149" i="6"/>
  <c r="C518" i="6"/>
  <c r="F772" i="6"/>
  <c r="D665" i="6"/>
  <c r="H883" i="6"/>
  <c r="G1220" i="6"/>
  <c r="H448" i="6"/>
  <c r="C502" i="6"/>
  <c r="C939" i="6"/>
  <c r="C231" i="6"/>
  <c r="F675" i="6"/>
  <c r="E899" i="6"/>
  <c r="H268" i="6"/>
  <c r="E467" i="6"/>
  <c r="C532" i="6"/>
  <c r="G1335" i="6"/>
  <c r="H316" i="6"/>
  <c r="G379" i="6"/>
  <c r="E441" i="6"/>
  <c r="D481" i="6"/>
  <c r="H481" i="6"/>
  <c r="H387" i="6"/>
  <c r="G421" i="6"/>
  <c r="I89" i="6"/>
  <c r="J89" i="6" s="1"/>
  <c r="G201" i="6"/>
  <c r="G449" i="6"/>
  <c r="F671" i="6"/>
  <c r="F695" i="6"/>
  <c r="G80" i="6"/>
  <c r="D204" i="6"/>
  <c r="H550" i="6"/>
  <c r="E848" i="6"/>
  <c r="C214" i="6"/>
  <c r="F502" i="6"/>
  <c r="E954" i="6"/>
  <c r="G459" i="6"/>
  <c r="D186" i="6"/>
  <c r="H239" i="6"/>
  <c r="G189" i="6"/>
  <c r="F783" i="6"/>
  <c r="H601" i="6"/>
  <c r="D190" i="6"/>
  <c r="E882" i="6"/>
  <c r="E560" i="6"/>
  <c r="H175" i="6"/>
  <c r="H243" i="6"/>
  <c r="C145" i="6"/>
  <c r="E1065" i="6"/>
  <c r="F376" i="6"/>
  <c r="E422" i="6"/>
  <c r="C290" i="6"/>
  <c r="H81" i="6"/>
  <c r="G34" i="6"/>
  <c r="D230" i="6"/>
  <c r="D286" i="6"/>
  <c r="D427" i="6"/>
  <c r="D288" i="6"/>
  <c r="C120" i="6"/>
  <c r="C744" i="6"/>
  <c r="H637" i="6"/>
  <c r="E231" i="6"/>
  <c r="H395" i="6"/>
  <c r="G304" i="6"/>
  <c r="D475" i="6"/>
  <c r="D125" i="6"/>
  <c r="G152" i="6"/>
  <c r="C758" i="6"/>
  <c r="C468" i="6"/>
  <c r="H541" i="6"/>
  <c r="F1149" i="6"/>
  <c r="D1170" i="6"/>
  <c r="H998" i="6"/>
  <c r="F1496" i="6"/>
  <c r="C1221" i="6"/>
  <c r="C1345" i="6"/>
  <c r="F1389" i="6"/>
  <c r="D1455" i="6"/>
  <c r="E916" i="6"/>
  <c r="F1049" i="6"/>
  <c r="H1336" i="6"/>
  <c r="H1437" i="6"/>
  <c r="H1309" i="6"/>
  <c r="D1351" i="6"/>
  <c r="H1203" i="6"/>
  <c r="E1043" i="6"/>
  <c r="H1476" i="6"/>
  <c r="H1276" i="6"/>
  <c r="D49" i="6"/>
  <c r="E1362" i="6"/>
  <c r="E83" i="6"/>
  <c r="F1180" i="6"/>
  <c r="C1455" i="6"/>
  <c r="F1378" i="6"/>
  <c r="F1489" i="6"/>
  <c r="F1265" i="6"/>
  <c r="C1467" i="6"/>
  <c r="F1328" i="6"/>
  <c r="G1427" i="6"/>
  <c r="F1360" i="6"/>
  <c r="E15" i="6"/>
  <c r="F1381" i="6"/>
  <c r="F35" i="6"/>
  <c r="D1200" i="6"/>
  <c r="E46" i="6"/>
  <c r="F1487" i="6"/>
  <c r="C42" i="6"/>
  <c r="H1343" i="6"/>
  <c r="F44" i="6"/>
  <c r="E14" i="6"/>
  <c r="D1272" i="6"/>
  <c r="D16" i="6"/>
  <c r="E1209" i="6"/>
  <c r="D55" i="6"/>
  <c r="F89" i="6"/>
  <c r="C1326" i="6"/>
  <c r="H1455" i="6"/>
  <c r="D1438" i="6"/>
  <c r="F710" i="6"/>
  <c r="F1234" i="6"/>
  <c r="F1442" i="6"/>
  <c r="C75" i="6"/>
  <c r="F1485" i="6"/>
  <c r="H1414" i="6"/>
  <c r="F1438" i="6"/>
  <c r="D1201" i="6"/>
  <c r="F1278" i="6"/>
  <c r="H1394" i="6"/>
  <c r="G1422" i="6"/>
  <c r="D1121" i="6"/>
  <c r="G1077" i="6"/>
  <c r="G549" i="6"/>
  <c r="F678" i="6"/>
  <c r="G1180" i="6"/>
  <c r="H1079" i="6"/>
  <c r="G633" i="6"/>
  <c r="G1281" i="6"/>
  <c r="H457" i="6"/>
  <c r="F932" i="6"/>
  <c r="D533" i="6"/>
  <c r="E1259" i="6"/>
  <c r="G327" i="6"/>
  <c r="H960" i="6"/>
  <c r="F269" i="6"/>
  <c r="C913" i="6"/>
  <c r="E857" i="6"/>
  <c r="D534" i="6"/>
  <c r="G854" i="6"/>
  <c r="H842" i="6"/>
  <c r="F298" i="6"/>
  <c r="E530" i="6"/>
  <c r="G864" i="6"/>
  <c r="D610" i="6"/>
  <c r="G182" i="6"/>
  <c r="E720" i="6"/>
  <c r="H843" i="6"/>
  <c r="H143" i="6"/>
  <c r="E372" i="6"/>
  <c r="C1441" i="6"/>
  <c r="G913" i="6"/>
  <c r="H484" i="6"/>
  <c r="E506" i="6"/>
  <c r="G805" i="6"/>
  <c r="E1216" i="6"/>
  <c r="H445" i="6"/>
  <c r="C678" i="6"/>
  <c r="G797" i="6"/>
  <c r="F164" i="6"/>
  <c r="D355" i="6"/>
  <c r="E321" i="6"/>
  <c r="C296" i="6"/>
  <c r="G622" i="6"/>
  <c r="D506" i="6"/>
  <c r="H569" i="6"/>
  <c r="C304" i="6"/>
  <c r="F640" i="6"/>
  <c r="D193" i="6"/>
  <c r="D260" i="6"/>
  <c r="H510" i="6"/>
  <c r="C629" i="6"/>
  <c r="H639" i="6"/>
  <c r="E475" i="6"/>
  <c r="C378" i="6"/>
  <c r="D990" i="6"/>
  <c r="G1419" i="6"/>
  <c r="F1009" i="6"/>
  <c r="C1258" i="6"/>
  <c r="G401" i="6"/>
  <c r="G1388" i="6"/>
  <c r="G486" i="6"/>
  <c r="D412" i="6"/>
  <c r="G592" i="6"/>
  <c r="D349" i="6"/>
  <c r="E750" i="6"/>
  <c r="F316" i="6"/>
  <c r="G563" i="6"/>
  <c r="D536" i="6"/>
  <c r="C474" i="6"/>
  <c r="D159" i="6"/>
  <c r="H598" i="6"/>
  <c r="H476" i="6"/>
  <c r="G536" i="6"/>
  <c r="E156" i="6"/>
  <c r="G253" i="6"/>
  <c r="D354" i="6"/>
  <c r="F630" i="6"/>
  <c r="C472" i="6"/>
  <c r="E292" i="6"/>
  <c r="H514" i="6"/>
  <c r="F235" i="6"/>
  <c r="E503" i="6"/>
  <c r="H73" i="6"/>
  <c r="G56" i="6"/>
  <c r="F361" i="6"/>
  <c r="H478" i="6"/>
  <c r="C140" i="6"/>
  <c r="G395" i="6"/>
  <c r="F416" i="6"/>
  <c r="H497" i="6"/>
  <c r="H158" i="6"/>
  <c r="C201" i="6"/>
  <c r="E715" i="6"/>
  <c r="E418" i="6"/>
  <c r="C1019" i="6"/>
  <c r="E54" i="6"/>
  <c r="E1422" i="6"/>
  <c r="F1060" i="6"/>
  <c r="D1338" i="6"/>
  <c r="G1463" i="6"/>
  <c r="F1316" i="6"/>
  <c r="C847" i="6"/>
  <c r="F1502" i="6"/>
  <c r="D1380" i="6"/>
  <c r="F1488" i="6"/>
  <c r="E599" i="6"/>
  <c r="G1197" i="6"/>
  <c r="D1474" i="6"/>
  <c r="D1176" i="6"/>
  <c r="F1424" i="6"/>
  <c r="H1168" i="6"/>
  <c r="H1421" i="6"/>
  <c r="F1430" i="6"/>
  <c r="D1302" i="6"/>
  <c r="F1182" i="6"/>
  <c r="E62" i="6"/>
  <c r="D1417" i="6"/>
  <c r="H1405" i="6"/>
  <c r="D1346" i="6"/>
  <c r="H1294" i="6"/>
  <c r="D1214" i="6"/>
  <c r="H1454" i="6"/>
  <c r="H1042" i="6"/>
  <c r="D1289" i="6"/>
  <c r="F1104" i="6"/>
  <c r="F19" i="6"/>
  <c r="D8" i="6"/>
  <c r="E100" i="6"/>
  <c r="H1312" i="6"/>
  <c r="D1307" i="6"/>
  <c r="F1269" i="6"/>
  <c r="D1395" i="6"/>
  <c r="H1379" i="6"/>
  <c r="F1484" i="6"/>
  <c r="D35" i="6"/>
  <c r="D1315" i="6"/>
  <c r="D1318" i="6"/>
  <c r="F1492" i="6"/>
  <c r="E24" i="6"/>
  <c r="G901" i="6"/>
  <c r="D977" i="6"/>
  <c r="F370" i="6"/>
  <c r="D974" i="6"/>
  <c r="C450" i="6"/>
  <c r="E1050" i="6"/>
  <c r="G406" i="6"/>
  <c r="F221" i="6"/>
  <c r="G758" i="6"/>
  <c r="F406" i="6"/>
  <c r="E798" i="6"/>
  <c r="E366" i="6"/>
  <c r="E889" i="6"/>
  <c r="F324" i="6"/>
  <c r="G568" i="6"/>
  <c r="C154" i="6"/>
  <c r="D179" i="6"/>
  <c r="H304" i="6"/>
  <c r="G620" i="6"/>
  <c r="D102" i="6"/>
  <c r="G317" i="6"/>
  <c r="C295" i="6"/>
  <c r="E638" i="6"/>
  <c r="F622" i="6"/>
  <c r="H291" i="6"/>
  <c r="H562" i="6"/>
  <c r="H596" i="6"/>
  <c r="H379" i="6"/>
  <c r="I64" i="6"/>
  <c r="J64" i="6" s="1"/>
  <c r="G73" i="6"/>
  <c r="D214" i="6"/>
  <c r="H410" i="6"/>
  <c r="F120" i="6"/>
  <c r="E673" i="6"/>
  <c r="C805" i="6"/>
  <c r="G132" i="6"/>
  <c r="D423" i="6"/>
  <c r="H311" i="6"/>
  <c r="H702" i="6"/>
  <c r="H593" i="6"/>
  <c r="G1426" i="6"/>
  <c r="F1337" i="6"/>
  <c r="D1085" i="6"/>
  <c r="F150" i="6"/>
  <c r="F1312" i="6"/>
  <c r="H1139" i="6"/>
  <c r="H1186" i="6"/>
  <c r="H1142" i="6"/>
  <c r="D13" i="6"/>
  <c r="C1090" i="6"/>
  <c r="C1260" i="6"/>
  <c r="F1325" i="6"/>
  <c r="H1093" i="6"/>
  <c r="D1324" i="6"/>
  <c r="E1383" i="6"/>
  <c r="D1263" i="6"/>
  <c r="F1374" i="6"/>
  <c r="C1378" i="6"/>
  <c r="C56" i="6"/>
  <c r="F26" i="6"/>
  <c r="C1302" i="6"/>
  <c r="H1433" i="6"/>
  <c r="F1477" i="6"/>
  <c r="G1478" i="6"/>
  <c r="F1423" i="6"/>
  <c r="H1170" i="6"/>
  <c r="H1158" i="6"/>
  <c r="D1410" i="6"/>
  <c r="D21" i="6"/>
  <c r="D1447" i="6"/>
  <c r="D14" i="6"/>
  <c r="D1105" i="6"/>
  <c r="F50" i="6"/>
  <c r="H942" i="6"/>
  <c r="D52" i="6"/>
  <c r="C1044" i="6"/>
  <c r="F1387" i="6"/>
  <c r="H1391" i="6"/>
  <c r="C7" i="6"/>
  <c r="D1228" i="6"/>
  <c r="H1495" i="6"/>
  <c r="E69" i="6"/>
  <c r="F1031" i="6"/>
  <c r="F24" i="6"/>
  <c r="C45" i="6"/>
  <c r="D1485" i="6"/>
  <c r="H966" i="6"/>
  <c r="C43" i="6"/>
  <c r="C6" i="6"/>
  <c r="H1113" i="6"/>
  <c r="F29" i="6"/>
  <c r="D86" i="6"/>
  <c r="C1419" i="6"/>
  <c r="C1410" i="6"/>
  <c r="F1431" i="6"/>
  <c r="H1430" i="6"/>
  <c r="D1238" i="6"/>
  <c r="D1496" i="6"/>
  <c r="H1418" i="6"/>
  <c r="F1498" i="6"/>
  <c r="D9" i="6"/>
  <c r="G941" i="6"/>
  <c r="F267" i="6"/>
  <c r="D691" i="6"/>
  <c r="H108" i="6"/>
  <c r="H462" i="6"/>
  <c r="E958" i="6"/>
  <c r="D107" i="6"/>
  <c r="H339" i="6"/>
  <c r="H216" i="6"/>
  <c r="H177" i="6"/>
  <c r="G565" i="6"/>
  <c r="I65" i="6"/>
  <c r="J65" i="6" s="1"/>
  <c r="G121" i="6"/>
  <c r="F354" i="6"/>
  <c r="D147" i="6"/>
  <c r="E838" i="6"/>
  <c r="C512" i="6"/>
  <c r="D438" i="6"/>
  <c r="D371" i="6"/>
  <c r="C946" i="6"/>
  <c r="G405" i="6"/>
  <c r="F1359" i="6"/>
  <c r="F1162" i="6"/>
  <c r="D1489" i="6"/>
  <c r="C1376" i="6"/>
  <c r="C89" i="6"/>
  <c r="F1249" i="6"/>
  <c r="C1351" i="6"/>
  <c r="C1319" i="6"/>
  <c r="H1039" i="6"/>
  <c r="H1076" i="6"/>
  <c r="F1268" i="6"/>
  <c r="G1396" i="6"/>
  <c r="C67" i="6"/>
  <c r="H1213" i="6"/>
  <c r="D1180" i="6"/>
  <c r="D1384" i="6"/>
  <c r="E1147" i="6"/>
  <c r="D1298" i="6"/>
  <c r="F1342" i="6"/>
  <c r="H1259" i="6"/>
  <c r="F1425" i="6"/>
  <c r="D95" i="6"/>
  <c r="F65" i="6"/>
  <c r="F1463" i="6"/>
  <c r="D1153" i="6"/>
  <c r="C1259" i="6"/>
  <c r="H1447" i="6"/>
  <c r="E44" i="6"/>
  <c r="D1269" i="6"/>
  <c r="F1198" i="6"/>
  <c r="H1303" i="6"/>
  <c r="H1469" i="6"/>
  <c r="D1112" i="6"/>
  <c r="D1129" i="6"/>
  <c r="D1480" i="6"/>
  <c r="F17" i="6"/>
  <c r="F1403" i="6"/>
  <c r="F13" i="6"/>
  <c r="C68" i="6"/>
  <c r="F1300" i="6"/>
  <c r="H1242" i="6"/>
  <c r="E19" i="6"/>
  <c r="G1438" i="6"/>
  <c r="F47" i="6"/>
  <c r="F888" i="6"/>
  <c r="F1503" i="6"/>
  <c r="D1145" i="6"/>
  <c r="H1066" i="6"/>
  <c r="D1088" i="6"/>
  <c r="H1271" i="6"/>
  <c r="F1240" i="6"/>
  <c r="D1394" i="6"/>
  <c r="H1413" i="6"/>
  <c r="D7" i="6"/>
  <c r="D28" i="6"/>
  <c r="C924" i="6"/>
  <c r="G685" i="6"/>
  <c r="F1048" i="6"/>
  <c r="E891" i="6"/>
  <c r="F278" i="6"/>
  <c r="H599" i="6"/>
  <c r="G630" i="6"/>
  <c r="D558" i="6"/>
  <c r="C676" i="6"/>
  <c r="G188" i="6"/>
  <c r="H940" i="6"/>
  <c r="E438" i="6"/>
  <c r="C820" i="6"/>
  <c r="G366" i="6"/>
  <c r="E480" i="6"/>
  <c r="E111" i="6"/>
  <c r="F1420" i="6"/>
  <c r="F410" i="6"/>
  <c r="E815" i="6"/>
  <c r="D267" i="6"/>
  <c r="C243" i="6"/>
  <c r="F293" i="6"/>
  <c r="E448" i="6"/>
  <c r="F127" i="6"/>
  <c r="C313" i="6"/>
  <c r="C1374" i="6"/>
  <c r="C156" i="6"/>
  <c r="E492" i="6"/>
  <c r="G12" i="6"/>
  <c r="C180" i="6"/>
  <c r="F539" i="6"/>
  <c r="H297" i="6"/>
  <c r="G127" i="6"/>
  <c r="H487" i="6"/>
  <c r="E580" i="6"/>
  <c r="F597" i="6"/>
  <c r="H333" i="6"/>
  <c r="D339" i="6"/>
  <c r="E841" i="6"/>
  <c r="D124" i="6"/>
  <c r="H1263" i="6"/>
  <c r="G643" i="6"/>
  <c r="H1184" i="6"/>
  <c r="E1281" i="6"/>
  <c r="G1448" i="6"/>
  <c r="F904" i="6"/>
  <c r="H1357" i="6"/>
  <c r="F1201" i="6"/>
  <c r="E979" i="6"/>
  <c r="H914" i="6"/>
  <c r="C1313" i="6"/>
  <c r="E851" i="6"/>
  <c r="H345" i="6"/>
  <c r="G895" i="6"/>
  <c r="C473" i="6"/>
  <c r="F484" i="6"/>
  <c r="C968" i="6"/>
  <c r="E255" i="6"/>
  <c r="E186" i="6"/>
  <c r="E141" i="6"/>
  <c r="G202" i="6"/>
  <c r="C728" i="6"/>
  <c r="D211" i="6"/>
  <c r="D198" i="6"/>
  <c r="C314" i="6"/>
  <c r="I5" i="6"/>
  <c r="J5" i="6" s="1"/>
  <c r="H167" i="6"/>
  <c r="H1281" i="6"/>
  <c r="H1489" i="6"/>
  <c r="D68" i="6"/>
  <c r="F1137" i="6"/>
  <c r="H1435" i="6"/>
  <c r="F1185" i="6"/>
  <c r="H747" i="6"/>
  <c r="C625" i="6"/>
  <c r="D1011" i="6"/>
  <c r="H965" i="6"/>
  <c r="C1135" i="6"/>
  <c r="C360" i="6"/>
  <c r="D237" i="6"/>
  <c r="C911" i="6"/>
  <c r="D532" i="6"/>
  <c r="C644" i="6"/>
  <c r="C322" i="6"/>
  <c r="E695" i="6"/>
  <c r="D630" i="6"/>
  <c r="C1051" i="6"/>
  <c r="F464" i="6"/>
  <c r="D242" i="6"/>
  <c r="D252" i="6"/>
  <c r="G1205" i="6"/>
  <c r="C365" i="6"/>
  <c r="C753" i="6"/>
  <c r="C261" i="6"/>
  <c r="E856" i="6"/>
  <c r="H436" i="6"/>
  <c r="G674" i="6"/>
  <c r="F108" i="6"/>
  <c r="E237" i="6"/>
  <c r="D804" i="6"/>
  <c r="G193" i="6"/>
  <c r="G484" i="6"/>
  <c r="G307" i="6"/>
  <c r="D420" i="6"/>
  <c r="D334" i="6"/>
  <c r="C150" i="6"/>
  <c r="E432" i="6"/>
  <c r="E435" i="6"/>
  <c r="F704" i="6"/>
  <c r="F208" i="6"/>
  <c r="G342" i="6"/>
  <c r="E180" i="6"/>
  <c r="E950" i="6"/>
  <c r="F233" i="6"/>
  <c r="D1328" i="6"/>
  <c r="D1134" i="6"/>
  <c r="F1486" i="6"/>
  <c r="E6" i="6"/>
  <c r="D26" i="6"/>
  <c r="F1150" i="6"/>
  <c r="F1276" i="6"/>
  <c r="C98" i="6"/>
  <c r="F840" i="6"/>
  <c r="G1444" i="6"/>
  <c r="F95" i="6"/>
  <c r="H1329" i="6"/>
  <c r="H1098" i="6"/>
  <c r="F1466" i="6"/>
  <c r="G1314" i="6"/>
  <c r="F1196" i="6"/>
  <c r="F28" i="6"/>
  <c r="G1173" i="6"/>
  <c r="D89" i="6"/>
  <c r="F1416" i="6"/>
  <c r="F1208" i="6"/>
  <c r="F1451" i="6"/>
  <c r="F72" i="6"/>
  <c r="H1248" i="6"/>
  <c r="H1390" i="6"/>
  <c r="E555" i="6"/>
  <c r="F1232" i="6"/>
  <c r="D1460" i="6"/>
  <c r="H1491" i="6"/>
  <c r="G1479" i="6"/>
  <c r="H1443" i="6"/>
  <c r="D1378" i="6"/>
  <c r="C69" i="6"/>
  <c r="F12" i="6"/>
  <c r="F97" i="6"/>
  <c r="D798" i="6"/>
  <c r="D34" i="6"/>
  <c r="F85" i="6"/>
  <c r="D1357" i="6"/>
  <c r="D1498" i="6"/>
  <c r="F1297" i="6"/>
  <c r="H1192" i="6"/>
  <c r="F1419" i="6"/>
  <c r="F57" i="6"/>
  <c r="F1141" i="6"/>
  <c r="D1475" i="6"/>
  <c r="H1199" i="6"/>
  <c r="D1435" i="6"/>
  <c r="F1366" i="6"/>
  <c r="F1386" i="6"/>
  <c r="H1244" i="6"/>
  <c r="C58" i="6"/>
  <c r="C1427" i="6"/>
  <c r="D100" i="6"/>
  <c r="H1465" i="6"/>
  <c r="H1487" i="6"/>
  <c r="D1350" i="6"/>
  <c r="D1074" i="6"/>
  <c r="D69" i="6"/>
  <c r="G1480" i="6"/>
  <c r="C962" i="6"/>
  <c r="H1423" i="6"/>
  <c r="F1368" i="6"/>
  <c r="C26" i="6"/>
  <c r="F1336" i="6"/>
  <c r="D868" i="6"/>
  <c r="F76" i="6"/>
  <c r="D1467" i="6"/>
  <c r="F1437" i="6"/>
  <c r="C51" i="6"/>
  <c r="D22" i="6"/>
  <c r="E1177" i="6"/>
  <c r="F1394" i="6"/>
  <c r="H1355" i="6"/>
  <c r="D33" i="6"/>
  <c r="C72" i="6"/>
  <c r="H1351" i="6"/>
  <c r="D1317" i="6"/>
  <c r="E90" i="6"/>
  <c r="H1386" i="6"/>
  <c r="F1078" i="6"/>
  <c r="F1327" i="6"/>
  <c r="F1357" i="6"/>
  <c r="H1145" i="6"/>
  <c r="F1282" i="6"/>
  <c r="D72" i="6"/>
  <c r="D1120" i="6"/>
  <c r="H248" i="6"/>
  <c r="G1234" i="6"/>
  <c r="C595" i="6"/>
  <c r="F784" i="6"/>
  <c r="E1005" i="6"/>
  <c r="C1100" i="6"/>
  <c r="D692" i="6"/>
  <c r="D381" i="6"/>
  <c r="E512" i="6"/>
  <c r="C492" i="6"/>
  <c r="G1056" i="6"/>
  <c r="E384" i="6"/>
  <c r="G597" i="6"/>
  <c r="C574" i="6"/>
  <c r="F747" i="6"/>
  <c r="C396" i="6"/>
  <c r="C432" i="6"/>
  <c r="D300" i="6"/>
  <c r="D928" i="6"/>
  <c r="C555" i="6"/>
  <c r="G670" i="6"/>
  <c r="C309" i="6"/>
  <c r="F1019" i="6"/>
  <c r="D521" i="6"/>
  <c r="C955" i="6"/>
  <c r="E144" i="6"/>
  <c r="H209" i="6"/>
  <c r="D464" i="6"/>
  <c r="C422" i="6"/>
  <c r="G434" i="6"/>
  <c r="G26" i="6"/>
  <c r="G118" i="6"/>
  <c r="D579" i="6"/>
  <c r="C209" i="6"/>
  <c r="E805" i="6"/>
  <c r="C258" i="6"/>
  <c r="H1403" i="6"/>
  <c r="F631" i="6"/>
  <c r="H289" i="6"/>
  <c r="F142" i="6"/>
  <c r="E574" i="6"/>
  <c r="E639" i="6"/>
  <c r="D1488" i="6"/>
  <c r="D1342" i="6"/>
  <c r="E1498" i="6"/>
  <c r="F1417" i="6"/>
  <c r="E18" i="6"/>
  <c r="H1320" i="6"/>
  <c r="E1463" i="6"/>
  <c r="E93" i="6"/>
  <c r="E1499" i="6"/>
  <c r="F1273" i="6"/>
  <c r="F79" i="6"/>
  <c r="H1272" i="6"/>
  <c r="F1114" i="6"/>
  <c r="D30" i="6"/>
  <c r="H1468" i="6"/>
  <c r="E1356" i="6"/>
  <c r="F1445" i="6"/>
  <c r="D1010" i="6"/>
  <c r="F1228" i="6"/>
  <c r="H1252" i="6"/>
  <c r="H1395" i="6"/>
  <c r="H1036" i="6"/>
  <c r="F96" i="6"/>
  <c r="C79" i="6"/>
  <c r="E22" i="6"/>
  <c r="G1323" i="6"/>
  <c r="H1108" i="6"/>
  <c r="D1122" i="6"/>
  <c r="D18" i="6"/>
  <c r="F1329" i="6"/>
  <c r="H1485" i="6"/>
  <c r="D1454" i="6"/>
  <c r="C99" i="6"/>
  <c r="F14" i="6"/>
  <c r="F1281" i="6"/>
  <c r="C987" i="6"/>
  <c r="E344" i="6"/>
  <c r="F346" i="6"/>
  <c r="C902" i="6"/>
  <c r="G755" i="6"/>
  <c r="C802" i="6"/>
  <c r="F644" i="6"/>
  <c r="D834" i="6"/>
  <c r="E548" i="6"/>
  <c r="H788" i="6"/>
  <c r="H628" i="6"/>
  <c r="D720" i="6"/>
  <c r="G284" i="6"/>
  <c r="H781" i="6"/>
  <c r="C602" i="6"/>
  <c r="H130" i="6"/>
  <c r="E273" i="6"/>
  <c r="C571" i="6"/>
  <c r="F470" i="6"/>
  <c r="G479" i="6"/>
  <c r="D160" i="6"/>
  <c r="G930" i="6"/>
  <c r="G385" i="6"/>
  <c r="E1024" i="6"/>
  <c r="F115" i="6"/>
  <c r="H257" i="6"/>
  <c r="G841" i="6"/>
  <c r="C239" i="6"/>
  <c r="F594" i="6"/>
  <c r="G71" i="6"/>
  <c r="D531" i="6"/>
  <c r="H315" i="6"/>
  <c r="H623" i="6"/>
  <c r="G392" i="6"/>
  <c r="D192" i="6"/>
  <c r="F583" i="6"/>
  <c r="H229" i="6"/>
  <c r="G123" i="6"/>
  <c r="E429" i="6"/>
  <c r="C444" i="6"/>
  <c r="F1177" i="6"/>
  <c r="H1243" i="6"/>
  <c r="H1459" i="6"/>
  <c r="E1484" i="6"/>
  <c r="D1049" i="6"/>
  <c r="H1388" i="6"/>
  <c r="F1153" i="6"/>
  <c r="H1224" i="6"/>
  <c r="D1038" i="6"/>
  <c r="H1330" i="6"/>
  <c r="F83" i="6"/>
  <c r="H1201" i="6"/>
  <c r="E1291" i="6"/>
  <c r="H1361" i="6"/>
  <c r="H1420" i="6"/>
  <c r="F1350" i="6"/>
  <c r="D1296" i="6"/>
  <c r="F1476" i="6"/>
  <c r="D39" i="6"/>
  <c r="D1165" i="6"/>
  <c r="E31" i="6"/>
  <c r="D1415" i="6"/>
  <c r="G1274" i="6"/>
  <c r="C21" i="6"/>
  <c r="D1433" i="6"/>
  <c r="D10" i="6"/>
  <c r="F43" i="6"/>
  <c r="F1491" i="6"/>
  <c r="D40" i="6"/>
  <c r="F1086" i="6"/>
  <c r="H827" i="6"/>
  <c r="E75" i="6"/>
  <c r="H1445" i="6"/>
  <c r="D1293" i="6"/>
  <c r="G1264" i="6"/>
  <c r="E21" i="6"/>
  <c r="F64" i="6"/>
  <c r="C25" i="6"/>
  <c r="D1450" i="6"/>
  <c r="D1440" i="6"/>
  <c r="D1185" i="6"/>
  <c r="C1239" i="6"/>
  <c r="F1411" i="6"/>
  <c r="F68" i="6"/>
  <c r="F1186" i="6"/>
  <c r="F88" i="6"/>
  <c r="H1254" i="6"/>
  <c r="C22" i="6"/>
  <c r="D83" i="6"/>
  <c r="F1291" i="6"/>
  <c r="H1350" i="6"/>
  <c r="F1210" i="6"/>
  <c r="C77" i="6"/>
  <c r="F56" i="6"/>
  <c r="G1338" i="6"/>
  <c r="H1446" i="6"/>
  <c r="D1196" i="6"/>
  <c r="H1339" i="6"/>
  <c r="G1219" i="6"/>
  <c r="H1116" i="6"/>
  <c r="F1490" i="6"/>
  <c r="C648" i="6"/>
  <c r="H152" i="6"/>
  <c r="H425" i="6"/>
  <c r="E631" i="6"/>
  <c r="F395" i="6"/>
  <c r="G845" i="6"/>
  <c r="F890" i="6"/>
  <c r="G577" i="6"/>
  <c r="E1014" i="6"/>
  <c r="G950" i="6"/>
  <c r="G242" i="6"/>
  <c r="D693" i="6"/>
  <c r="F512" i="6"/>
  <c r="G667" i="6"/>
  <c r="C588" i="6"/>
  <c r="F362" i="6"/>
  <c r="G1098" i="6"/>
  <c r="D93" i="6"/>
  <c r="E40" i="6"/>
  <c r="E1334" i="6"/>
  <c r="C48" i="6"/>
  <c r="C1440" i="6"/>
  <c r="D15" i="6"/>
  <c r="F1284" i="6"/>
  <c r="D1479" i="6"/>
  <c r="F1421" i="6"/>
  <c r="D1130" i="6"/>
  <c r="H1228" i="6"/>
  <c r="D1166" i="6"/>
  <c r="F59" i="6"/>
  <c r="H1316" i="6"/>
  <c r="C1403" i="6"/>
  <c r="F1407" i="6"/>
  <c r="F1499" i="6"/>
  <c r="D1386" i="6"/>
  <c r="F1410" i="6"/>
  <c r="C52" i="6"/>
  <c r="D1096" i="6"/>
  <c r="F10" i="6"/>
  <c r="D1487" i="6"/>
  <c r="D1373" i="6"/>
  <c r="E1444" i="6"/>
  <c r="H1246" i="6"/>
  <c r="D59" i="6"/>
  <c r="G1342" i="6"/>
  <c r="E1388" i="6"/>
  <c r="G1462" i="6"/>
  <c r="F1399" i="6"/>
  <c r="D1301" i="6"/>
  <c r="E1296" i="6"/>
  <c r="C90" i="6"/>
  <c r="E615" i="6"/>
  <c r="C130" i="6"/>
  <c r="G267" i="6"/>
  <c r="H118" i="6"/>
  <c r="F409" i="6"/>
  <c r="E428" i="6"/>
  <c r="G1048" i="6"/>
  <c r="E748" i="6"/>
  <c r="G533" i="6"/>
  <c r="E622" i="6"/>
  <c r="D210" i="6"/>
  <c r="C356" i="6"/>
  <c r="E352" i="6"/>
  <c r="H388" i="6"/>
  <c r="F534" i="6"/>
  <c r="D285" i="6"/>
  <c r="D1477" i="6"/>
  <c r="G1061" i="6"/>
  <c r="H1490" i="6"/>
  <c r="F1454" i="6"/>
  <c r="H1187" i="6"/>
  <c r="D1503" i="6"/>
  <c r="H1370" i="6"/>
  <c r="H1449" i="6"/>
  <c r="C1183" i="6"/>
  <c r="D1239" i="6"/>
  <c r="D25" i="6"/>
  <c r="D1275" i="6"/>
  <c r="F42" i="6"/>
  <c r="D1314" i="6"/>
  <c r="H1442" i="6"/>
  <c r="H1278" i="6"/>
  <c r="D42" i="6"/>
  <c r="H1397" i="6"/>
  <c r="C44" i="6"/>
  <c r="F1455" i="6"/>
  <c r="H1426" i="6"/>
  <c r="F1464" i="6"/>
  <c r="H1102" i="6"/>
  <c r="C1496" i="6"/>
  <c r="H1497" i="6"/>
  <c r="G1199" i="6"/>
  <c r="H1078" i="6"/>
  <c r="H1328" i="6"/>
  <c r="F71" i="6"/>
  <c r="F1222" i="6"/>
  <c r="C18" i="6"/>
  <c r="F1331" i="6"/>
  <c r="H1081" i="6"/>
  <c r="D180" i="6"/>
  <c r="E137" i="6"/>
  <c r="F342" i="6"/>
  <c r="I24" i="6"/>
  <c r="J24" i="6" s="1"/>
  <c r="F505" i="6"/>
  <c r="C359" i="6"/>
  <c r="H370" i="6"/>
  <c r="G824" i="6"/>
  <c r="D1231" i="6"/>
  <c r="E544" i="6"/>
  <c r="D146" i="6"/>
  <c r="F223" i="6"/>
  <c r="H447" i="6"/>
  <c r="E218" i="6"/>
  <c r="E411" i="6"/>
  <c r="D1419" i="6"/>
  <c r="F352" i="6"/>
  <c r="F825" i="6"/>
  <c r="F1081" i="6"/>
  <c r="C1288" i="6"/>
  <c r="D476" i="6"/>
  <c r="G929" i="6"/>
  <c r="C383" i="6"/>
  <c r="H943" i="6"/>
  <c r="E1132" i="6"/>
  <c r="C1300" i="6"/>
  <c r="F330" i="6"/>
  <c r="C550" i="6"/>
  <c r="E773" i="6"/>
  <c r="D842" i="6"/>
  <c r="E1273" i="6"/>
  <c r="H765" i="6"/>
  <c r="F1194" i="6"/>
  <c r="D947" i="6"/>
  <c r="E1376" i="6"/>
  <c r="D852" i="6"/>
  <c r="G470" i="6"/>
  <c r="G790" i="6"/>
  <c r="H894" i="6"/>
  <c r="C994" i="6"/>
  <c r="E865" i="6"/>
  <c r="C944" i="6"/>
  <c r="F803" i="6"/>
  <c r="F1262" i="6"/>
  <c r="D732" i="6"/>
  <c r="G1322" i="6"/>
  <c r="H903" i="6"/>
  <c r="F972" i="6"/>
  <c r="G1204" i="6"/>
  <c r="D863" i="6"/>
  <c r="H1342" i="6"/>
  <c r="F773" i="6"/>
  <c r="F1179" i="6"/>
  <c r="F1341" i="6"/>
  <c r="H915" i="6"/>
  <c r="C773" i="6"/>
  <c r="G560" i="6"/>
  <c r="D1003" i="6"/>
  <c r="G969" i="6"/>
  <c r="F726" i="6"/>
  <c r="H1064" i="6"/>
  <c r="D364" i="6"/>
  <c r="H439" i="6"/>
  <c r="C807" i="6"/>
  <c r="E784" i="6"/>
  <c r="D907" i="6"/>
  <c r="D719" i="6"/>
  <c r="D1086" i="6"/>
  <c r="C266" i="6"/>
  <c r="G992" i="6"/>
  <c r="F364" i="6"/>
  <c r="D820" i="6"/>
  <c r="G1466" i="6"/>
  <c r="G564" i="6"/>
  <c r="F950" i="6"/>
  <c r="H704" i="6"/>
  <c r="G1241" i="6"/>
  <c r="G555" i="6"/>
  <c r="E533" i="6"/>
  <c r="G660" i="6"/>
  <c r="F804" i="6"/>
  <c r="D751" i="6"/>
  <c r="D996" i="6"/>
  <c r="E613" i="6"/>
  <c r="F332" i="6"/>
  <c r="H744" i="6"/>
  <c r="D833" i="6"/>
  <c r="G709" i="6"/>
  <c r="H713" i="6"/>
  <c r="E1263" i="6"/>
  <c r="H1012" i="6"/>
  <c r="E985" i="6"/>
  <c r="E963" i="6"/>
  <c r="E1284" i="6"/>
  <c r="D1421" i="6"/>
  <c r="D847" i="6"/>
  <c r="G1089" i="6"/>
  <c r="C995" i="6"/>
  <c r="F514" i="6"/>
  <c r="E895" i="6"/>
  <c r="D854" i="6"/>
  <c r="H916" i="6"/>
  <c r="G849" i="6"/>
  <c r="C1391" i="6"/>
  <c r="E896" i="6"/>
  <c r="D1354" i="6"/>
  <c r="H1169" i="6"/>
  <c r="G763" i="6"/>
  <c r="G945" i="6"/>
  <c r="G997" i="6"/>
  <c r="D556" i="6"/>
  <c r="D1441" i="6"/>
  <c r="E155" i="6"/>
  <c r="E756" i="6"/>
  <c r="F875" i="6"/>
  <c r="D885" i="6"/>
  <c r="E1089" i="6"/>
  <c r="F731" i="6"/>
  <c r="F850" i="6"/>
  <c r="H776" i="6"/>
  <c r="G1414" i="6"/>
  <c r="F1032" i="6"/>
  <c r="F1203" i="6"/>
  <c r="E400" i="6"/>
  <c r="G1032" i="6"/>
  <c r="G1195" i="6"/>
  <c r="E860" i="6"/>
  <c r="H855" i="6"/>
  <c r="C549" i="6"/>
  <c r="H853" i="6"/>
  <c r="G503" i="6"/>
  <c r="C1194" i="6"/>
  <c r="D881" i="6"/>
  <c r="F58" i="6"/>
  <c r="E943" i="6"/>
  <c r="E632" i="6"/>
  <c r="E1428" i="6"/>
  <c r="G737" i="6"/>
  <c r="F1304" i="6"/>
  <c r="C592" i="6"/>
  <c r="H1028" i="6"/>
  <c r="G198" i="6"/>
  <c r="H565" i="6"/>
  <c r="G657" i="6"/>
  <c r="E672" i="6"/>
  <c r="C645" i="6"/>
  <c r="G857" i="6"/>
  <c r="G1016" i="6"/>
  <c r="G1277" i="6"/>
  <c r="C999" i="6"/>
  <c r="F921" i="6"/>
  <c r="G983" i="6"/>
  <c r="E667" i="6"/>
  <c r="F900" i="6"/>
  <c r="E1256" i="6"/>
  <c r="D1071" i="6"/>
  <c r="F592" i="6"/>
  <c r="G277" i="6"/>
  <c r="E538" i="6"/>
  <c r="C368" i="6"/>
  <c r="D730" i="6"/>
  <c r="G962" i="6"/>
  <c r="G1383" i="6"/>
  <c r="E338" i="6"/>
  <c r="G788" i="6"/>
  <c r="C623" i="6"/>
  <c r="C1111" i="6"/>
  <c r="E1333" i="6"/>
  <c r="G1132" i="6"/>
  <c r="F684" i="6"/>
  <c r="H734" i="6"/>
  <c r="D404" i="6"/>
  <c r="E998" i="6"/>
  <c r="G679" i="6"/>
  <c r="C1138" i="6"/>
  <c r="G1049" i="6"/>
  <c r="H733" i="6"/>
  <c r="H1074" i="6"/>
  <c r="F867" i="6"/>
  <c r="E1072" i="6"/>
  <c r="G1423" i="6"/>
  <c r="F846" i="6"/>
  <c r="C1409" i="6"/>
  <c r="G1001" i="6"/>
  <c r="H330" i="6"/>
  <c r="G1006" i="6"/>
  <c r="C1432" i="6"/>
  <c r="G1432" i="6"/>
  <c r="E1100" i="6"/>
  <c r="E1434" i="6"/>
  <c r="E1385" i="6"/>
  <c r="I64" i="1"/>
  <c r="J64" i="1" s="1"/>
  <c r="E556" i="6"/>
  <c r="H994" i="6"/>
  <c r="G469" i="6"/>
  <c r="C1303" i="6"/>
  <c r="F606" i="6"/>
  <c r="E892" i="6"/>
  <c r="C271" i="6"/>
  <c r="D771" i="6"/>
  <c r="C889" i="6"/>
  <c r="H930" i="6"/>
  <c r="F205" i="6"/>
  <c r="G349" i="6"/>
  <c r="F382" i="6"/>
  <c r="G773" i="6"/>
  <c r="C631" i="6"/>
  <c r="H866" i="6"/>
  <c r="D882" i="6"/>
  <c r="C743" i="6"/>
  <c r="H878" i="6"/>
  <c r="H392" i="6"/>
  <c r="G690" i="6"/>
  <c r="C882" i="6"/>
  <c r="G1065" i="6"/>
  <c r="G910" i="6"/>
  <c r="F815" i="6"/>
  <c r="E1040" i="6"/>
  <c r="C1449" i="6"/>
  <c r="G1099" i="6"/>
  <c r="E1248" i="6"/>
  <c r="C1414" i="6"/>
  <c r="H1013" i="6"/>
  <c r="D929" i="6"/>
  <c r="D1127" i="6"/>
  <c r="C494" i="6"/>
  <c r="G1231" i="6"/>
  <c r="D993" i="6"/>
  <c r="F1183" i="6"/>
  <c r="H651" i="6"/>
  <c r="H721" i="6"/>
  <c r="D901" i="6"/>
  <c r="C899" i="6"/>
  <c r="C1237" i="6"/>
  <c r="G1045" i="6"/>
  <c r="E1017" i="6"/>
  <c r="E382" i="6"/>
  <c r="H1031" i="6"/>
  <c r="C1299" i="6"/>
  <c r="F800" i="6"/>
  <c r="E490" i="6"/>
  <c r="H956" i="6"/>
  <c r="G1472" i="6"/>
  <c r="E759" i="6"/>
  <c r="E1059" i="6"/>
  <c r="C1109" i="6"/>
  <c r="H1059" i="6"/>
  <c r="H1037" i="6"/>
  <c r="C1445" i="6"/>
  <c r="H621" i="6"/>
  <c r="G191" i="6"/>
  <c r="H607" i="6"/>
  <c r="G1035" i="6"/>
  <c r="G776" i="6"/>
  <c r="H290" i="6"/>
  <c r="H819" i="6"/>
  <c r="D926" i="6"/>
  <c r="D875" i="6"/>
  <c r="D1025" i="6"/>
  <c r="E1451" i="6"/>
  <c r="D1359" i="6"/>
  <c r="G886" i="6"/>
  <c r="C757" i="6"/>
  <c r="G1086" i="6"/>
  <c r="G1273" i="6"/>
  <c r="G754" i="6"/>
  <c r="C1133" i="6"/>
  <c r="H194" i="6"/>
  <c r="H384" i="6"/>
  <c r="E680" i="6"/>
  <c r="G550" i="6"/>
  <c r="E693" i="6"/>
  <c r="D758" i="6"/>
  <c r="H1025" i="6"/>
  <c r="E1324" i="6"/>
  <c r="G352" i="6"/>
  <c r="G265" i="6"/>
  <c r="F703" i="6"/>
  <c r="G687" i="6"/>
  <c r="E453" i="6"/>
  <c r="E455" i="6"/>
  <c r="H775" i="6"/>
  <c r="F960" i="6"/>
  <c r="G1134" i="6"/>
  <c r="E1218" i="6"/>
  <c r="E408" i="6"/>
  <c r="C573" i="6"/>
  <c r="G833" i="6"/>
  <c r="E997" i="6"/>
  <c r="C700" i="6"/>
  <c r="G1085" i="6"/>
  <c r="C1035" i="6"/>
  <c r="D793" i="6"/>
  <c r="H1299" i="6"/>
  <c r="E1135" i="6"/>
  <c r="G261" i="6"/>
  <c r="G909" i="6"/>
  <c r="F849" i="6"/>
  <c r="D855" i="6"/>
  <c r="H864" i="6"/>
  <c r="H1082" i="6"/>
  <c r="F838" i="6"/>
  <c r="E999" i="6"/>
  <c r="G1145" i="6"/>
  <c r="E1164" i="6"/>
  <c r="C1272" i="6"/>
  <c r="H678" i="6"/>
  <c r="H1024" i="6"/>
  <c r="F562" i="6"/>
  <c r="F824" i="6"/>
  <c r="D1095" i="6"/>
  <c r="C1493" i="6"/>
  <c r="E1115" i="6"/>
  <c r="F898" i="6"/>
  <c r="G1289" i="6"/>
  <c r="C751" i="6"/>
  <c r="C881" i="6"/>
  <c r="C690" i="6"/>
  <c r="G1353" i="6"/>
  <c r="E981" i="6"/>
  <c r="E508" i="6"/>
  <c r="E859" i="6"/>
  <c r="E1122" i="6"/>
  <c r="C688" i="6"/>
  <c r="E1197" i="6"/>
  <c r="D772" i="6"/>
  <c r="E688" i="6"/>
  <c r="F1458" i="6"/>
  <c r="G905" i="6"/>
  <c r="E832" i="6"/>
  <c r="D994" i="6"/>
  <c r="E1068" i="6"/>
  <c r="D878" i="6"/>
  <c r="H971" i="6"/>
  <c r="H779" i="6"/>
  <c r="F909" i="6"/>
  <c r="D1363" i="6"/>
  <c r="G1443" i="6"/>
  <c r="G1334" i="6"/>
  <c r="I327" i="1"/>
  <c r="J327" i="1" s="1"/>
  <c r="I326" i="1"/>
  <c r="J326" i="1" s="1"/>
  <c r="I368" i="1"/>
  <c r="J368" i="1" s="1"/>
  <c r="C1074" i="6"/>
  <c r="H654" i="6"/>
  <c r="F509" i="6"/>
  <c r="G1294" i="6"/>
  <c r="C761" i="6"/>
  <c r="E1153" i="6"/>
  <c r="G1360" i="6"/>
  <c r="F1313" i="6"/>
  <c r="F953" i="6"/>
  <c r="C1124" i="6"/>
  <c r="G672" i="6"/>
  <c r="D995" i="6"/>
  <c r="C1085" i="6"/>
  <c r="G399" i="6"/>
  <c r="E1254" i="6"/>
  <c r="E603" i="6"/>
  <c r="F706" i="6"/>
  <c r="E1299" i="6"/>
  <c r="C1031" i="6"/>
  <c r="G1025" i="6"/>
  <c r="C973" i="6"/>
  <c r="D818" i="6"/>
  <c r="G932" i="6"/>
  <c r="D997" i="6"/>
  <c r="F753" i="6"/>
  <c r="C1184" i="6"/>
  <c r="F941" i="6"/>
  <c r="H983" i="6"/>
  <c r="E1060" i="6"/>
  <c r="C1113" i="6"/>
  <c r="E600" i="6"/>
  <c r="C1093" i="6"/>
  <c r="C1134" i="6"/>
  <c r="E728" i="6"/>
  <c r="E1184" i="6"/>
  <c r="E747" i="6"/>
  <c r="D950" i="6"/>
  <c r="G1292" i="6"/>
  <c r="C1360" i="6"/>
  <c r="C1379" i="6"/>
  <c r="E1144" i="6"/>
  <c r="F826" i="6"/>
  <c r="D1012" i="6"/>
  <c r="C545" i="6"/>
  <c r="C575" i="6"/>
  <c r="G1359" i="6"/>
  <c r="E1035" i="6"/>
  <c r="F715" i="6"/>
  <c r="C1211" i="6"/>
  <c r="F919" i="6"/>
  <c r="E804" i="6"/>
  <c r="D865" i="6"/>
  <c r="G656" i="6"/>
  <c r="F713" i="6"/>
  <c r="D1008" i="6"/>
  <c r="E703" i="6"/>
  <c r="F975" i="6"/>
  <c r="C1203" i="6"/>
  <c r="H856" i="6"/>
  <c r="F737" i="6"/>
  <c r="C763" i="6"/>
  <c r="F1098" i="6"/>
  <c r="D1282" i="6"/>
  <c r="H1032" i="6"/>
  <c r="G1495" i="6"/>
  <c r="C1444" i="6"/>
  <c r="D986" i="6"/>
  <c r="G811" i="6"/>
  <c r="F701" i="6"/>
  <c r="C1118" i="6"/>
  <c r="C1287" i="6"/>
  <c r="H1356" i="6"/>
  <c r="F1065" i="6"/>
  <c r="H805" i="6"/>
  <c r="C1213" i="6"/>
  <c r="C705" i="6"/>
  <c r="C1003" i="6"/>
  <c r="D783" i="6"/>
  <c r="C1064" i="6"/>
  <c r="G1379" i="6"/>
  <c r="D809" i="6"/>
  <c r="E575" i="6"/>
  <c r="G858" i="6"/>
  <c r="H921" i="6"/>
  <c r="G1291" i="6"/>
  <c r="G892" i="6"/>
  <c r="E1176" i="6"/>
  <c r="G1369" i="6"/>
  <c r="C1117" i="6"/>
  <c r="F906" i="6"/>
  <c r="C1407" i="6"/>
  <c r="G804" i="6"/>
  <c r="E1240" i="6"/>
  <c r="D776" i="6"/>
  <c r="E799" i="6"/>
  <c r="G1235" i="6"/>
  <c r="H1302" i="6"/>
  <c r="F868" i="6"/>
  <c r="E1220" i="6"/>
  <c r="D830" i="6"/>
  <c r="C1155" i="6"/>
  <c r="H533" i="6"/>
  <c r="D84" i="6"/>
  <c r="F979" i="6"/>
  <c r="H904" i="6"/>
  <c r="F942" i="6"/>
  <c r="H867" i="6"/>
  <c r="G1081" i="6"/>
  <c r="E464" i="6"/>
  <c r="G1100" i="6"/>
  <c r="E1010" i="6"/>
  <c r="C1063" i="6"/>
  <c r="C1356" i="6"/>
  <c r="C558" i="6"/>
  <c r="C604" i="6"/>
  <c r="D1024" i="6"/>
  <c r="E1112" i="6"/>
  <c r="H901" i="6"/>
  <c r="F262" i="6"/>
  <c r="E708" i="6"/>
  <c r="H677" i="6"/>
  <c r="H468" i="6"/>
  <c r="D233" i="6"/>
  <c r="E1111" i="6"/>
  <c r="G437" i="6"/>
  <c r="G1144" i="6"/>
  <c r="H756" i="6"/>
  <c r="E1057" i="6"/>
  <c r="E751" i="6"/>
  <c r="E671" i="6"/>
  <c r="F648" i="6"/>
  <c r="H595" i="6"/>
  <c r="F490" i="6"/>
  <c r="C294" i="6"/>
  <c r="F1310" i="6"/>
  <c r="F1011" i="6"/>
  <c r="H884" i="6"/>
  <c r="G461" i="6"/>
  <c r="C1053" i="6"/>
  <c r="C888" i="6"/>
  <c r="G537" i="6"/>
  <c r="G538" i="6"/>
  <c r="C1112" i="6"/>
  <c r="F1047" i="6"/>
  <c r="E1415" i="6"/>
  <c r="E967" i="6"/>
  <c r="E1375" i="6"/>
  <c r="E1091" i="6"/>
  <c r="C1486" i="6"/>
  <c r="F1075" i="6"/>
  <c r="E1148" i="6"/>
  <c r="E609" i="6"/>
  <c r="G1454" i="6"/>
  <c r="C1152" i="6"/>
  <c r="C517" i="6"/>
  <c r="E1398" i="6"/>
  <c r="G1415" i="6"/>
  <c r="C818" i="6"/>
  <c r="E1212" i="6"/>
  <c r="H841" i="6"/>
  <c r="F1448" i="6"/>
  <c r="G1502" i="6"/>
  <c r="H848" i="6"/>
  <c r="G1361" i="6"/>
  <c r="F839" i="6"/>
  <c r="F520" i="6"/>
  <c r="E1336" i="6"/>
  <c r="G1011" i="6"/>
  <c r="D949" i="6"/>
  <c r="E536" i="6"/>
  <c r="E1158" i="6"/>
  <c r="H1317" i="6"/>
  <c r="F1085" i="6"/>
  <c r="H696" i="6"/>
  <c r="G1256" i="6"/>
  <c r="G711" i="6"/>
  <c r="C1050" i="6"/>
  <c r="C661" i="6"/>
  <c r="E1133" i="6"/>
  <c r="C713" i="6"/>
  <c r="G1004" i="6"/>
  <c r="E1047" i="6"/>
  <c r="F973" i="6"/>
  <c r="G714" i="6"/>
  <c r="C1231" i="6"/>
  <c r="E399" i="6"/>
  <c r="G1096" i="6"/>
  <c r="H941" i="6"/>
  <c r="E1246" i="6"/>
  <c r="C1162" i="6"/>
  <c r="H809" i="6"/>
  <c r="G1297" i="6"/>
  <c r="G1123" i="6"/>
  <c r="H1216" i="6"/>
  <c r="C704" i="6"/>
  <c r="C840" i="6"/>
  <c r="D794" i="6"/>
  <c r="E884" i="6"/>
  <c r="F961" i="6"/>
  <c r="F936" i="6"/>
  <c r="C856" i="6"/>
  <c r="C966" i="6"/>
  <c r="D245" i="6"/>
  <c r="D469" i="6"/>
  <c r="D598" i="6"/>
  <c r="D1067" i="6"/>
  <c r="D721" i="6"/>
  <c r="C1137" i="6"/>
  <c r="C1129" i="6"/>
  <c r="H427" i="6"/>
  <c r="F402" i="6"/>
  <c r="E551" i="6"/>
  <c r="D676" i="6"/>
  <c r="C172" i="6"/>
  <c r="F253" i="6"/>
  <c r="D472" i="6"/>
  <c r="E1305" i="6"/>
  <c r="C936" i="6"/>
  <c r="H1033" i="6"/>
  <c r="G1008" i="6"/>
  <c r="E1280" i="6"/>
  <c r="E417" i="6"/>
  <c r="C956" i="6"/>
  <c r="E765" i="6"/>
  <c r="G1451" i="6"/>
  <c r="G935" i="6"/>
  <c r="G250" i="6"/>
  <c r="C1318" i="6"/>
  <c r="C1229" i="6"/>
  <c r="D1034" i="6"/>
  <c r="D1470" i="6"/>
  <c r="H1017" i="6"/>
  <c r="G1276" i="6"/>
  <c r="F1079" i="6"/>
  <c r="D1053" i="6"/>
  <c r="G532" i="6"/>
  <c r="G967" i="6"/>
  <c r="C1346" i="6"/>
  <c r="C1377" i="6"/>
  <c r="G861" i="6"/>
  <c r="D1040" i="6"/>
  <c r="F996" i="6"/>
  <c r="H759" i="6"/>
  <c r="D861" i="6"/>
  <c r="F956" i="6"/>
  <c r="H1277" i="6"/>
  <c r="H1021" i="6"/>
  <c r="H980" i="6"/>
  <c r="C923" i="6"/>
  <c r="F995" i="6"/>
  <c r="C633" i="6"/>
  <c r="H1052" i="6"/>
  <c r="F404" i="6"/>
  <c r="G1244" i="6"/>
  <c r="F847" i="6"/>
  <c r="H875" i="6"/>
  <c r="H1101" i="6"/>
  <c r="G1474" i="6"/>
  <c r="H785" i="6"/>
  <c r="E948" i="6"/>
  <c r="H786" i="6"/>
  <c r="F858" i="6"/>
  <c r="G801" i="6"/>
  <c r="E1477" i="6"/>
  <c r="F745" i="6"/>
  <c r="E1098" i="6"/>
  <c r="H955" i="6"/>
  <c r="C363" i="6"/>
  <c r="G605" i="6"/>
  <c r="C1270" i="6"/>
  <c r="D829" i="6"/>
  <c r="G1248" i="6"/>
  <c r="G1058" i="6"/>
  <c r="F958" i="6"/>
  <c r="F1207" i="6"/>
  <c r="D711" i="6"/>
  <c r="E867" i="6"/>
  <c r="E1107" i="6"/>
  <c r="F752" i="6"/>
  <c r="E915" i="6"/>
  <c r="G1052" i="6"/>
  <c r="C376" i="6"/>
  <c r="E900" i="6"/>
  <c r="G1365" i="6"/>
  <c r="H761" i="6"/>
  <c r="G367" i="6"/>
  <c r="G814" i="6"/>
  <c r="C210" i="6"/>
  <c r="D187" i="6"/>
  <c r="F666" i="6"/>
  <c r="G1182" i="6"/>
  <c r="C657" i="6"/>
  <c r="G1269" i="6"/>
  <c r="E1237" i="6"/>
  <c r="E460" i="6"/>
  <c r="C470" i="6"/>
  <c r="C988" i="6"/>
  <c r="F159" i="6"/>
  <c r="F320" i="6"/>
  <c r="G281" i="6"/>
  <c r="H592" i="6"/>
  <c r="D838" i="6"/>
  <c r="G519" i="6"/>
  <c r="G1148" i="6"/>
  <c r="F780" i="6"/>
  <c r="C1190" i="6"/>
  <c r="C561" i="6"/>
  <c r="G393" i="6"/>
  <c r="G1503" i="6"/>
  <c r="F1024" i="6"/>
  <c r="C1471" i="6"/>
  <c r="F938" i="6"/>
  <c r="D1163" i="6"/>
  <c r="D1393" i="6"/>
  <c r="E314" i="6"/>
  <c r="F699" i="6"/>
  <c r="D1004" i="6"/>
  <c r="D1299" i="6"/>
  <c r="G706" i="6"/>
  <c r="G1181" i="6"/>
  <c r="E792" i="6"/>
  <c r="D1471" i="6"/>
  <c r="F1191" i="6"/>
  <c r="C890" i="6"/>
  <c r="G1108" i="6"/>
  <c r="D876" i="6"/>
  <c r="G1023" i="6"/>
  <c r="C1002" i="6"/>
  <c r="E1224" i="6"/>
  <c r="D971" i="6"/>
  <c r="G1226" i="6"/>
  <c r="C779" i="6"/>
  <c r="F1107" i="6"/>
  <c r="G890" i="6"/>
  <c r="D826" i="6"/>
  <c r="G509" i="6"/>
  <c r="C785" i="6"/>
  <c r="E1409" i="6"/>
  <c r="G636" i="6"/>
  <c r="G1149" i="6"/>
  <c r="C372" i="6"/>
  <c r="G1002" i="6"/>
  <c r="G1341" i="6"/>
  <c r="G1348" i="6"/>
  <c r="G1185" i="6"/>
  <c r="F794" i="6"/>
  <c r="C1341" i="6"/>
  <c r="F1102" i="6"/>
  <c r="D886" i="6"/>
  <c r="F1159" i="6"/>
  <c r="C1127" i="6"/>
  <c r="E1206" i="6"/>
  <c r="D896" i="6"/>
  <c r="E1430" i="6"/>
  <c r="H1321" i="6"/>
  <c r="F1236" i="6"/>
  <c r="G1080" i="6"/>
  <c r="G906" i="6"/>
  <c r="D1325" i="6"/>
  <c r="E1127" i="6"/>
  <c r="E532" i="6"/>
  <c r="H660" i="6"/>
  <c r="F1012" i="6"/>
  <c r="E1048" i="6"/>
  <c r="G1066" i="6"/>
  <c r="G1261" i="6"/>
  <c r="D718" i="6"/>
  <c r="H1212" i="6"/>
  <c r="C1447" i="6"/>
  <c r="E1304" i="6"/>
  <c r="G1140" i="6"/>
  <c r="D5" i="6"/>
  <c r="D1234" i="6"/>
  <c r="E864" i="6"/>
  <c r="C1396" i="6"/>
  <c r="F39" i="6"/>
  <c r="I617" i="1"/>
  <c r="J617" i="1" s="1"/>
  <c r="I514" i="1"/>
  <c r="J514" i="1" s="1"/>
  <c r="I1043" i="1"/>
  <c r="J1043" i="1" s="1"/>
  <c r="I199" i="1"/>
  <c r="J199" i="1" s="1"/>
  <c r="I597" i="1"/>
  <c r="J597" i="1" s="1"/>
  <c r="I941" i="1"/>
  <c r="J941" i="1" s="1"/>
  <c r="I551" i="1"/>
  <c r="J551" i="1" s="1"/>
  <c r="I486" i="1"/>
  <c r="J486" i="1" s="1"/>
  <c r="I104" i="1"/>
  <c r="J104" i="1" s="1"/>
  <c r="I1258" i="1"/>
  <c r="J1258" i="1" s="1"/>
  <c r="I1332" i="1"/>
  <c r="J1332" i="1" s="1"/>
  <c r="I439" i="1"/>
  <c r="J439" i="1" s="1"/>
  <c r="D430" i="6"/>
  <c r="C781" i="6"/>
  <c r="C597" i="6"/>
  <c r="C448" i="6"/>
  <c r="E971" i="6"/>
  <c r="C1247" i="6"/>
  <c r="H754" i="6"/>
  <c r="H688" i="6"/>
  <c r="H985" i="6"/>
  <c r="D973" i="6"/>
  <c r="D777" i="6"/>
  <c r="D1223" i="6"/>
  <c r="F1473" i="6"/>
  <c r="C1201" i="6"/>
  <c r="E731" i="6"/>
  <c r="D1021" i="6"/>
  <c r="E779" i="6"/>
  <c r="H1034" i="6"/>
  <c r="C1400" i="6"/>
  <c r="H997" i="6"/>
  <c r="F725" i="6"/>
  <c r="G1168" i="6"/>
  <c r="C843" i="6"/>
  <c r="F1109" i="6"/>
  <c r="C1425" i="6"/>
  <c r="C932" i="6"/>
  <c r="G721" i="6"/>
  <c r="C1253" i="6"/>
  <c r="C960" i="6"/>
  <c r="D918" i="6"/>
  <c r="C735" i="6"/>
  <c r="C1136" i="6"/>
  <c r="G745" i="6"/>
  <c r="C733" i="6"/>
  <c r="F891" i="6"/>
  <c r="E1134" i="6"/>
  <c r="C1142" i="6"/>
  <c r="E709" i="6"/>
  <c r="H936" i="6"/>
  <c r="G438" i="6"/>
  <c r="E1475" i="6"/>
  <c r="H1166" i="6"/>
  <c r="E1293" i="6"/>
  <c r="D938" i="6"/>
  <c r="F980" i="6"/>
  <c r="G1184" i="6"/>
  <c r="H777" i="6"/>
  <c r="E596" i="6"/>
  <c r="H923" i="6"/>
  <c r="E549" i="6"/>
  <c r="C1080" i="6"/>
  <c r="G382" i="6"/>
  <c r="D956" i="6"/>
  <c r="H920" i="6"/>
  <c r="C641" i="6"/>
  <c r="C1309" i="6"/>
  <c r="C1077" i="6"/>
  <c r="D899" i="6"/>
  <c r="G1156" i="6"/>
  <c r="G876" i="6"/>
  <c r="G554" i="6"/>
  <c r="D1115" i="6"/>
  <c r="H1327" i="6"/>
  <c r="C926" i="6"/>
  <c r="D1035" i="6"/>
  <c r="G1118" i="6"/>
  <c r="G916" i="6"/>
  <c r="G1481" i="6"/>
  <c r="D792" i="6"/>
  <c r="F820" i="6"/>
  <c r="E968" i="6"/>
  <c r="D979" i="6"/>
  <c r="C1170" i="6"/>
  <c r="C1464" i="6"/>
  <c r="D87" i="6"/>
  <c r="C1145" i="6"/>
  <c r="D1193" i="6"/>
  <c r="D1015" i="6"/>
  <c r="D738" i="6"/>
  <c r="C1244" i="6"/>
  <c r="G1362" i="6"/>
  <c r="D1037" i="6"/>
  <c r="D1132" i="6"/>
  <c r="E562" i="6"/>
  <c r="C709" i="6"/>
  <c r="G517" i="6"/>
  <c r="C953" i="6"/>
  <c r="F353" i="6"/>
  <c r="G1240" i="6"/>
  <c r="G314" i="6"/>
  <c r="F984" i="6"/>
  <c r="C1161" i="6"/>
  <c r="H952" i="6"/>
  <c r="C611" i="6"/>
  <c r="E755" i="6"/>
  <c r="G1161" i="6"/>
  <c r="H981" i="6"/>
  <c r="D578" i="6"/>
  <c r="E1160" i="6"/>
  <c r="E1002" i="6"/>
  <c r="E847" i="6"/>
  <c r="E1071" i="6"/>
  <c r="H906" i="6"/>
  <c r="D851" i="6"/>
  <c r="D766" i="6"/>
  <c r="D701" i="6"/>
  <c r="E1408" i="6"/>
  <c r="F716" i="6"/>
  <c r="F588" i="6"/>
  <c r="E163" i="6"/>
  <c r="C569" i="6"/>
  <c r="G645" i="6"/>
  <c r="D921" i="6"/>
  <c r="C942" i="6"/>
  <c r="E1495" i="6"/>
  <c r="E1471" i="6"/>
  <c r="H796" i="6"/>
  <c r="F952" i="6"/>
  <c r="D1031" i="6"/>
  <c r="C985" i="6"/>
  <c r="D1017" i="6"/>
  <c r="D709" i="6"/>
  <c r="G695" i="6"/>
  <c r="E1461" i="6"/>
  <c r="H1432" i="6"/>
  <c r="F967" i="6"/>
  <c r="D746" i="6"/>
  <c r="G1313" i="6"/>
  <c r="H758" i="6"/>
  <c r="D760" i="6"/>
  <c r="H1043" i="6"/>
  <c r="H1188" i="6"/>
  <c r="E1257" i="6"/>
  <c r="H919" i="6"/>
  <c r="F692" i="6"/>
  <c r="G1232" i="6"/>
  <c r="H769" i="6"/>
  <c r="E1312" i="6"/>
  <c r="G1330" i="6"/>
  <c r="H987" i="6"/>
  <c r="G848" i="6"/>
  <c r="G632" i="6"/>
  <c r="G993" i="6"/>
  <c r="E868" i="6"/>
  <c r="E1469" i="6"/>
  <c r="H1392" i="6"/>
  <c r="C1018" i="6"/>
  <c r="E1446" i="6"/>
  <c r="E1261" i="6"/>
  <c r="E835" i="6"/>
  <c r="D784" i="6"/>
  <c r="F893" i="6"/>
  <c r="G1236" i="6"/>
  <c r="G842" i="6"/>
  <c r="D902" i="6"/>
  <c r="E931" i="6"/>
  <c r="C1368" i="6"/>
  <c r="E1077" i="6"/>
  <c r="C1218" i="6"/>
  <c r="E1234" i="6"/>
  <c r="G760" i="6"/>
  <c r="F634" i="6"/>
  <c r="D839" i="6"/>
  <c r="E1109" i="6"/>
  <c r="F1289" i="6"/>
  <c r="F413" i="6"/>
  <c r="C1480" i="6"/>
  <c r="H1304" i="6"/>
  <c r="G1043" i="6"/>
  <c r="G961" i="6"/>
  <c r="C912" i="6"/>
  <c r="G1092" i="6"/>
  <c r="D797" i="6"/>
  <c r="C1424" i="6"/>
  <c r="E1163" i="6"/>
  <c r="E1374" i="6"/>
  <c r="C1361" i="6"/>
  <c r="C1465" i="6"/>
  <c r="C1192" i="6"/>
  <c r="F1069" i="6"/>
  <c r="C1470" i="6"/>
  <c r="C1322" i="6"/>
  <c r="C1364" i="6"/>
  <c r="E35" i="6"/>
  <c r="D498" i="6"/>
  <c r="E1228" i="6"/>
  <c r="C1286" i="6"/>
  <c r="G971" i="6"/>
  <c r="G937" i="6"/>
  <c r="E936" i="6"/>
  <c r="E1233" i="6"/>
  <c r="C1293" i="6"/>
  <c r="G1306" i="6"/>
  <c r="H953" i="6"/>
  <c r="D932" i="6"/>
  <c r="H832" i="6"/>
  <c r="C771" i="6"/>
  <c r="F1021" i="6"/>
  <c r="H729" i="6"/>
  <c r="C921" i="6"/>
  <c r="G1373" i="6"/>
  <c r="H992" i="6"/>
  <c r="C991" i="6"/>
  <c r="G1194" i="6"/>
  <c r="C799" i="6"/>
  <c r="G456" i="6"/>
  <c r="E1262" i="6"/>
  <c r="E509" i="6"/>
  <c r="C795" i="6"/>
  <c r="G611" i="6"/>
  <c r="F751" i="6"/>
  <c r="G1262" i="6"/>
  <c r="C695" i="6"/>
  <c r="E1173" i="6"/>
  <c r="C1206" i="6"/>
  <c r="E591" i="6"/>
  <c r="E1194" i="6"/>
  <c r="G590" i="6"/>
  <c r="C1025" i="6"/>
  <c r="C1171" i="6"/>
  <c r="C972" i="6"/>
  <c r="F1471" i="6"/>
  <c r="H931" i="6"/>
  <c r="G614" i="6"/>
  <c r="H970" i="6"/>
  <c r="E1232" i="6"/>
  <c r="F646" i="6"/>
  <c r="G1272" i="6"/>
  <c r="D1494" i="6"/>
  <c r="D822" i="6"/>
  <c r="E568" i="6"/>
  <c r="F732" i="6"/>
  <c r="H746" i="6"/>
  <c r="C603" i="6"/>
  <c r="F1211" i="6"/>
  <c r="F1449" i="6"/>
  <c r="D744" i="6"/>
  <c r="H850" i="6"/>
  <c r="E1116" i="6"/>
  <c r="D813" i="6"/>
  <c r="G1110" i="6"/>
  <c r="E1425" i="6"/>
  <c r="H739" i="6"/>
  <c r="D708" i="6"/>
  <c r="C1321" i="6"/>
  <c r="D1387" i="6"/>
  <c r="F911" i="6"/>
  <c r="G1125" i="6"/>
  <c r="E873" i="6"/>
  <c r="D989" i="6"/>
  <c r="G1033" i="6"/>
  <c r="G1354" i="6"/>
  <c r="G1055" i="6"/>
  <c r="G665" i="6"/>
  <c r="H1393" i="6"/>
  <c r="E1270" i="6"/>
  <c r="F915" i="6"/>
  <c r="E1215" i="6"/>
  <c r="E1402" i="6"/>
  <c r="C1482" i="6"/>
  <c r="G1190" i="6"/>
  <c r="D1045" i="6"/>
  <c r="C141" i="6"/>
  <c r="C718" i="6"/>
  <c r="E1313" i="6"/>
  <c r="C1256" i="6"/>
  <c r="D745" i="6"/>
  <c r="E1258" i="6"/>
  <c r="C1164" i="6"/>
  <c r="C1123" i="6"/>
  <c r="H879" i="6"/>
  <c r="F711" i="6"/>
  <c r="G958" i="6"/>
  <c r="E1051" i="6"/>
  <c r="D991" i="6"/>
  <c r="H561" i="6"/>
  <c r="D1063" i="6"/>
  <c r="G108" i="6"/>
  <c r="C1305" i="6"/>
  <c r="D1284" i="6"/>
  <c r="E1384" i="6"/>
  <c r="H1134" i="6"/>
  <c r="E1264" i="6"/>
  <c r="G872" i="6"/>
  <c r="G1257" i="6"/>
  <c r="G1300" i="6"/>
  <c r="G673" i="6"/>
  <c r="H1140" i="6"/>
  <c r="H1472" i="6"/>
  <c r="E1378" i="6"/>
  <c r="F1225" i="6"/>
  <c r="F1462" i="6"/>
  <c r="H238" i="6"/>
  <c r="C529" i="6"/>
  <c r="E1229" i="6"/>
  <c r="D1483" i="6"/>
  <c r="E1165" i="6"/>
  <c r="E881" i="6"/>
  <c r="F978" i="6"/>
  <c r="G1424" i="6"/>
  <c r="H766" i="6"/>
  <c r="H1137" i="6"/>
  <c r="F1126" i="6"/>
  <c r="D1051" i="6"/>
  <c r="D1064" i="6"/>
  <c r="E1476" i="6"/>
  <c r="H22" i="6"/>
  <c r="G22" i="6"/>
  <c r="D418" i="6"/>
  <c r="H221" i="6"/>
  <c r="C241" i="6"/>
  <c r="H273" i="6"/>
  <c r="C586" i="6"/>
  <c r="D275" i="6"/>
  <c r="G125" i="6"/>
  <c r="E114" i="6"/>
  <c r="H24" i="6"/>
  <c r="D390" i="6"/>
  <c r="E369" i="6"/>
  <c r="G473" i="6"/>
  <c r="G325" i="6"/>
  <c r="E415" i="6"/>
  <c r="G808" i="6"/>
  <c r="E398" i="6"/>
  <c r="G694" i="6"/>
  <c r="H9" i="6"/>
  <c r="F569" i="6"/>
  <c r="D643" i="6"/>
  <c r="H124" i="6"/>
  <c r="G105" i="6"/>
  <c r="G345" i="6"/>
  <c r="C658" i="6"/>
  <c r="D385" i="6"/>
  <c r="G835" i="6"/>
  <c r="F492" i="6"/>
  <c r="E238" i="6"/>
  <c r="G205" i="6"/>
  <c r="H203" i="6"/>
  <c r="F113" i="6"/>
  <c r="G386" i="6"/>
  <c r="D660" i="6"/>
  <c r="H456" i="6"/>
  <c r="H23" i="6"/>
  <c r="G78" i="6"/>
  <c r="H342" i="6"/>
  <c r="F292" i="6"/>
  <c r="F179" i="6"/>
  <c r="H6" i="6"/>
  <c r="H377" i="6"/>
  <c r="I20" i="6"/>
  <c r="J20" i="6" s="1"/>
  <c r="D332" i="6"/>
  <c r="E786" i="6"/>
  <c r="H159" i="6"/>
  <c r="H522" i="6"/>
  <c r="E176" i="6"/>
  <c r="F517" i="6"/>
  <c r="F481" i="6"/>
  <c r="E311" i="6"/>
  <c r="E164" i="6"/>
  <c r="E955" i="6"/>
  <c r="C687" i="6"/>
  <c r="E1208" i="6"/>
  <c r="D594" i="6"/>
  <c r="G239" i="6"/>
  <c r="H89" i="6"/>
  <c r="F521" i="6"/>
  <c r="D595" i="6"/>
  <c r="E265" i="6"/>
  <c r="F114" i="6"/>
  <c r="G432" i="6"/>
  <c r="H697" i="6"/>
  <c r="D542" i="6"/>
  <c r="F273" i="6"/>
  <c r="F609" i="6"/>
  <c r="D345" i="6"/>
  <c r="F276" i="6"/>
  <c r="E103" i="6"/>
  <c r="D679" i="6"/>
  <c r="H254" i="6"/>
  <c r="C303" i="6"/>
  <c r="G651" i="6"/>
  <c r="H71" i="6"/>
  <c r="I58" i="6"/>
  <c r="J58" i="6" s="1"/>
  <c r="C268" i="6"/>
  <c r="F220" i="6"/>
  <c r="D535" i="6"/>
  <c r="G279" i="6"/>
  <c r="F131" i="6"/>
  <c r="C153" i="6"/>
  <c r="F109" i="6"/>
  <c r="E839" i="6"/>
  <c r="E842" i="6"/>
  <c r="E449" i="6"/>
  <c r="H539" i="6"/>
  <c r="H684" i="6"/>
  <c r="H1483" i="6"/>
  <c r="F92" i="6"/>
  <c r="F1039" i="6"/>
  <c r="F1230" i="6"/>
  <c r="D1347" i="6"/>
  <c r="H1053" i="6"/>
  <c r="D1136" i="6"/>
  <c r="F939" i="6"/>
  <c r="D99" i="6"/>
  <c r="F1277" i="6"/>
  <c r="D1389" i="6"/>
  <c r="D1254" i="6"/>
  <c r="F1176" i="6"/>
  <c r="E1278" i="6"/>
  <c r="D780" i="6"/>
  <c r="D768" i="6"/>
  <c r="C1406" i="6"/>
  <c r="C1494" i="6"/>
  <c r="F1296" i="6"/>
  <c r="D1401" i="6"/>
  <c r="H1279" i="6"/>
  <c r="H1161" i="6"/>
  <c r="E1225" i="6"/>
  <c r="F834" i="6"/>
  <c r="F874" i="6"/>
  <c r="F1209" i="6"/>
  <c r="C14" i="6"/>
  <c r="D1042" i="6"/>
  <c r="C1057" i="6"/>
  <c r="H917" i="6"/>
  <c r="E1139" i="6"/>
  <c r="C83" i="6"/>
  <c r="C1487" i="6"/>
  <c r="D1445" i="6"/>
  <c r="D1118" i="6"/>
  <c r="F516" i="6"/>
  <c r="G177" i="6"/>
  <c r="D683" i="6"/>
  <c r="E647" i="6"/>
  <c r="D622" i="6"/>
  <c r="D132" i="6"/>
  <c r="D451" i="6"/>
  <c r="D331" i="6"/>
  <c r="E323" i="6"/>
  <c r="E349" i="6"/>
  <c r="H483" i="6"/>
  <c r="D101" i="6"/>
  <c r="C749" i="6"/>
  <c r="E436" i="6"/>
  <c r="F735" i="6"/>
  <c r="C496" i="6"/>
  <c r="H897" i="6"/>
  <c r="G93" i="6"/>
  <c r="F473" i="6"/>
  <c r="D547" i="6"/>
  <c r="E205" i="6"/>
  <c r="G138" i="6"/>
  <c r="G893" i="6"/>
  <c r="E109" i="6"/>
  <c r="F236" i="6"/>
  <c r="C203" i="6"/>
  <c r="F561" i="6"/>
  <c r="D205" i="6"/>
  <c r="E183" i="6"/>
  <c r="D231" i="6"/>
  <c r="H302" i="6"/>
  <c r="E854" i="6"/>
  <c r="F250" i="6"/>
  <c r="E540" i="6"/>
  <c r="G59" i="6"/>
  <c r="G75" i="6"/>
  <c r="C354" i="6"/>
  <c r="C132" i="6"/>
  <c r="D483" i="6"/>
  <c r="G199" i="6"/>
  <c r="C281" i="6"/>
  <c r="F153" i="6"/>
  <c r="H122" i="6"/>
  <c r="E972" i="6"/>
  <c r="E734" i="6"/>
  <c r="H591" i="6"/>
  <c r="C350" i="6"/>
  <c r="G682" i="6"/>
  <c r="E10" i="6"/>
  <c r="C1125" i="6"/>
  <c r="D1247" i="6"/>
  <c r="H1301" i="6"/>
  <c r="F926" i="6"/>
  <c r="G1425" i="6"/>
  <c r="H1072" i="6"/>
  <c r="C94" i="6"/>
  <c r="H1221" i="6"/>
  <c r="F1388" i="6"/>
  <c r="C1434" i="6"/>
  <c r="H1349" i="6"/>
  <c r="F1112" i="6"/>
  <c r="F928" i="6"/>
  <c r="F940" i="6"/>
  <c r="D963" i="6"/>
  <c r="D1429" i="6"/>
  <c r="D1270" i="6"/>
  <c r="F1400" i="6"/>
  <c r="C1492" i="6"/>
  <c r="D1368" i="6"/>
  <c r="F1096" i="6"/>
  <c r="D827" i="6"/>
  <c r="D975" i="6"/>
  <c r="D85" i="6"/>
  <c r="F1344" i="6"/>
  <c r="H1065" i="6"/>
  <c r="C1337" i="6"/>
  <c r="C1328" i="6"/>
  <c r="G1094" i="6"/>
  <c r="F563" i="6"/>
  <c r="E198" i="6"/>
  <c r="D268" i="6"/>
  <c r="F172" i="6"/>
  <c r="H322" i="6"/>
  <c r="H365" i="6"/>
  <c r="H505" i="6"/>
  <c r="H693" i="6"/>
  <c r="G291" i="6"/>
  <c r="F401" i="6"/>
  <c r="F610" i="6"/>
  <c r="G109" i="6"/>
  <c r="E239" i="6"/>
  <c r="H78" i="6"/>
  <c r="H56" i="6"/>
  <c r="F345" i="6"/>
  <c r="G370" i="6"/>
  <c r="F568" i="6"/>
  <c r="F125" i="6"/>
  <c r="F287" i="6"/>
  <c r="F242" i="6"/>
  <c r="H324" i="6"/>
  <c r="G94" i="6"/>
  <c r="F319" i="6"/>
  <c r="G312" i="6"/>
  <c r="D306" i="6"/>
  <c r="D239" i="6"/>
  <c r="C541" i="6"/>
  <c r="C497" i="6"/>
  <c r="G333" i="6"/>
  <c r="G1112" i="6"/>
  <c r="G260" i="6"/>
  <c r="E355" i="6"/>
  <c r="H618" i="6"/>
  <c r="C225" i="6"/>
  <c r="C127" i="6"/>
  <c r="E655" i="6"/>
  <c r="G454" i="6"/>
  <c r="E326" i="6"/>
  <c r="I35" i="6"/>
  <c r="J35" i="6" s="1"/>
  <c r="H47" i="6"/>
  <c r="C102" i="6"/>
  <c r="E251" i="6"/>
  <c r="H270" i="6"/>
  <c r="H614" i="6"/>
  <c r="D292" i="6"/>
  <c r="D227" i="6"/>
  <c r="D153" i="6"/>
  <c r="G493" i="6"/>
  <c r="G557" i="6"/>
  <c r="E483" i="6"/>
  <c r="F343" i="6"/>
  <c r="G583" i="6"/>
  <c r="G623" i="6"/>
  <c r="C1294" i="6"/>
  <c r="D1048" i="6"/>
  <c r="E65" i="6"/>
  <c r="E1350" i="6"/>
  <c r="C1159" i="6"/>
  <c r="H1022" i="6"/>
  <c r="C809" i="6"/>
  <c r="E1447" i="6"/>
  <c r="H1214" i="6"/>
  <c r="F1116" i="6"/>
  <c r="H1359" i="6"/>
  <c r="C1405" i="6"/>
  <c r="C1439" i="6"/>
  <c r="G1282" i="6"/>
  <c r="G1324" i="6"/>
  <c r="C1204" i="6"/>
  <c r="G1470" i="6"/>
  <c r="D1281" i="6"/>
  <c r="H1150" i="6"/>
  <c r="F1382" i="6"/>
  <c r="C1366" i="6"/>
  <c r="G1411" i="6"/>
  <c r="G1298" i="6"/>
  <c r="D1081" i="6"/>
  <c r="H1229" i="6"/>
  <c r="H1177" i="6"/>
  <c r="H757" i="6"/>
  <c r="F1145" i="6"/>
  <c r="G1303" i="6"/>
  <c r="E1417" i="6"/>
  <c r="C15" i="6"/>
  <c r="E1442" i="6"/>
  <c r="G1450" i="6"/>
  <c r="E1297" i="6"/>
  <c r="D1208" i="6"/>
  <c r="F1154" i="6"/>
  <c r="F1408" i="6"/>
  <c r="H518" i="6"/>
  <c r="D208" i="6"/>
  <c r="G221" i="6"/>
  <c r="D206" i="6"/>
  <c r="F556" i="6"/>
  <c r="I48" i="6"/>
  <c r="J48" i="6" s="1"/>
  <c r="G425" i="6"/>
  <c r="G644" i="6"/>
  <c r="D143" i="6"/>
  <c r="H137" i="6"/>
  <c r="G400" i="6"/>
  <c r="D302" i="6"/>
  <c r="F411" i="6"/>
  <c r="H211" i="6"/>
  <c r="G376" i="6"/>
  <c r="H681" i="6"/>
  <c r="F970" i="6"/>
  <c r="G192" i="6"/>
  <c r="E169" i="6"/>
  <c r="C157" i="6"/>
  <c r="E767" i="6"/>
  <c r="C230" i="6"/>
  <c r="F1120" i="6"/>
  <c r="G211" i="6"/>
  <c r="E315" i="6"/>
  <c r="C327" i="6"/>
  <c r="H163" i="6"/>
  <c r="F119" i="6"/>
  <c r="E423" i="6"/>
  <c r="E407" i="6"/>
  <c r="D194" i="6"/>
  <c r="D424" i="6"/>
  <c r="D925" i="6"/>
  <c r="F1305" i="6"/>
  <c r="F1106" i="6"/>
  <c r="D1418" i="6"/>
  <c r="H1123" i="6"/>
  <c r="D958" i="6"/>
  <c r="F1204" i="6"/>
  <c r="D1060" i="6"/>
  <c r="D1392" i="6"/>
  <c r="H1128" i="6"/>
  <c r="E932" i="6"/>
  <c r="G1278" i="6"/>
  <c r="F896" i="6"/>
  <c r="H1360" i="6"/>
  <c r="D1306" i="6"/>
  <c r="H1148" i="6"/>
  <c r="F1224" i="6"/>
  <c r="G746" i="6"/>
  <c r="D1336" i="6"/>
  <c r="E1410" i="6"/>
  <c r="C1446" i="6"/>
  <c r="D843" i="6"/>
  <c r="G1026" i="6"/>
  <c r="E77" i="6"/>
  <c r="F1290" i="6"/>
  <c r="H1287" i="6"/>
  <c r="E1337" i="6"/>
  <c r="C1375" i="6"/>
  <c r="D1304" i="6"/>
  <c r="D1002" i="6"/>
  <c r="C1008" i="6"/>
  <c r="F1166" i="6"/>
  <c r="F729" i="6"/>
  <c r="G990" i="6"/>
  <c r="E546" i="6"/>
  <c r="D47" i="6"/>
  <c r="C1503" i="6"/>
  <c r="H1332" i="6"/>
  <c r="E1009" i="6"/>
  <c r="D795" i="6"/>
  <c r="E1353" i="6"/>
  <c r="E1026" i="6"/>
  <c r="E1493" i="6"/>
  <c r="C1443" i="6"/>
  <c r="F1119" i="6"/>
  <c r="E1171" i="6"/>
  <c r="E419" i="6"/>
  <c r="G870" i="6"/>
  <c r="C1146" i="6"/>
  <c r="D1330" i="6"/>
  <c r="D1204" i="6"/>
  <c r="D1150" i="6"/>
  <c r="F871" i="6"/>
  <c r="G7" i="6"/>
  <c r="E319" i="6"/>
  <c r="F611" i="6"/>
  <c r="G348" i="6"/>
  <c r="F152" i="6"/>
  <c r="H83" i="6"/>
  <c r="C405" i="6"/>
  <c r="H652" i="6"/>
  <c r="C815" i="6"/>
  <c r="D169" i="6"/>
  <c r="H498" i="6"/>
  <c r="C297" i="6"/>
  <c r="H582" i="6"/>
  <c r="H49" i="6"/>
  <c r="F178" i="6"/>
  <c r="G607" i="6"/>
  <c r="H106" i="6"/>
  <c r="G122" i="6"/>
  <c r="D335" i="6"/>
  <c r="H298" i="6"/>
  <c r="E130" i="6"/>
  <c r="F555" i="6"/>
  <c r="D244" i="6"/>
  <c r="H234" i="6"/>
  <c r="H185" i="6"/>
  <c r="F879" i="6"/>
  <c r="C112" i="6"/>
  <c r="F309" i="6"/>
  <c r="E359" i="6"/>
  <c r="G596" i="6"/>
  <c r="C612" i="6"/>
  <c r="I92" i="6"/>
  <c r="J92" i="6" s="1"/>
  <c r="F603" i="6"/>
  <c r="C137" i="6"/>
  <c r="E780" i="6"/>
  <c r="G214" i="6"/>
  <c r="F212" i="6"/>
  <c r="E302" i="6"/>
  <c r="C171" i="6"/>
  <c r="E486" i="6"/>
  <c r="F239" i="6"/>
  <c r="D945" i="6"/>
  <c r="H79" i="6"/>
  <c r="F365" i="6"/>
  <c r="C259" i="6"/>
  <c r="D232" i="6"/>
  <c r="F188" i="6"/>
  <c r="D513" i="6"/>
  <c r="G463" i="6"/>
  <c r="F226" i="6"/>
  <c r="F604" i="6"/>
  <c r="D80" i="6"/>
  <c r="F1367" i="6"/>
  <c r="D1250" i="6"/>
  <c r="D1186" i="6"/>
  <c r="G1351" i="6"/>
  <c r="D1431" i="6"/>
  <c r="F1287" i="6"/>
  <c r="H1250" i="6"/>
  <c r="E1404" i="6"/>
  <c r="C1091" i="6"/>
  <c r="E1129" i="6"/>
  <c r="H1363" i="6"/>
  <c r="H1141" i="6"/>
  <c r="H1479" i="6"/>
  <c r="D940" i="6"/>
  <c r="H828" i="6"/>
  <c r="F66" i="6"/>
  <c r="E1412" i="6"/>
  <c r="D1504" i="6"/>
  <c r="E801" i="6"/>
  <c r="G1299" i="6"/>
  <c r="F90" i="6"/>
  <c r="H1448" i="6"/>
  <c r="F1238" i="6"/>
  <c r="D1126" i="6"/>
  <c r="H1132" i="6"/>
  <c r="F1051" i="6"/>
  <c r="H1273" i="6"/>
  <c r="C1245" i="6"/>
  <c r="H68" i="6"/>
  <c r="F436" i="6"/>
  <c r="D120" i="6"/>
  <c r="H265" i="6"/>
  <c r="F427" i="6"/>
  <c r="D894" i="6"/>
  <c r="E810" i="6"/>
  <c r="E766" i="6"/>
  <c r="G55" i="6"/>
  <c r="F507" i="6"/>
  <c r="E320" i="6"/>
  <c r="C684" i="6"/>
  <c r="H663" i="6"/>
  <c r="H318" i="6"/>
  <c r="E106" i="6"/>
  <c r="F139" i="6"/>
  <c r="C613" i="6"/>
  <c r="E442" i="6"/>
  <c r="D747" i="6"/>
  <c r="F283" i="6"/>
  <c r="E187" i="6"/>
  <c r="H354" i="6"/>
  <c r="C166" i="6"/>
  <c r="G124" i="6"/>
  <c r="C619" i="6"/>
  <c r="H512" i="6"/>
  <c r="D618" i="6"/>
  <c r="D944" i="6"/>
  <c r="F70" i="6"/>
  <c r="H1348" i="6"/>
  <c r="D1339" i="6"/>
  <c r="C1219" i="6"/>
  <c r="G1158" i="6"/>
  <c r="H1286" i="6"/>
  <c r="D1376" i="6"/>
  <c r="C1227" i="6"/>
  <c r="C1148" i="6"/>
  <c r="E1203" i="6"/>
  <c r="C1249" i="6"/>
  <c r="E92" i="6"/>
  <c r="E1458" i="6"/>
  <c r="E1386" i="6"/>
  <c r="E1492" i="6"/>
  <c r="D984" i="6"/>
  <c r="E26" i="6"/>
  <c r="F1158" i="6"/>
  <c r="H902" i="6"/>
  <c r="E913" i="6"/>
  <c r="C1363" i="6"/>
  <c r="D1237" i="6"/>
  <c r="E53" i="6"/>
  <c r="D1356" i="6"/>
  <c r="F1037" i="6"/>
  <c r="D1032" i="6"/>
  <c r="D1210" i="6"/>
  <c r="H1378" i="6"/>
  <c r="D1260" i="6"/>
  <c r="C1255" i="6"/>
  <c r="H615" i="6"/>
  <c r="D951" i="6"/>
  <c r="C35" i="6"/>
  <c r="D1283" i="6"/>
  <c r="H1091" i="6"/>
  <c r="E1021" i="6"/>
  <c r="E1421" i="6"/>
  <c r="G1217" i="6"/>
  <c r="C1193" i="6"/>
  <c r="D1179" i="6"/>
  <c r="C1308" i="6"/>
  <c r="C1186" i="6"/>
  <c r="C1028" i="6"/>
  <c r="F15" i="6"/>
  <c r="D1216" i="6"/>
  <c r="H1308" i="6"/>
  <c r="D1236" i="6"/>
  <c r="C1062" i="6"/>
  <c r="G1401" i="6"/>
  <c r="F810" i="6"/>
  <c r="G1449" i="6"/>
  <c r="C1452" i="6"/>
  <c r="H1197" i="6"/>
  <c r="G1319" i="6"/>
  <c r="F775" i="6"/>
  <c r="E1294" i="6"/>
  <c r="C1386" i="6"/>
  <c r="D450" i="6"/>
  <c r="C343" i="6"/>
  <c r="F118" i="6"/>
  <c r="H294" i="6"/>
  <c r="H554" i="6"/>
  <c r="H540" i="6"/>
  <c r="E450" i="6"/>
  <c r="G324" i="6"/>
  <c r="I96" i="6"/>
  <c r="J96" i="6" s="1"/>
  <c r="E126" i="6"/>
  <c r="E260" i="6"/>
  <c r="G547" i="6"/>
  <c r="G230" i="6"/>
  <c r="C244" i="6"/>
  <c r="D635" i="6"/>
  <c r="C285" i="6"/>
  <c r="G715" i="6"/>
  <c r="C192" i="6"/>
  <c r="G1469" i="6"/>
  <c r="H383" i="6"/>
  <c r="F543" i="6"/>
  <c r="F258" i="6"/>
  <c r="C221" i="6"/>
  <c r="D138" i="6"/>
  <c r="C725" i="6"/>
  <c r="C630" i="6"/>
  <c r="D632" i="6"/>
  <c r="H982" i="6"/>
  <c r="E52" i="6"/>
  <c r="C1163" i="6"/>
  <c r="D1484" i="6"/>
  <c r="H242" i="6"/>
  <c r="C1024" i="6"/>
  <c r="D71" i="6"/>
  <c r="H1464" i="6"/>
  <c r="F1108" i="6"/>
  <c r="D1256" i="6"/>
  <c r="E1339" i="6"/>
  <c r="E1320" i="6"/>
  <c r="C62" i="6"/>
  <c r="F1202" i="6"/>
  <c r="H1283" i="6"/>
  <c r="C1365" i="6"/>
  <c r="E1123" i="6"/>
  <c r="H1482" i="6"/>
  <c r="D1278" i="6"/>
  <c r="D1138" i="6"/>
  <c r="C916" i="6"/>
  <c r="D698" i="6"/>
  <c r="H123" i="6"/>
  <c r="E1487" i="6"/>
  <c r="D1443" i="6"/>
  <c r="E28" i="6"/>
  <c r="F1314" i="6"/>
  <c r="H1306" i="6"/>
  <c r="D1465" i="6"/>
  <c r="D1184" i="6"/>
  <c r="E1326" i="6"/>
  <c r="F851" i="6"/>
  <c r="C1167" i="6"/>
  <c r="G330" i="6"/>
  <c r="C198" i="6"/>
  <c r="C447" i="6"/>
  <c r="G216" i="6"/>
  <c r="G688" i="6"/>
  <c r="H281" i="6"/>
  <c r="G612" i="6"/>
  <c r="C347" i="6"/>
  <c r="F493" i="6"/>
  <c r="F334" i="6"/>
  <c r="F248" i="6"/>
  <c r="F903" i="6"/>
  <c r="D255" i="6"/>
  <c r="G11" i="6"/>
  <c r="I21" i="6"/>
  <c r="J21" i="6" s="1"/>
  <c r="E267" i="6"/>
  <c r="H184" i="6"/>
  <c r="G505" i="6"/>
  <c r="F450" i="6"/>
  <c r="C299" i="6"/>
  <c r="F643" i="6"/>
  <c r="F170" i="6"/>
  <c r="F148" i="6"/>
  <c r="E495" i="6"/>
  <c r="D811" i="6"/>
  <c r="G58" i="6"/>
  <c r="F461" i="6"/>
  <c r="D431" i="6"/>
  <c r="G173" i="6"/>
  <c r="G160" i="6"/>
  <c r="G700" i="6"/>
  <c r="F189" i="6"/>
  <c r="C397" i="6"/>
  <c r="C361" i="6"/>
  <c r="D1255" i="6"/>
  <c r="D1117" i="6"/>
  <c r="C1254" i="6"/>
  <c r="C11" i="6"/>
  <c r="G1464" i="6"/>
  <c r="C1251" i="6"/>
  <c r="E1366" i="6"/>
  <c r="G1106" i="6"/>
  <c r="H1237" i="6"/>
  <c r="F756" i="6"/>
  <c r="E1381" i="6"/>
  <c r="F1251" i="6"/>
  <c r="D1056" i="6"/>
  <c r="H1319" i="6"/>
  <c r="H1107" i="6"/>
  <c r="G911" i="6"/>
  <c r="D1424" i="6"/>
  <c r="H1436" i="6"/>
  <c r="D1331" i="6"/>
  <c r="G1399" i="6"/>
  <c r="C1052" i="6"/>
  <c r="H1183" i="6"/>
  <c r="D1230" i="6"/>
  <c r="H1398" i="6"/>
  <c r="G1304" i="6"/>
  <c r="D50" i="6"/>
  <c r="D1367" i="6"/>
  <c r="H1314" i="6"/>
  <c r="H1085" i="6"/>
  <c r="H736" i="6"/>
  <c r="C1248" i="6"/>
  <c r="C1306" i="6"/>
  <c r="G1491" i="6"/>
  <c r="H1440" i="6"/>
  <c r="F1469" i="6"/>
  <c r="C1384" i="6"/>
  <c r="H909" i="6"/>
  <c r="E1300" i="6"/>
  <c r="E1445" i="6"/>
  <c r="E1504" i="6"/>
  <c r="F1215" i="6"/>
  <c r="C1334" i="6"/>
  <c r="E760" i="6"/>
  <c r="F1246" i="6"/>
  <c r="G1376" i="6"/>
  <c r="F1364" i="6"/>
  <c r="H1147" i="6"/>
  <c r="E1219" i="6"/>
  <c r="C1078" i="6"/>
  <c r="E1341" i="6"/>
  <c r="G1218" i="6"/>
  <c r="D60" i="6"/>
  <c r="H1165" i="6"/>
  <c r="C1352" i="6"/>
  <c r="G1340" i="6"/>
  <c r="C934" i="6"/>
  <c r="G1078" i="6"/>
  <c r="E1243" i="6"/>
  <c r="D380" i="6"/>
  <c r="E573" i="6"/>
  <c r="F579" i="6"/>
  <c r="F662" i="6"/>
  <c r="G458" i="6"/>
  <c r="D396" i="6"/>
  <c r="H174" i="6"/>
  <c r="E642" i="6"/>
  <c r="D377" i="6"/>
  <c r="C190" i="6"/>
  <c r="E413" i="6"/>
  <c r="E328" i="6"/>
  <c r="H50" i="6"/>
  <c r="E351" i="6"/>
  <c r="E193" i="6"/>
  <c r="F144" i="6"/>
  <c r="E598" i="6"/>
  <c r="H104" i="6"/>
  <c r="D1500" i="6"/>
  <c r="H1488" i="6"/>
  <c r="G1209" i="6"/>
  <c r="F1501" i="6"/>
  <c r="D1158" i="6"/>
  <c r="C1268" i="6"/>
  <c r="F949" i="6"/>
  <c r="C1295" i="6"/>
  <c r="G943" i="6"/>
  <c r="H1499" i="6"/>
  <c r="C868" i="6"/>
  <c r="E1491" i="6"/>
  <c r="D1430" i="6"/>
  <c r="E1365" i="6"/>
  <c r="D1233" i="6"/>
  <c r="H1345" i="6"/>
  <c r="C1009" i="6"/>
  <c r="G1486" i="6"/>
  <c r="F1094" i="6"/>
  <c r="H750" i="6"/>
  <c r="G1115" i="6"/>
  <c r="E1295" i="6"/>
  <c r="F1320" i="6"/>
  <c r="F766" i="6"/>
  <c r="G1296" i="6"/>
  <c r="G1275" i="6"/>
  <c r="E1406" i="6"/>
  <c r="G1489" i="6"/>
  <c r="G1490" i="6"/>
  <c r="G1446" i="6"/>
  <c r="C963" i="6"/>
  <c r="D67" i="6"/>
  <c r="C1226" i="6"/>
  <c r="H1075" i="6"/>
  <c r="G1047" i="6"/>
  <c r="G1339" i="6"/>
  <c r="C1230" i="6"/>
  <c r="C1450" i="6"/>
  <c r="D1349" i="6"/>
  <c r="F1482" i="6"/>
  <c r="H703" i="6"/>
  <c r="E1437" i="6"/>
  <c r="E1347" i="6"/>
  <c r="E82" i="6"/>
  <c r="H905" i="6"/>
  <c r="H1333" i="6"/>
  <c r="G1109" i="6"/>
  <c r="C1335" i="6"/>
  <c r="C1116" i="6"/>
  <c r="E1360" i="6"/>
  <c r="G1253" i="6"/>
  <c r="D1151" i="6"/>
  <c r="H958" i="6"/>
  <c r="C1269" i="6"/>
  <c r="F46" i="6"/>
  <c r="E11" i="6"/>
  <c r="F1214" i="6"/>
  <c r="E1125" i="6"/>
  <c r="F876" i="6"/>
  <c r="G1428" i="6"/>
  <c r="E1364" i="6"/>
  <c r="E1399" i="6"/>
  <c r="G514" i="6"/>
  <c r="D702" i="6"/>
  <c r="G973" i="6"/>
  <c r="C1484" i="6"/>
  <c r="H1089" i="6"/>
  <c r="F1064" i="6"/>
  <c r="H612" i="6"/>
  <c r="G99" i="6"/>
  <c r="H249" i="6"/>
  <c r="D189" i="6"/>
  <c r="C896" i="6"/>
  <c r="F687" i="6"/>
  <c r="F137" i="6"/>
  <c r="D299" i="6"/>
  <c r="D669" i="6"/>
  <c r="F230" i="6"/>
  <c r="H546" i="6"/>
  <c r="G829" i="6"/>
  <c r="D454" i="6"/>
  <c r="H154" i="6"/>
  <c r="G296" i="6"/>
  <c r="H319" i="6"/>
  <c r="G363" i="6"/>
  <c r="G496" i="6"/>
  <c r="F281" i="6"/>
  <c r="F1457" i="6"/>
  <c r="C1429" i="6"/>
  <c r="F1200" i="6"/>
  <c r="F1054" i="6"/>
  <c r="E47" i="6"/>
  <c r="G474" i="6"/>
  <c r="C609" i="6"/>
  <c r="E1354" i="6"/>
  <c r="H1404" i="6"/>
  <c r="C1353" i="6"/>
  <c r="C1228" i="6"/>
  <c r="F1285" i="6"/>
  <c r="H790" i="6"/>
  <c r="C1214" i="6"/>
  <c r="H1461" i="6"/>
  <c r="C1004" i="6"/>
  <c r="C1350" i="6"/>
  <c r="H1291" i="6"/>
  <c r="F955" i="6"/>
  <c r="G1245" i="6"/>
  <c r="E1329" i="6"/>
  <c r="E1373" i="6"/>
  <c r="H1172" i="6"/>
  <c r="H1173" i="6"/>
  <c r="G1062" i="6"/>
  <c r="F816" i="6"/>
  <c r="C1461" i="6"/>
  <c r="C712" i="6"/>
  <c r="F1071" i="6"/>
  <c r="E1110" i="6"/>
  <c r="D743" i="6"/>
  <c r="D1383" i="6"/>
  <c r="H1143" i="6"/>
  <c r="E1382" i="6"/>
  <c r="E1317" i="6"/>
  <c r="H837" i="6"/>
  <c r="G1328" i="6"/>
  <c r="H1372" i="6"/>
  <c r="H1492" i="6"/>
  <c r="D1172" i="6"/>
  <c r="D856" i="6"/>
  <c r="D879" i="6"/>
  <c r="E1419" i="6"/>
  <c r="H1218" i="6"/>
  <c r="D1188" i="6"/>
  <c r="C1422" i="6"/>
  <c r="D1222" i="6"/>
  <c r="C931" i="6"/>
  <c r="E1276" i="6"/>
  <c r="C1428" i="6"/>
  <c r="E1342" i="6"/>
  <c r="D1199" i="6"/>
  <c r="C1225" i="6"/>
  <c r="F943" i="6"/>
  <c r="C97" i="6"/>
  <c r="F1070" i="6"/>
  <c r="H1069" i="6"/>
  <c r="G1283" i="6"/>
  <c r="G1191" i="6"/>
  <c r="G1493" i="6"/>
  <c r="E1459" i="6"/>
  <c r="C1217" i="6"/>
  <c r="G460" i="6"/>
  <c r="F759" i="6"/>
  <c r="H708" i="6"/>
  <c r="E16" i="6"/>
  <c r="F519" i="6"/>
  <c r="G145" i="6"/>
  <c r="E457" i="6"/>
  <c r="G1164" i="6"/>
  <c r="C393" i="6"/>
  <c r="F617" i="6"/>
  <c r="C175" i="6"/>
  <c r="E519" i="6"/>
  <c r="F335" i="6"/>
  <c r="H117" i="6"/>
  <c r="G867" i="6"/>
  <c r="G574" i="6"/>
  <c r="G251" i="6"/>
  <c r="F339" i="6"/>
  <c r="H259" i="6"/>
  <c r="G271" i="6"/>
  <c r="D642" i="6"/>
  <c r="G254" i="6"/>
  <c r="C88" i="6"/>
  <c r="H1126" i="6"/>
  <c r="F1142" i="6"/>
  <c r="H1376" i="6"/>
  <c r="G1368" i="6"/>
  <c r="H1047" i="6"/>
  <c r="E1083" i="6"/>
  <c r="E1435" i="6"/>
  <c r="H1484" i="6"/>
  <c r="C1114" i="6"/>
  <c r="E1352" i="6"/>
  <c r="C1087" i="6"/>
  <c r="H1195" i="6"/>
  <c r="E529" i="6"/>
  <c r="C1372" i="6"/>
  <c r="D1114" i="6"/>
  <c r="F81" i="6"/>
  <c r="D1089" i="6"/>
  <c r="G1290" i="6"/>
  <c r="C906" i="6"/>
  <c r="E1389" i="6"/>
  <c r="E1432" i="6"/>
  <c r="D1371" i="6"/>
  <c r="D1343" i="6"/>
  <c r="C860" i="6"/>
  <c r="G1053" i="6"/>
  <c r="H743" i="6"/>
  <c r="H995" i="6"/>
  <c r="F1167" i="6"/>
  <c r="C821" i="6"/>
  <c r="D684" i="6"/>
  <c r="C1504" i="6"/>
  <c r="D1297" i="6"/>
  <c r="H1245" i="6"/>
  <c r="G703" i="6"/>
  <c r="D1039" i="6"/>
  <c r="G1400" i="6"/>
  <c r="F1129" i="6"/>
  <c r="E1274" i="6"/>
  <c r="D1070" i="6"/>
  <c r="C1061" i="6"/>
  <c r="G1090" i="6"/>
  <c r="C1473" i="6"/>
  <c r="H1322" i="6"/>
  <c r="H1362" i="6"/>
  <c r="H1266" i="6"/>
  <c r="D1110" i="6"/>
  <c r="H907" i="6"/>
  <c r="C1354" i="6"/>
  <c r="C1481" i="6"/>
  <c r="E1411" i="6"/>
  <c r="C984" i="6"/>
  <c r="E1351" i="6"/>
  <c r="E1222" i="6"/>
  <c r="C55" i="6"/>
  <c r="H1344" i="6"/>
  <c r="C1072" i="6"/>
  <c r="H1015" i="6"/>
  <c r="G1366" i="6"/>
  <c r="H718" i="6"/>
  <c r="D1055" i="6"/>
  <c r="E989" i="6"/>
  <c r="G683" i="6"/>
  <c r="E543" i="6"/>
  <c r="F769" i="6"/>
  <c r="H1111" i="6"/>
  <c r="D1124" i="6"/>
  <c r="G771" i="6"/>
  <c r="F232" i="6"/>
  <c r="C898" i="6"/>
  <c r="E208" i="6"/>
  <c r="F655" i="6"/>
  <c r="F377" i="6"/>
  <c r="D152" i="6"/>
  <c r="F231" i="6"/>
  <c r="E348" i="6"/>
  <c r="E178" i="6"/>
  <c r="G562" i="6"/>
  <c r="D634" i="6"/>
  <c r="E188" i="6"/>
  <c r="C759" i="6"/>
  <c r="E391" i="6"/>
  <c r="H472" i="6"/>
  <c r="F908" i="6"/>
  <c r="D443" i="6"/>
  <c r="D165" i="6"/>
  <c r="D274" i="6"/>
  <c r="E131" i="6"/>
  <c r="E662" i="6"/>
  <c r="E102" i="6"/>
  <c r="C228" i="6"/>
  <c r="H434" i="6"/>
  <c r="H443" i="6"/>
  <c r="E1174" i="6"/>
  <c r="C331" i="6"/>
  <c r="F192" i="6"/>
  <c r="D549" i="6"/>
  <c r="G40" i="6"/>
  <c r="F447" i="6"/>
  <c r="H309" i="6"/>
  <c r="G131" i="6"/>
  <c r="E122" i="6"/>
  <c r="E123" i="6"/>
  <c r="E43" i="6"/>
  <c r="D1335" i="6"/>
  <c r="F1390" i="6"/>
  <c r="E593" i="6"/>
  <c r="C1442" i="6"/>
  <c r="H1486" i="6"/>
  <c r="G587" i="6"/>
  <c r="E885" i="6"/>
  <c r="F1318" i="6"/>
  <c r="F1144" i="6"/>
  <c r="G1171" i="6"/>
  <c r="F1239" i="6"/>
  <c r="H1387" i="6"/>
  <c r="E1069" i="6"/>
  <c r="G1207" i="6"/>
  <c r="F1376" i="6"/>
  <c r="H1106" i="6"/>
  <c r="H1146" i="6"/>
  <c r="C1315" i="6"/>
  <c r="C1490" i="6"/>
  <c r="E1250" i="6"/>
  <c r="E1368" i="6"/>
  <c r="F1088" i="6"/>
  <c r="C1476" i="6"/>
  <c r="D1160" i="6"/>
  <c r="G676" i="6"/>
  <c r="D1006" i="6"/>
  <c r="C1385" i="6"/>
  <c r="E1338" i="6"/>
  <c r="C1358" i="6"/>
  <c r="G610" i="6"/>
  <c r="C29" i="6"/>
  <c r="F1134" i="6"/>
  <c r="D955" i="6"/>
  <c r="H753" i="6"/>
  <c r="H863" i="6"/>
  <c r="C1469" i="6"/>
  <c r="F60" i="6"/>
  <c r="F1412" i="6"/>
  <c r="H1230" i="6"/>
  <c r="E1201" i="6"/>
  <c r="G1175" i="6"/>
  <c r="G1067" i="6"/>
  <c r="D53" i="6"/>
  <c r="D992" i="6"/>
  <c r="E7" i="6"/>
  <c r="F1128" i="6"/>
  <c r="E1102" i="6"/>
  <c r="G684" i="6"/>
  <c r="C1098" i="6"/>
  <c r="D862" i="6"/>
  <c r="H1054" i="6"/>
  <c r="F1187" i="6"/>
  <c r="G1494" i="6"/>
  <c r="G580" i="6"/>
  <c r="H63" i="6"/>
  <c r="E1316" i="6"/>
  <c r="G844" i="6"/>
  <c r="G143" i="6"/>
  <c r="F782" i="6"/>
  <c r="G164" i="6"/>
  <c r="G85" i="6"/>
  <c r="F399" i="6"/>
  <c r="D287" i="6"/>
  <c r="C377" i="6"/>
  <c r="C1233" i="6"/>
  <c r="H1412" i="6"/>
  <c r="D1248" i="6"/>
  <c r="F1363" i="6"/>
  <c r="H1130" i="6"/>
  <c r="E1067" i="6"/>
  <c r="F1335" i="6"/>
  <c r="C1393" i="6"/>
  <c r="C1383" i="6"/>
  <c r="C1212" i="6"/>
  <c r="F1241" i="6"/>
  <c r="G1484" i="6"/>
  <c r="H1063" i="6"/>
  <c r="E1314" i="6"/>
  <c r="G1358" i="6"/>
  <c r="E1235" i="6"/>
  <c r="D1157" i="6"/>
  <c r="G1126" i="6"/>
  <c r="G1390" i="6"/>
  <c r="E1426" i="6"/>
  <c r="H824" i="6"/>
  <c r="F1324" i="6"/>
  <c r="F1052" i="6"/>
  <c r="D844" i="6"/>
  <c r="D782" i="6"/>
  <c r="H1374" i="6"/>
  <c r="F1497" i="6"/>
  <c r="D892" i="6"/>
  <c r="F852" i="6"/>
  <c r="H1417" i="6"/>
  <c r="D1340" i="6"/>
  <c r="G1459" i="6"/>
  <c r="F1002" i="6"/>
  <c r="G1270" i="6"/>
  <c r="C1120" i="6"/>
  <c r="D142" i="6"/>
  <c r="H885" i="6"/>
  <c r="C1224" i="6"/>
  <c r="G1447" i="6"/>
  <c r="G1310" i="6"/>
  <c r="E1207" i="6"/>
  <c r="F1171" i="6"/>
  <c r="C1102" i="6"/>
  <c r="G884" i="6"/>
  <c r="G491" i="6"/>
  <c r="D1221" i="6"/>
  <c r="H1152" i="6"/>
  <c r="H799" i="6"/>
  <c r="F897" i="6"/>
  <c r="C1433" i="6"/>
  <c r="G1371" i="6"/>
  <c r="C1389" i="6"/>
  <c r="D1311" i="6"/>
  <c r="G1392" i="6"/>
  <c r="F859" i="6"/>
  <c r="G1377" i="6"/>
  <c r="E1361" i="6"/>
  <c r="G1246" i="6"/>
  <c r="G1488" i="6"/>
  <c r="D29" i="6"/>
  <c r="E41" i="6"/>
  <c r="F1190" i="6"/>
  <c r="E1166" i="6"/>
  <c r="F933" i="6"/>
  <c r="F1307" i="6"/>
  <c r="D1456" i="6"/>
  <c r="D1007" i="6"/>
  <c r="F768" i="6"/>
  <c r="E977" i="6"/>
  <c r="D1175" i="6"/>
  <c r="G1429" i="6"/>
  <c r="D946" i="6"/>
  <c r="F49" i="6"/>
  <c r="G1186" i="6"/>
  <c r="E1335" i="6"/>
  <c r="C1459" i="6"/>
  <c r="G1475" i="6"/>
  <c r="C816" i="6"/>
  <c r="G907" i="6"/>
  <c r="E768" i="6"/>
  <c r="H948" i="6"/>
  <c r="D845" i="6"/>
  <c r="D754" i="6"/>
  <c r="G774" i="6"/>
  <c r="H770" i="6"/>
  <c r="C1042" i="6"/>
  <c r="F1160" i="6"/>
  <c r="E1486" i="6"/>
  <c r="G1372" i="6"/>
  <c r="H945" i="6"/>
  <c r="E1440" i="6"/>
  <c r="H634" i="6"/>
  <c r="G581" i="6"/>
  <c r="H1305" i="6"/>
  <c r="C1096" i="6"/>
  <c r="G1410" i="6"/>
  <c r="D1187" i="6"/>
  <c r="E1488" i="6"/>
  <c r="H701" i="6"/>
  <c r="H749" i="6"/>
  <c r="E1019" i="6"/>
  <c r="D77" i="6"/>
  <c r="F1034" i="6"/>
  <c r="G1103" i="6"/>
  <c r="H1040" i="6"/>
  <c r="E1318" i="6"/>
  <c r="G429" i="6"/>
  <c r="F386" i="6"/>
  <c r="F789" i="6"/>
  <c r="H818" i="6"/>
  <c r="G985" i="6"/>
  <c r="G631" i="6"/>
  <c r="G1309" i="6"/>
  <c r="C485" i="6"/>
  <c r="H849" i="6"/>
  <c r="C1034" i="6"/>
  <c r="H1226" i="6"/>
  <c r="H839" i="6"/>
  <c r="G1439" i="6"/>
  <c r="G877" i="6"/>
  <c r="E656" i="6"/>
  <c r="E1108" i="6"/>
  <c r="G1120" i="6"/>
  <c r="G1237" i="6"/>
  <c r="C871" i="6"/>
  <c r="C489" i="6"/>
  <c r="C1147" i="6"/>
  <c r="C1107" i="6"/>
  <c r="G1013" i="6"/>
  <c r="G1364" i="6"/>
  <c r="C1339" i="6"/>
  <c r="D1147" i="6"/>
  <c r="F749" i="6"/>
  <c r="F730" i="6"/>
  <c r="G865" i="6"/>
  <c r="F1020" i="6"/>
  <c r="E927" i="6"/>
  <c r="G1082" i="6"/>
  <c r="I13" i="6"/>
  <c r="J13" i="6" s="1"/>
  <c r="G320" i="6"/>
  <c r="H181" i="6"/>
  <c r="I84" i="6"/>
  <c r="J84" i="6" s="1"/>
  <c r="F198" i="6"/>
  <c r="C142" i="6"/>
  <c r="H417" i="6"/>
  <c r="C833" i="6"/>
  <c r="H1367" i="6"/>
  <c r="F1193" i="6"/>
  <c r="H1236" i="6"/>
  <c r="D1062" i="6"/>
  <c r="E78" i="6"/>
  <c r="F1206" i="6"/>
  <c r="E836" i="6"/>
  <c r="D1327" i="6"/>
  <c r="F863" i="6"/>
  <c r="F1392" i="6"/>
  <c r="H1427" i="6"/>
  <c r="F1256" i="6"/>
  <c r="H732" i="6"/>
  <c r="D866" i="6"/>
  <c r="D1116" i="6"/>
  <c r="H1058" i="6"/>
  <c r="E1223" i="6"/>
  <c r="G1029" i="6"/>
  <c r="H829" i="6"/>
  <c r="C982" i="6"/>
  <c r="H1205" i="6"/>
  <c r="C1291" i="6"/>
  <c r="C1222" i="6"/>
  <c r="C1047" i="6"/>
  <c r="D1333" i="6"/>
  <c r="F1090" i="6"/>
  <c r="C1235" i="6"/>
  <c r="G1233" i="6"/>
  <c r="D1402" i="6"/>
  <c r="E1345" i="6"/>
  <c r="C1456" i="6"/>
  <c r="E1193" i="6"/>
  <c r="H877" i="6"/>
  <c r="C1304" i="6"/>
  <c r="C1435" i="6"/>
  <c r="D764" i="6"/>
  <c r="H1282" i="6"/>
  <c r="E648" i="6"/>
  <c r="G796" i="6"/>
  <c r="E1348" i="6"/>
  <c r="F1227" i="6"/>
  <c r="F991" i="6"/>
  <c r="C976" i="6"/>
  <c r="G713" i="6"/>
  <c r="H1157" i="6"/>
  <c r="G1434" i="6"/>
  <c r="G1135" i="6"/>
  <c r="E1205" i="6"/>
  <c r="G1497" i="6"/>
  <c r="E1464" i="6"/>
  <c r="E51" i="6"/>
  <c r="E29" i="6"/>
  <c r="D1205" i="6"/>
  <c r="C1157" i="6"/>
  <c r="F914" i="6"/>
  <c r="G1437" i="6"/>
  <c r="G1387" i="6"/>
  <c r="C1381" i="6"/>
  <c r="D1291" i="6"/>
  <c r="D1189" i="6"/>
  <c r="E1468" i="6"/>
  <c r="C1038" i="6"/>
  <c r="C1261" i="6"/>
  <c r="F1315" i="6"/>
  <c r="E1187" i="6"/>
  <c r="C1267" i="6"/>
  <c r="E1130" i="6"/>
  <c r="C1069" i="6"/>
  <c r="G447" i="6"/>
  <c r="F1029" i="6"/>
  <c r="H834" i="6"/>
  <c r="C755" i="6"/>
  <c r="H1067" i="6"/>
  <c r="D1023" i="6"/>
  <c r="D1079" i="6"/>
  <c r="C1274" i="6"/>
  <c r="G942" i="6"/>
  <c r="C1005" i="6"/>
  <c r="C910" i="6"/>
  <c r="H996" i="6"/>
  <c r="D893" i="6"/>
  <c r="F831" i="6"/>
  <c r="C964" i="6"/>
  <c r="F853" i="6"/>
  <c r="G646" i="6"/>
  <c r="G1250" i="6"/>
  <c r="D1133" i="6"/>
  <c r="D964" i="6"/>
  <c r="G1312" i="6"/>
  <c r="F1061" i="6"/>
  <c r="G655" i="6"/>
  <c r="G778" i="6"/>
  <c r="D1253" i="6"/>
  <c r="E990" i="6"/>
  <c r="H857" i="6"/>
  <c r="H847" i="6"/>
  <c r="C1324" i="6"/>
  <c r="D763" i="6"/>
  <c r="D805" i="6"/>
  <c r="F750" i="6"/>
  <c r="E88" i="6"/>
  <c r="C1187" i="6"/>
  <c r="G1389" i="6"/>
  <c r="E1054" i="6"/>
  <c r="E1456" i="6"/>
  <c r="C437" i="6"/>
  <c r="G634" i="6"/>
  <c r="F558" i="6"/>
  <c r="H868" i="6"/>
  <c r="D740" i="6"/>
  <c r="G879" i="6"/>
  <c r="G1357" i="6"/>
  <c r="C855" i="6"/>
  <c r="D919" i="6"/>
  <c r="D832" i="6"/>
  <c r="D871" i="6"/>
  <c r="C1317" i="6"/>
  <c r="F917" i="6"/>
  <c r="E1007" i="6"/>
  <c r="C873" i="6"/>
  <c r="E1168" i="6"/>
  <c r="G1176" i="6"/>
  <c r="G1301" i="6"/>
  <c r="H724" i="6"/>
  <c r="G964" i="6"/>
  <c r="G733" i="6"/>
  <c r="H1011" i="6"/>
  <c r="G556" i="6"/>
  <c r="H1416" i="6"/>
  <c r="C1232" i="6"/>
  <c r="E1097" i="6"/>
  <c r="G475" i="6"/>
  <c r="D825" i="6"/>
  <c r="G1027" i="6"/>
  <c r="H495" i="6"/>
  <c r="C1043" i="6"/>
  <c r="I69" i="6"/>
  <c r="J69" i="6" s="1"/>
  <c r="F656" i="6"/>
  <c r="G256" i="6"/>
  <c r="D157" i="6"/>
  <c r="G51" i="6"/>
  <c r="D379" i="6"/>
  <c r="H176" i="6"/>
  <c r="D648" i="6"/>
  <c r="G1465" i="6"/>
  <c r="D1113" i="6"/>
  <c r="G1327" i="6"/>
  <c r="F1311" i="6"/>
  <c r="G1258" i="6"/>
  <c r="F99" i="6"/>
  <c r="D1408" i="6"/>
  <c r="F55" i="6"/>
  <c r="H1431" i="6"/>
  <c r="G1202" i="6"/>
  <c r="H1353" i="6"/>
  <c r="D1423" i="6"/>
  <c r="H1369" i="6"/>
  <c r="D972" i="6"/>
  <c r="C1054" i="6"/>
  <c r="H1296" i="6"/>
  <c r="E1319" i="6"/>
  <c r="C1325" i="6"/>
  <c r="D987" i="6"/>
  <c r="C1131" i="6"/>
  <c r="G492" i="6"/>
  <c r="D57" i="6"/>
  <c r="F1373" i="6"/>
  <c r="G873" i="6"/>
  <c r="H227" i="6"/>
  <c r="G951" i="6"/>
  <c r="G62" i="6"/>
  <c r="C777" i="6"/>
  <c r="D298" i="6"/>
  <c r="E602" i="6"/>
  <c r="G81" i="6"/>
  <c r="G161" i="6"/>
  <c r="H151" i="6"/>
  <c r="E430" i="6"/>
  <c r="C87" i="6"/>
  <c r="D1128" i="6"/>
  <c r="G952" i="6"/>
  <c r="D1168" i="6"/>
  <c r="C737" i="6"/>
  <c r="C54" i="6"/>
  <c r="G1370" i="6"/>
  <c r="G1430" i="6"/>
  <c r="H1264" i="6"/>
  <c r="F948" i="6"/>
  <c r="F1173" i="6"/>
  <c r="E80" i="6"/>
  <c r="D1458" i="6"/>
  <c r="G1143" i="6"/>
  <c r="E1214" i="6"/>
  <c r="C1092" i="6"/>
  <c r="D1252" i="6"/>
  <c r="G1393" i="6"/>
  <c r="E331" i="6"/>
  <c r="F681" i="6"/>
  <c r="C339" i="6"/>
  <c r="H391" i="6"/>
  <c r="C264" i="6"/>
  <c r="D654" i="6"/>
  <c r="D426" i="6"/>
  <c r="G176" i="6"/>
  <c r="C859" i="6"/>
  <c r="H336" i="6"/>
  <c r="G1307" i="6"/>
  <c r="D1312" i="6"/>
  <c r="E74" i="6"/>
  <c r="H1425" i="6"/>
  <c r="H977" i="6"/>
  <c r="H1162" i="6"/>
  <c r="H978" i="6"/>
  <c r="G1280" i="6"/>
  <c r="C1333" i="6"/>
  <c r="D1390" i="6"/>
  <c r="D791" i="6"/>
  <c r="F1132" i="6"/>
  <c r="C1460" i="6"/>
  <c r="E1145" i="6"/>
  <c r="H1284" i="6"/>
  <c r="H1466" i="6"/>
  <c r="E1308" i="6"/>
  <c r="C1373" i="6"/>
  <c r="D1083" i="6"/>
  <c r="G1460" i="6"/>
  <c r="C957" i="6"/>
  <c r="F1404" i="6"/>
  <c r="C1497" i="6"/>
  <c r="E1433" i="6"/>
  <c r="H784" i="6"/>
  <c r="H1235" i="6"/>
  <c r="E1500" i="6"/>
  <c r="F962" i="6"/>
  <c r="C1336" i="6"/>
  <c r="F1189" i="6"/>
  <c r="E1307" i="6"/>
  <c r="F880" i="6"/>
  <c r="C1105" i="6"/>
  <c r="F1040" i="6"/>
  <c r="G1380" i="6"/>
  <c r="F1013" i="6"/>
  <c r="F1426" i="6"/>
  <c r="D1411" i="6"/>
  <c r="H763" i="6"/>
  <c r="C1180" i="6"/>
  <c r="D1155" i="6"/>
  <c r="C1502" i="6"/>
  <c r="C1007" i="6"/>
  <c r="D821" i="6"/>
  <c r="D1043" i="6"/>
  <c r="E1455" i="6"/>
  <c r="H513" i="6"/>
  <c r="G1315" i="6"/>
  <c r="E1441" i="6"/>
  <c r="D1099" i="6"/>
  <c r="C1278" i="6"/>
  <c r="F965" i="6"/>
  <c r="D1377" i="6"/>
  <c r="H429" i="6"/>
  <c r="C1176" i="6"/>
  <c r="C1367" i="6"/>
  <c r="D1046" i="6"/>
  <c r="E1042" i="6"/>
  <c r="C1181" i="6"/>
  <c r="H1070" i="6"/>
  <c r="D1246" i="6"/>
  <c r="E474" i="6"/>
  <c r="C1349" i="6"/>
  <c r="H1419" i="6"/>
  <c r="H1269" i="6"/>
  <c r="D1094" i="6"/>
  <c r="C1320" i="6"/>
  <c r="G621" i="6"/>
  <c r="C1234" i="6"/>
  <c r="F1135" i="6"/>
  <c r="E1369" i="6"/>
  <c r="C870" i="6"/>
  <c r="D1226" i="6"/>
  <c r="F989" i="6"/>
  <c r="G1150" i="6"/>
  <c r="F240" i="6"/>
  <c r="F1030" i="6"/>
  <c r="C481" i="6"/>
  <c r="F532" i="6"/>
  <c r="F495" i="6"/>
  <c r="C636" i="6"/>
  <c r="D1442" i="6"/>
  <c r="F778" i="6"/>
  <c r="D1041" i="6"/>
  <c r="D1109" i="6"/>
  <c r="H1341" i="6"/>
  <c r="H893" i="6"/>
  <c r="E1306" i="6"/>
  <c r="H1096" i="6"/>
  <c r="C887" i="6"/>
  <c r="F854" i="6"/>
  <c r="E1328" i="6"/>
  <c r="G1404" i="6"/>
  <c r="E1023" i="6"/>
  <c r="D1478" i="6"/>
  <c r="C1241" i="6"/>
  <c r="D1276" i="6"/>
  <c r="F1385" i="6"/>
  <c r="E1372" i="6"/>
  <c r="D1194" i="6"/>
  <c r="H1159" i="6"/>
  <c r="E1249" i="6"/>
  <c r="F856" i="6"/>
  <c r="D1103" i="6"/>
  <c r="C1408" i="6"/>
  <c r="H1114" i="6"/>
  <c r="D904" i="6"/>
  <c r="C1355" i="6"/>
  <c r="F1111" i="6"/>
  <c r="C591" i="6"/>
  <c r="C522" i="6"/>
  <c r="C1188" i="6"/>
  <c r="H1164" i="6"/>
  <c r="G940" i="6"/>
  <c r="E1355" i="6"/>
  <c r="F1175" i="6"/>
  <c r="C1332" i="6"/>
  <c r="D1148" i="6"/>
  <c r="C1282" i="6"/>
  <c r="E1449" i="6"/>
  <c r="F946" i="6"/>
  <c r="C1399" i="6"/>
  <c r="H1289" i="6"/>
  <c r="C1290" i="6"/>
  <c r="E1405" i="6"/>
  <c r="D38" i="6"/>
  <c r="H1292" i="6"/>
  <c r="E1182" i="6"/>
  <c r="H986" i="6"/>
  <c r="D1119" i="6"/>
  <c r="G1336" i="6"/>
  <c r="C969" i="6"/>
  <c r="F1152" i="6"/>
  <c r="E1271" i="6"/>
  <c r="F1155" i="6"/>
  <c r="D445" i="6"/>
  <c r="C766" i="6"/>
  <c r="D741" i="6"/>
  <c r="E1196" i="6"/>
  <c r="G1188" i="6"/>
  <c r="G1293" i="6"/>
  <c r="E982" i="6"/>
  <c r="H800" i="6"/>
  <c r="D1242" i="6"/>
  <c r="G1000" i="6"/>
  <c r="E1169" i="6"/>
  <c r="E1239" i="6"/>
  <c r="G948" i="6"/>
  <c r="D801" i="6"/>
  <c r="G1247" i="6"/>
  <c r="E1117" i="6"/>
  <c r="D1091" i="6"/>
  <c r="G1169" i="6"/>
  <c r="E969" i="6"/>
  <c r="F781" i="6"/>
  <c r="H908" i="6"/>
  <c r="H1323" i="6"/>
  <c r="C1398" i="6"/>
  <c r="D1195" i="6"/>
  <c r="E964" i="6"/>
  <c r="C893" i="6"/>
  <c r="H730" i="6"/>
  <c r="H964" i="6"/>
  <c r="D957" i="6"/>
  <c r="F1023" i="6"/>
  <c r="F1014" i="6"/>
  <c r="F765" i="6"/>
  <c r="H1347" i="6"/>
  <c r="E1315" i="6"/>
  <c r="G1402" i="6"/>
  <c r="D474" i="6"/>
  <c r="F184" i="6"/>
  <c r="G360" i="6"/>
  <c r="D652" i="6"/>
  <c r="H422" i="6"/>
  <c r="G508" i="6"/>
  <c r="F1188" i="6"/>
  <c r="D1448" i="6"/>
  <c r="D1198" i="6"/>
  <c r="G918" i="6"/>
  <c r="D1028" i="6"/>
  <c r="C1264" i="6"/>
  <c r="E843" i="6"/>
  <c r="E1245" i="6"/>
  <c r="F1450" i="6"/>
  <c r="C1416" i="6"/>
  <c r="H1007" i="6"/>
  <c r="E1472" i="6"/>
  <c r="F739" i="6"/>
  <c r="H1190" i="6"/>
  <c r="G1223" i="6"/>
  <c r="F1220" i="6"/>
  <c r="H1233" i="6"/>
  <c r="G1255" i="6"/>
  <c r="D1360" i="6"/>
  <c r="F1401" i="6"/>
  <c r="C1115" i="6"/>
  <c r="E1099" i="6"/>
  <c r="G1054" i="6"/>
  <c r="E1157" i="6"/>
  <c r="F1100" i="6"/>
  <c r="C1172" i="6"/>
  <c r="C1437" i="6"/>
  <c r="F983" i="6"/>
  <c r="G826" i="6"/>
  <c r="C727" i="6"/>
  <c r="G1268" i="6"/>
  <c r="C1430" i="6"/>
  <c r="H991" i="6"/>
  <c r="H768" i="6"/>
  <c r="F1231" i="6"/>
  <c r="F1254" i="6"/>
  <c r="F1053" i="6"/>
  <c r="E1401" i="6"/>
  <c r="G628" i="6"/>
  <c r="E1470" i="6"/>
  <c r="E1211" i="6"/>
  <c r="H1257" i="6"/>
  <c r="D788" i="6"/>
  <c r="F895" i="6"/>
  <c r="D78" i="6"/>
  <c r="D1102" i="6"/>
  <c r="H815" i="6"/>
  <c r="E1279" i="6"/>
  <c r="G288" i="6"/>
  <c r="C324" i="6"/>
  <c r="D441" i="6"/>
  <c r="E175" i="6"/>
  <c r="D270" i="6"/>
  <c r="H655" i="6"/>
  <c r="H1227" i="6"/>
  <c r="H1240" i="6"/>
  <c r="C1198" i="6"/>
  <c r="F1253" i="6"/>
  <c r="F1362" i="6"/>
  <c r="C31" i="6"/>
  <c r="D1413" i="6"/>
  <c r="C1451" i="6"/>
  <c r="F1452" i="6"/>
  <c r="F1017" i="6"/>
  <c r="G1316" i="6"/>
  <c r="F1105" i="6"/>
  <c r="D54" i="6"/>
  <c r="C1266" i="6"/>
  <c r="C1382" i="6"/>
  <c r="D1182" i="6"/>
  <c r="E1210" i="6"/>
  <c r="G1405" i="6"/>
  <c r="F1148" i="6"/>
  <c r="D1162" i="6"/>
  <c r="H737" i="6"/>
  <c r="G1347" i="6"/>
  <c r="E1454" i="6"/>
  <c r="F977" i="6"/>
  <c r="G1435" i="6"/>
  <c r="G1263" i="6"/>
  <c r="D934" i="6"/>
  <c r="G1391" i="6"/>
  <c r="D731" i="6"/>
  <c r="F817" i="6"/>
  <c r="E23" i="6"/>
  <c r="C990" i="6"/>
  <c r="G1363" i="6"/>
  <c r="C1338" i="6"/>
  <c r="G1398" i="6"/>
  <c r="G1308" i="6"/>
  <c r="H1154" i="6"/>
  <c r="C1330" i="6"/>
  <c r="G1243" i="6"/>
  <c r="F1123" i="6"/>
  <c r="E1087" i="6"/>
  <c r="F1358" i="6"/>
  <c r="C1387" i="6"/>
  <c r="H699" i="6"/>
  <c r="F862" i="6"/>
  <c r="H1171" i="6"/>
  <c r="E1413" i="6"/>
  <c r="E1473" i="6"/>
  <c r="G1408" i="6"/>
  <c r="G1138" i="6"/>
  <c r="F54" i="6"/>
  <c r="G1153" i="6"/>
  <c r="G1374" i="6"/>
  <c r="C1423" i="6"/>
  <c r="E1033" i="6"/>
  <c r="F696" i="6"/>
  <c r="E821" i="6"/>
  <c r="E787" i="6"/>
  <c r="C812" i="6"/>
  <c r="H738" i="6"/>
  <c r="H700" i="6"/>
  <c r="G1051" i="6"/>
  <c r="D1352" i="6"/>
  <c r="E1358" i="6"/>
  <c r="C1475" i="6"/>
  <c r="C1501" i="6"/>
  <c r="G500" i="6"/>
  <c r="F1422" i="6"/>
  <c r="D1244" i="6"/>
  <c r="G1295" i="6"/>
  <c r="F1087" i="6"/>
  <c r="G959" i="6"/>
  <c r="G601" i="6"/>
  <c r="C794" i="6"/>
  <c r="F1192" i="6"/>
  <c r="C1277" i="6"/>
  <c r="D970" i="6"/>
  <c r="E1480" i="6"/>
  <c r="H851" i="6"/>
  <c r="G335" i="6"/>
  <c r="H566" i="6"/>
  <c r="C148" i="6"/>
  <c r="G350" i="6"/>
  <c r="C310" i="6"/>
  <c r="F1080" i="6"/>
  <c r="D586" i="6"/>
  <c r="G1500" i="6"/>
  <c r="F1217" i="6"/>
  <c r="H1185" i="6"/>
  <c r="H817" i="6"/>
  <c r="H1136" i="6"/>
  <c r="C1207" i="6"/>
  <c r="H1014" i="6"/>
  <c r="H854" i="6"/>
  <c r="C1316" i="6"/>
  <c r="D1142" i="6"/>
  <c r="F885" i="6"/>
  <c r="D1093" i="6"/>
  <c r="H1219" i="6"/>
  <c r="G1249" i="6"/>
  <c r="C1273" i="6"/>
  <c r="G498" i="6"/>
  <c r="F1169" i="6"/>
  <c r="F1044" i="6"/>
  <c r="E1423" i="6"/>
  <c r="C980" i="6"/>
  <c r="D1292" i="6"/>
  <c r="C1348" i="6"/>
  <c r="G394" i="6"/>
  <c r="F1010" i="6"/>
  <c r="F1146" i="6"/>
  <c r="G1356" i="6"/>
  <c r="F971" i="6"/>
  <c r="E1290" i="6"/>
  <c r="E48" i="6"/>
  <c r="H1120" i="6"/>
  <c r="C1390" i="6"/>
  <c r="H1453" i="6"/>
  <c r="G1102" i="6"/>
  <c r="G1457" i="6"/>
  <c r="C1110" i="6"/>
  <c r="E567" i="6"/>
  <c r="C1178" i="6"/>
  <c r="G1477" i="6"/>
  <c r="E1357" i="6"/>
  <c r="C949" i="6"/>
  <c r="C565" i="6"/>
  <c r="E1244" i="6"/>
  <c r="G984" i="6"/>
  <c r="H937" i="6"/>
  <c r="H825" i="6"/>
  <c r="G1239" i="6"/>
  <c r="C1238" i="6"/>
  <c r="D1087" i="6"/>
  <c r="E1175" i="6"/>
  <c r="F763" i="6"/>
  <c r="D1243" i="6"/>
  <c r="G1344" i="6"/>
  <c r="F1163" i="6"/>
  <c r="C667" i="6"/>
  <c r="C703" i="6"/>
  <c r="F808" i="6"/>
  <c r="H1090" i="6"/>
  <c r="E1309" i="6"/>
  <c r="D888" i="6"/>
  <c r="H712" i="6"/>
  <c r="G741" i="6"/>
  <c r="H752" i="6"/>
  <c r="D909" i="6"/>
  <c r="C1089" i="6"/>
  <c r="E1137" i="6"/>
  <c r="E795" i="6"/>
  <c r="H1247" i="6"/>
  <c r="F954" i="6"/>
  <c r="E1217" i="6"/>
  <c r="H719" i="6"/>
  <c r="F776" i="6"/>
  <c r="D937" i="6"/>
  <c r="E1170" i="6"/>
  <c r="E489" i="6"/>
  <c r="G1105" i="6"/>
  <c r="D775" i="6"/>
  <c r="H1027" i="6"/>
  <c r="F1130" i="6"/>
  <c r="C621" i="6"/>
  <c r="C1343" i="6"/>
  <c r="E907" i="6"/>
  <c r="E1025" i="6"/>
  <c r="C823" i="6"/>
  <c r="C922" i="6"/>
  <c r="E952" i="6"/>
  <c r="C954" i="6"/>
  <c r="D1027" i="6"/>
  <c r="E1066" i="6"/>
  <c r="E920" i="6"/>
  <c r="H1099" i="6"/>
  <c r="E1049" i="6"/>
  <c r="C1347" i="6"/>
  <c r="G921" i="6"/>
  <c r="C730" i="6"/>
  <c r="E1128" i="6"/>
  <c r="G1136" i="6"/>
  <c r="G1265" i="6"/>
  <c r="G938" i="6"/>
  <c r="C723" i="6"/>
  <c r="D428" i="6"/>
  <c r="G1079" i="6"/>
  <c r="C918" i="6"/>
  <c r="C608" i="6"/>
  <c r="E1359" i="6"/>
  <c r="D1111" i="6"/>
  <c r="G975" i="6"/>
  <c r="E808" i="6"/>
  <c r="G912" i="6"/>
  <c r="F999" i="6"/>
  <c r="G1007" i="6"/>
  <c r="E1082" i="6"/>
  <c r="E394" i="6"/>
  <c r="C1033" i="6"/>
  <c r="C732" i="6"/>
  <c r="G871" i="6"/>
  <c r="C394" i="6"/>
  <c r="F1008" i="6"/>
  <c r="G1504" i="6"/>
  <c r="G793" i="6"/>
  <c r="H801" i="6"/>
  <c r="D857" i="6"/>
  <c r="G1213" i="6"/>
  <c r="E785" i="6"/>
  <c r="H772" i="6"/>
  <c r="E1142" i="6"/>
  <c r="D1303" i="6"/>
  <c r="G1302" i="6"/>
  <c r="F947" i="6"/>
  <c r="F708" i="6"/>
  <c r="H912" i="6"/>
  <c r="G1172" i="6"/>
  <c r="H723" i="6"/>
  <c r="F832" i="6"/>
  <c r="G697" i="6"/>
  <c r="E484" i="6"/>
  <c r="F981" i="6"/>
  <c r="C1097" i="6"/>
  <c r="G516" i="6"/>
  <c r="F809" i="6"/>
  <c r="H631" i="6"/>
  <c r="H874" i="6"/>
  <c r="G1170" i="6"/>
  <c r="H1202" i="6"/>
  <c r="G1416" i="6"/>
  <c r="C673" i="6"/>
  <c r="G1124" i="6"/>
  <c r="G887" i="6"/>
  <c r="G1039" i="6"/>
  <c r="E1154" i="6"/>
  <c r="C537" i="6"/>
  <c r="G803" i="6"/>
  <c r="D678" i="6"/>
  <c r="C874" i="6"/>
  <c r="E154" i="6"/>
  <c r="F548" i="6"/>
  <c r="H183" i="6"/>
  <c r="C1417" i="6"/>
  <c r="F1143" i="6"/>
  <c r="C917" i="6"/>
  <c r="D905" i="6"/>
  <c r="H999" i="6"/>
  <c r="G947" i="6"/>
  <c r="G894" i="6"/>
  <c r="F541" i="6"/>
  <c r="H494" i="6"/>
  <c r="H129" i="6"/>
  <c r="H237" i="6"/>
  <c r="C798" i="6"/>
  <c r="G1476" i="6"/>
  <c r="H791" i="6"/>
  <c r="D1240" i="6"/>
  <c r="F1056" i="6"/>
  <c r="H1338" i="6"/>
  <c r="D998" i="6"/>
  <c r="H1270" i="6"/>
  <c r="C1310" i="6"/>
  <c r="F923" i="6"/>
  <c r="H1156" i="6"/>
  <c r="G1242" i="6"/>
  <c r="D1321" i="6"/>
  <c r="G1073" i="6"/>
  <c r="H1217" i="6"/>
  <c r="G1095" i="6"/>
  <c r="E1330" i="6"/>
  <c r="H1041" i="6"/>
  <c r="F1293" i="6"/>
  <c r="E665" i="6"/>
  <c r="C1143" i="6"/>
  <c r="G1254" i="6"/>
  <c r="D714" i="6"/>
  <c r="F1349" i="6"/>
  <c r="F1036" i="6"/>
  <c r="H954" i="6"/>
  <c r="E1483" i="6"/>
  <c r="F1427" i="6"/>
  <c r="G777" i="6"/>
  <c r="G1501" i="6"/>
  <c r="C1412" i="6"/>
  <c r="H1055" i="6"/>
  <c r="G1318" i="6"/>
  <c r="E1390" i="6"/>
  <c r="H1198" i="6"/>
  <c r="H934" i="6"/>
  <c r="H1044" i="6"/>
  <c r="I12" i="6"/>
  <c r="J12" i="6" s="1"/>
  <c r="G295" i="6"/>
  <c r="E482" i="6"/>
  <c r="F199" i="6"/>
  <c r="E616" i="6"/>
  <c r="G1350" i="6"/>
  <c r="C1139" i="6"/>
  <c r="H1178" i="6"/>
  <c r="F993" i="6"/>
  <c r="D1388" i="6"/>
  <c r="F934" i="6"/>
  <c r="C1397" i="6"/>
  <c r="G1441" i="6"/>
  <c r="C373" i="6"/>
  <c r="D1493" i="6"/>
  <c r="C1415" i="6"/>
  <c r="F957" i="6"/>
  <c r="G1229" i="6"/>
  <c r="D1125" i="6"/>
  <c r="C1307" i="6"/>
  <c r="C1394" i="6"/>
  <c r="F1091" i="6"/>
  <c r="H1409" i="6"/>
  <c r="G954" i="6"/>
  <c r="C1331" i="6"/>
  <c r="F844" i="6"/>
  <c r="D773" i="6"/>
  <c r="F1413" i="6"/>
  <c r="E1269" i="6"/>
  <c r="E1230" i="6"/>
  <c r="F1073" i="6"/>
  <c r="E1494" i="6"/>
  <c r="E1063" i="6"/>
  <c r="H845" i="6"/>
  <c r="C1488" i="6"/>
  <c r="G1352" i="6"/>
  <c r="G448" i="6"/>
  <c r="C1477" i="6"/>
  <c r="F1409" i="6"/>
  <c r="E1213" i="6"/>
  <c r="D924" i="6"/>
  <c r="F1093" i="6"/>
  <c r="F1433" i="6"/>
  <c r="C965" i="6"/>
  <c r="C1292" i="6"/>
  <c r="C1191" i="6"/>
  <c r="F755" i="6"/>
  <c r="H797" i="6"/>
  <c r="E947" i="6"/>
  <c r="H946" i="6"/>
  <c r="C1060" i="6"/>
  <c r="F964" i="6"/>
  <c r="C1312" i="6"/>
  <c r="H1002" i="6"/>
  <c r="H820" i="6"/>
  <c r="F901" i="6"/>
  <c r="E1011" i="6"/>
  <c r="G1468" i="6"/>
  <c r="C650" i="6"/>
  <c r="C426" i="6"/>
  <c r="I39" i="6"/>
  <c r="J39" i="6" s="1"/>
  <c r="C123" i="6"/>
  <c r="H1182" i="6"/>
  <c r="F1306" i="6"/>
  <c r="E1377" i="6"/>
  <c r="H1061" i="6"/>
  <c r="G1487" i="6"/>
  <c r="G347" i="6"/>
  <c r="F595" i="6"/>
  <c r="E248" i="6"/>
  <c r="D1257" i="6"/>
  <c r="E1255" i="6"/>
  <c r="H1358" i="6"/>
  <c r="H1311" i="6"/>
  <c r="F1205" i="6"/>
  <c r="D796" i="6"/>
  <c r="E877" i="6"/>
  <c r="D960" i="6"/>
  <c r="D1267" i="6"/>
  <c r="E1344" i="6"/>
  <c r="H1196" i="6"/>
  <c r="D910" i="6"/>
  <c r="F1139" i="6"/>
  <c r="D1403" i="6"/>
  <c r="C1359" i="6"/>
  <c r="C1196" i="6"/>
  <c r="F702" i="6"/>
  <c r="G1403" i="6"/>
  <c r="C1160" i="6"/>
  <c r="C1362" i="6"/>
  <c r="F705" i="6"/>
  <c r="C1182" i="6"/>
  <c r="H726" i="6"/>
  <c r="F1434" i="6"/>
  <c r="D1464" i="6"/>
  <c r="E1343" i="6"/>
  <c r="G1384" i="6"/>
  <c r="G1326" i="6"/>
  <c r="G1471" i="6"/>
  <c r="E1363" i="6"/>
  <c r="G931" i="6"/>
  <c r="G696" i="6"/>
  <c r="E1006" i="6"/>
  <c r="H787" i="6"/>
  <c r="C1185" i="6"/>
  <c r="H810" i="6"/>
  <c r="D46" i="6"/>
  <c r="E1090" i="6"/>
  <c r="E1443" i="6"/>
  <c r="E1038" i="6"/>
  <c r="C1281" i="6"/>
  <c r="D1016" i="6"/>
  <c r="E1448" i="6"/>
  <c r="E845" i="6"/>
  <c r="G980" i="6"/>
  <c r="H1004" i="6"/>
  <c r="E1277" i="6"/>
  <c r="E1371" i="6"/>
  <c r="E1143" i="6"/>
  <c r="C941" i="6"/>
  <c r="H493" i="6"/>
  <c r="C852" i="6"/>
  <c r="D908" i="6"/>
  <c r="E1079" i="6"/>
  <c r="D706" i="6"/>
  <c r="G1483" i="6"/>
  <c r="G1214" i="6"/>
  <c r="G551" i="6"/>
  <c r="D750" i="6"/>
  <c r="G422" i="6"/>
  <c r="H814" i="6"/>
  <c r="C1046" i="6"/>
  <c r="H821" i="6"/>
  <c r="D983" i="6"/>
  <c r="G1119" i="6"/>
  <c r="H1268" i="6"/>
  <c r="E1085" i="6"/>
  <c r="D848" i="6"/>
  <c r="C958" i="6"/>
  <c r="H928" i="6"/>
  <c r="D1009" i="6"/>
  <c r="G1179" i="6"/>
  <c r="C905" i="6"/>
  <c r="C1015" i="6"/>
  <c r="C1216" i="6"/>
  <c r="D799" i="6"/>
  <c r="D1029" i="6"/>
  <c r="G424" i="6"/>
  <c r="C1150" i="6"/>
  <c r="E973" i="6"/>
  <c r="E901" i="6"/>
  <c r="H771" i="6"/>
  <c r="F913" i="6"/>
  <c r="F990" i="6"/>
  <c r="D867" i="6"/>
  <c r="D1020" i="6"/>
  <c r="E1162" i="6"/>
  <c r="H150" i="6"/>
  <c r="G769" i="6"/>
  <c r="G1183" i="6"/>
  <c r="E1189" i="6"/>
  <c r="G831" i="6"/>
  <c r="H892" i="6"/>
  <c r="G1228" i="6"/>
  <c r="H927" i="6"/>
  <c r="G878" i="6"/>
  <c r="F899" i="6"/>
  <c r="F864" i="6"/>
  <c r="E813" i="6"/>
  <c r="F544" i="6"/>
  <c r="F1260" i="6"/>
  <c r="C1279" i="6"/>
  <c r="E1191" i="6"/>
  <c r="G766" i="6"/>
  <c r="E1156" i="6"/>
  <c r="D836" i="6"/>
  <c r="G704" i="6"/>
  <c r="E1094" i="6"/>
  <c r="E1231" i="6"/>
  <c r="H1460" i="6"/>
  <c r="E1489" i="6"/>
  <c r="D800" i="6"/>
  <c r="F785" i="6"/>
  <c r="G698" i="6"/>
  <c r="H1018" i="6"/>
  <c r="H870" i="6"/>
  <c r="H783" i="6"/>
  <c r="H1019" i="6"/>
  <c r="H869" i="6"/>
  <c r="G1445" i="6"/>
  <c r="C900" i="6"/>
  <c r="C959" i="6"/>
  <c r="F814" i="6"/>
  <c r="C1257" i="6"/>
  <c r="H816" i="6"/>
  <c r="D900" i="6"/>
  <c r="D520" i="6"/>
  <c r="C803" i="6"/>
  <c r="F836" i="6"/>
  <c r="G927" i="6"/>
  <c r="C1271" i="6"/>
  <c r="C652" i="6"/>
  <c r="G946" i="6"/>
  <c r="C935" i="6"/>
  <c r="F697" i="6"/>
  <c r="D548" i="6"/>
  <c r="H560" i="6"/>
  <c r="E165" i="6"/>
  <c r="G1101" i="6"/>
  <c r="G489" i="6"/>
  <c r="C878" i="6"/>
  <c r="H865" i="6"/>
  <c r="H887" i="6"/>
  <c r="G1147" i="6"/>
  <c r="E552" i="6"/>
  <c r="G809" i="6"/>
  <c r="D656" i="6"/>
  <c r="G868" i="6"/>
  <c r="E167" i="6"/>
  <c r="D554" i="6"/>
  <c r="C128" i="6"/>
  <c r="C379" i="6"/>
  <c r="E59" i="6"/>
  <c r="G1259" i="6"/>
  <c r="F657" i="6"/>
  <c r="H792" i="6"/>
  <c r="F870" i="6"/>
  <c r="G1139" i="6"/>
  <c r="D858" i="6"/>
  <c r="C790" i="6"/>
  <c r="G481" i="6"/>
  <c r="C791" i="6"/>
  <c r="F698" i="6"/>
  <c r="D1078" i="6"/>
  <c r="E1286" i="6"/>
  <c r="G779" i="6"/>
  <c r="G1152" i="6"/>
  <c r="C993" i="6"/>
  <c r="C1059" i="6"/>
  <c r="G1133" i="6"/>
  <c r="E569" i="6"/>
  <c r="E823" i="6"/>
  <c r="H555" i="6"/>
  <c r="G856" i="6"/>
  <c r="D199" i="6"/>
  <c r="I80" i="6"/>
  <c r="J80" i="6" s="1"/>
  <c r="G178" i="6"/>
  <c r="F1395" i="6"/>
  <c r="H939" i="6"/>
  <c r="E1037" i="6"/>
  <c r="D969" i="6"/>
  <c r="C1084" i="6"/>
  <c r="F822" i="6"/>
  <c r="E1288" i="6"/>
  <c r="D581" i="6"/>
  <c r="G678" i="6"/>
  <c r="G617" i="6"/>
  <c r="E960" i="6"/>
  <c r="D565" i="6"/>
  <c r="F440" i="6"/>
  <c r="C199" i="6"/>
  <c r="G1174" i="6"/>
  <c r="G1030" i="6"/>
  <c r="G545" i="6"/>
  <c r="F974" i="6"/>
  <c r="G584" i="6"/>
  <c r="E831" i="6"/>
  <c r="G136" i="6"/>
  <c r="D497" i="6"/>
  <c r="F682" i="6"/>
  <c r="C1088" i="6"/>
  <c r="G371" i="6"/>
  <c r="E1034" i="6"/>
  <c r="C1106" i="6"/>
  <c r="G443" i="6"/>
  <c r="G571" i="6"/>
  <c r="G543" i="6"/>
  <c r="C1223" i="6"/>
  <c r="E1185" i="6"/>
  <c r="H648" i="6"/>
  <c r="C930" i="6"/>
  <c r="C385" i="6"/>
  <c r="F18" i="6"/>
  <c r="C986" i="6"/>
  <c r="E890" i="6"/>
  <c r="D383" i="6"/>
  <c r="D347" i="6"/>
  <c r="H1071" i="6"/>
  <c r="E1429" i="6"/>
  <c r="F1212" i="6"/>
  <c r="F1263" i="6"/>
  <c r="F78" i="6"/>
  <c r="F1003" i="6"/>
  <c r="G598" i="6"/>
  <c r="G1014" i="6"/>
  <c r="D1154" i="6"/>
  <c r="G1320" i="6"/>
  <c r="D1241" i="6"/>
  <c r="C707" i="6"/>
  <c r="C1498" i="6"/>
  <c r="H1340" i="6"/>
  <c r="C1453" i="6"/>
  <c r="F877" i="6"/>
  <c r="D765" i="6"/>
  <c r="D916" i="6"/>
  <c r="C1438" i="6"/>
  <c r="C10" i="6"/>
  <c r="H926" i="6"/>
  <c r="E1346" i="6"/>
  <c r="D968" i="6"/>
  <c r="E1322" i="6"/>
  <c r="F1468" i="6"/>
  <c r="C1265" i="6"/>
  <c r="C1280" i="6"/>
  <c r="C1468" i="6"/>
  <c r="H1222" i="6"/>
  <c r="H949" i="6"/>
  <c r="C1208" i="6"/>
  <c r="C846" i="6"/>
  <c r="C589" i="6"/>
  <c r="D941" i="6"/>
  <c r="E1242" i="6"/>
  <c r="E623" i="6"/>
  <c r="C57" i="6"/>
  <c r="C1340" i="6"/>
  <c r="F1083" i="6"/>
  <c r="D759" i="6"/>
  <c r="G1458" i="6"/>
  <c r="G1381" i="6"/>
  <c r="D803" i="6"/>
  <c r="G956" i="6"/>
  <c r="H720" i="6"/>
  <c r="F1255" i="6"/>
  <c r="D930" i="6"/>
  <c r="E1490" i="6"/>
  <c r="F1006" i="6"/>
  <c r="E1030" i="6"/>
  <c r="G677" i="6"/>
  <c r="H808" i="6"/>
  <c r="D966" i="6"/>
  <c r="C1030" i="6"/>
  <c r="H838" i="6"/>
  <c r="C1076" i="6"/>
  <c r="C1485" i="6"/>
  <c r="C853" i="6"/>
  <c r="F821" i="6"/>
  <c r="G770" i="6"/>
  <c r="D884" i="6"/>
  <c r="E1113" i="6"/>
  <c r="F925" i="6"/>
  <c r="H891" i="6"/>
  <c r="D935" i="6"/>
  <c r="E20" i="6"/>
  <c r="C1411" i="6"/>
  <c r="C1236" i="6"/>
  <c r="C635" i="6"/>
  <c r="H988" i="6"/>
  <c r="G1072" i="6"/>
  <c r="G1251" i="6"/>
  <c r="H742" i="6"/>
  <c r="F845" i="6"/>
  <c r="E1149" i="6"/>
  <c r="E1301" i="6"/>
  <c r="H1035" i="6"/>
  <c r="G1355" i="6"/>
  <c r="D954" i="6"/>
  <c r="F754" i="6"/>
  <c r="D704" i="6"/>
  <c r="D841" i="6"/>
  <c r="D980" i="6"/>
  <c r="C1070" i="6"/>
  <c r="H947" i="6"/>
  <c r="C1101" i="6"/>
  <c r="D982" i="6"/>
  <c r="D649" i="6"/>
  <c r="C844" i="6"/>
  <c r="D978" i="6"/>
  <c r="F1097" i="6"/>
  <c r="G1024" i="6"/>
  <c r="H976" i="6"/>
  <c r="G730" i="6"/>
  <c r="D1019" i="6"/>
  <c r="D812" i="6"/>
  <c r="E1039" i="6"/>
  <c r="D697" i="6"/>
  <c r="C884" i="6"/>
  <c r="G482" i="6"/>
  <c r="H1174" i="6"/>
  <c r="C1119" i="6"/>
  <c r="C1122" i="6"/>
  <c r="C967" i="6"/>
  <c r="E1236" i="6"/>
  <c r="F927" i="6"/>
  <c r="D700" i="6"/>
  <c r="G725" i="6"/>
  <c r="H1029" i="6"/>
  <c r="H1262" i="6"/>
  <c r="E1303" i="6"/>
  <c r="E565" i="6"/>
  <c r="E522" i="6"/>
  <c r="G957" i="6"/>
  <c r="G1131" i="6"/>
  <c r="E809" i="6"/>
  <c r="D914" i="6"/>
  <c r="D883" i="6"/>
  <c r="F1447" i="6"/>
  <c r="F1050" i="6"/>
  <c r="D727" i="6"/>
  <c r="H745" i="6"/>
  <c r="D897" i="6"/>
  <c r="G1333" i="6"/>
  <c r="G816" i="6"/>
  <c r="H1048" i="6"/>
  <c r="E949" i="6"/>
  <c r="D753" i="6"/>
  <c r="H975" i="6"/>
  <c r="F881" i="6"/>
  <c r="D1018" i="6"/>
  <c r="C745" i="6"/>
  <c r="H686" i="6"/>
  <c r="C869" i="6"/>
  <c r="D130" i="6"/>
  <c r="D620" i="6"/>
  <c r="D144" i="6"/>
  <c r="C272" i="6"/>
  <c r="G979" i="6"/>
  <c r="G986" i="6"/>
  <c r="H782" i="6"/>
  <c r="E1151" i="6"/>
  <c r="G1046" i="6"/>
  <c r="H1010" i="6"/>
  <c r="E660" i="6"/>
  <c r="E887" i="6"/>
  <c r="D699" i="6"/>
  <c r="G780" i="6"/>
  <c r="D317" i="6"/>
  <c r="F200" i="6"/>
  <c r="H356" i="6"/>
  <c r="F203" i="6"/>
  <c r="D1190" i="6"/>
  <c r="F1147" i="6"/>
  <c r="G925" i="6"/>
  <c r="D913" i="6"/>
  <c r="F1004" i="6"/>
  <c r="G988" i="6"/>
  <c r="E825" i="6"/>
  <c r="C179" i="6"/>
  <c r="G624" i="6"/>
  <c r="E683" i="6"/>
  <c r="G987" i="6"/>
  <c r="E1272" i="6"/>
  <c r="H804" i="6"/>
  <c r="H731" i="6"/>
  <c r="H665" i="6"/>
  <c r="C169" i="6"/>
  <c r="E317" i="6"/>
  <c r="E566" i="6"/>
  <c r="H1220" i="6"/>
  <c r="C1126" i="6"/>
  <c r="H1122" i="6"/>
  <c r="H1480" i="6"/>
  <c r="H1127" i="6"/>
  <c r="E1186" i="6"/>
  <c r="G751" i="6"/>
  <c r="D948" i="6"/>
  <c r="F1383" i="6"/>
  <c r="D807" i="6"/>
  <c r="D1398" i="6"/>
  <c r="F910" i="6"/>
  <c r="F1077" i="6"/>
  <c r="H1131" i="6"/>
  <c r="D898" i="6"/>
  <c r="F718" i="6"/>
  <c r="G225" i="6"/>
  <c r="E1181" i="6"/>
  <c r="F1041" i="6"/>
  <c r="D43" i="6"/>
  <c r="C1197" i="6"/>
  <c r="C1448" i="6"/>
  <c r="F861" i="6"/>
  <c r="F1133" i="6"/>
  <c r="G383" i="6"/>
  <c r="H263" i="6"/>
  <c r="C796" i="6"/>
  <c r="H1451" i="6"/>
  <c r="E13" i="6"/>
  <c r="D1030" i="6"/>
  <c r="D1397" i="6"/>
  <c r="D1469" i="6"/>
  <c r="C1246" i="6"/>
  <c r="D696" i="6"/>
  <c r="C1165" i="6"/>
  <c r="H1381" i="6"/>
  <c r="C1252" i="6"/>
  <c r="F1495" i="6"/>
  <c r="C1262" i="6"/>
  <c r="F1125" i="6"/>
  <c r="C1483" i="6"/>
  <c r="E1431" i="6"/>
  <c r="C928" i="6"/>
  <c r="D1422" i="6"/>
  <c r="E1397" i="6"/>
  <c r="D1159" i="6"/>
  <c r="D1209" i="6"/>
  <c r="H835" i="6"/>
  <c r="D1107" i="6"/>
  <c r="G1021" i="6"/>
  <c r="D962" i="6"/>
  <c r="C1489" i="6"/>
  <c r="E871" i="6"/>
  <c r="E1380" i="6"/>
  <c r="E1482" i="6"/>
  <c r="H1325" i="6"/>
  <c r="E1029" i="6"/>
  <c r="C841" i="6"/>
  <c r="E559" i="6"/>
  <c r="H727" i="6"/>
  <c r="G1044" i="6"/>
  <c r="C417" i="6"/>
  <c r="H728" i="6"/>
  <c r="H1380" i="6"/>
  <c r="E1395" i="6"/>
  <c r="H751" i="6"/>
  <c r="C187" i="6"/>
  <c r="H1001" i="6"/>
  <c r="F628" i="6"/>
  <c r="D1044" i="6"/>
  <c r="C1474" i="6"/>
  <c r="F1261" i="6"/>
  <c r="F1181" i="6"/>
  <c r="D1405" i="6"/>
  <c r="D1131" i="6"/>
  <c r="H1175" i="6"/>
  <c r="G1367" i="6"/>
  <c r="C1327" i="6"/>
  <c r="C1068" i="6"/>
  <c r="G1267" i="6"/>
  <c r="D118" i="6"/>
  <c r="H485" i="6"/>
  <c r="D568" i="6"/>
  <c r="D1295" i="6"/>
  <c r="H1176" i="6"/>
  <c r="H1298" i="6"/>
  <c r="H1104" i="6"/>
  <c r="G1187" i="6"/>
  <c r="H925" i="6"/>
  <c r="F1375" i="6"/>
  <c r="E1453" i="6"/>
  <c r="D1232" i="6"/>
  <c r="E1457" i="6"/>
  <c r="F774" i="6"/>
  <c r="G1461" i="6"/>
  <c r="E840" i="6"/>
  <c r="E1393" i="6"/>
  <c r="D872" i="6"/>
  <c r="C740" i="6"/>
  <c r="H1163" i="6"/>
  <c r="E1379" i="6"/>
  <c r="F1059" i="6"/>
  <c r="G442" i="6"/>
  <c r="C938" i="6"/>
  <c r="H984" i="6"/>
  <c r="F998" i="6"/>
  <c r="H1501" i="6"/>
  <c r="G976" i="6"/>
  <c r="G1036" i="6"/>
  <c r="G899" i="6"/>
  <c r="E1370" i="6"/>
  <c r="D835" i="6"/>
  <c r="E1241" i="6"/>
  <c r="G827" i="6"/>
  <c r="G1146" i="6"/>
  <c r="G1260" i="6"/>
  <c r="C786" i="6"/>
  <c r="C996" i="6"/>
  <c r="E1150" i="6"/>
  <c r="F848" i="6"/>
  <c r="G1114" i="6"/>
  <c r="G998" i="6"/>
  <c r="G1117" i="6"/>
  <c r="E1084" i="6"/>
  <c r="E852" i="6"/>
  <c r="G1121" i="6"/>
  <c r="F700" i="6"/>
  <c r="G708" i="6"/>
  <c r="E644" i="6"/>
  <c r="E1183" i="6"/>
  <c r="E1106" i="6"/>
  <c r="E736" i="6"/>
  <c r="H807" i="6"/>
  <c r="D814" i="6"/>
  <c r="E771" i="6"/>
  <c r="G1473" i="6"/>
  <c r="F1165" i="6"/>
  <c r="C477" i="6"/>
  <c r="E1226" i="6"/>
  <c r="D737" i="6"/>
  <c r="C983" i="6"/>
  <c r="G1321" i="6"/>
  <c r="D961" i="6"/>
  <c r="G609" i="6"/>
  <c r="D713" i="6"/>
  <c r="H862" i="6"/>
  <c r="E1282" i="6"/>
  <c r="D41" i="6"/>
  <c r="G799" i="6"/>
  <c r="H935" i="6"/>
  <c r="H913" i="6"/>
  <c r="C663" i="6"/>
  <c r="E1120" i="6"/>
  <c r="G726" i="6"/>
  <c r="F1223" i="6"/>
  <c r="F869" i="6"/>
  <c r="E437" i="6"/>
  <c r="E1302" i="6"/>
  <c r="H1005" i="6"/>
  <c r="H831" i="6"/>
  <c r="G1064" i="6"/>
  <c r="G802" i="6"/>
  <c r="D767" i="6"/>
  <c r="D1026" i="6"/>
  <c r="F1355" i="6"/>
  <c r="F837" i="6"/>
  <c r="G575" i="6"/>
  <c r="D1005" i="6"/>
  <c r="F760" i="6"/>
  <c r="E986" i="6"/>
  <c r="F1089" i="6"/>
  <c r="C1154" i="6"/>
  <c r="H1334" i="6"/>
  <c r="C864" i="6"/>
  <c r="F892" i="6"/>
  <c r="G1485" i="6"/>
  <c r="H1117" i="6"/>
  <c r="E853" i="6"/>
  <c r="D1183" i="6"/>
  <c r="C800" i="6"/>
  <c r="H895" i="6"/>
  <c r="G1069" i="6"/>
  <c r="E1052" i="6"/>
  <c r="F740" i="6"/>
  <c r="E1438" i="6"/>
  <c r="H1030" i="6"/>
  <c r="E1238" i="6"/>
  <c r="G1286" i="6"/>
  <c r="D1224" i="6"/>
  <c r="C1243" i="6"/>
  <c r="G593" i="6"/>
  <c r="G1003" i="6"/>
  <c r="F1115" i="6"/>
  <c r="H1209" i="6"/>
  <c r="H576" i="6"/>
  <c r="G1343" i="6"/>
  <c r="F819" i="6"/>
  <c r="H1504" i="6"/>
  <c r="E1323" i="6"/>
  <c r="F728" i="6"/>
  <c r="G1193" i="6"/>
  <c r="G1412" i="6"/>
  <c r="F1334" i="6"/>
  <c r="G680" i="6"/>
  <c r="F889" i="6"/>
  <c r="H852" i="6"/>
  <c r="C478" i="6"/>
  <c r="D779" i="6"/>
  <c r="H1285" i="6"/>
  <c r="E1013" i="6"/>
  <c r="C1402" i="6"/>
  <c r="H1396" i="6"/>
  <c r="F1138" i="6"/>
  <c r="F1063" i="6"/>
  <c r="C1421" i="6"/>
  <c r="F902" i="6"/>
  <c r="H1415" i="6"/>
  <c r="E1478" i="6"/>
  <c r="F1157" i="6"/>
  <c r="C1086" i="6"/>
  <c r="F1025" i="6"/>
  <c r="E1501" i="6"/>
  <c r="G1198" i="6"/>
  <c r="G512" i="6"/>
  <c r="H1115" i="6"/>
  <c r="C876" i="6"/>
  <c r="F110" i="6"/>
  <c r="E1056" i="6"/>
  <c r="E1075" i="6"/>
  <c r="D273" i="6"/>
  <c r="F524" i="6"/>
  <c r="D489" i="6"/>
  <c r="D724" i="6"/>
  <c r="G919" i="6"/>
  <c r="C593" i="6"/>
  <c r="C381" i="6"/>
  <c r="D823" i="6"/>
  <c r="C989" i="6"/>
  <c r="D770" i="6"/>
  <c r="H793" i="6"/>
  <c r="G1452" i="6"/>
  <c r="G1442" i="6"/>
  <c r="G313" i="6"/>
  <c r="D400" i="6"/>
  <c r="D453" i="6"/>
  <c r="H532" i="6"/>
  <c r="C951" i="6"/>
  <c r="E545" i="6"/>
  <c r="D562" i="6"/>
  <c r="D915" i="6"/>
  <c r="E764" i="6"/>
  <c r="E995" i="6"/>
  <c r="E933" i="6"/>
  <c r="D1075" i="6"/>
  <c r="C538" i="6"/>
  <c r="C1036" i="6"/>
  <c r="G728" i="6"/>
  <c r="C599" i="6"/>
  <c r="G1019" i="6"/>
  <c r="C714" i="6"/>
  <c r="D514" i="6"/>
  <c r="F797" i="6"/>
  <c r="H871" i="6"/>
  <c r="G302" i="6"/>
  <c r="E377" i="6"/>
  <c r="F400" i="6"/>
  <c r="E274" i="6"/>
  <c r="C992" i="6"/>
  <c r="C892" i="6"/>
  <c r="G528" i="6"/>
  <c r="F348" i="6"/>
  <c r="G1163" i="6"/>
  <c r="H673" i="6"/>
  <c r="H880" i="6"/>
  <c r="E1046" i="6"/>
  <c r="H1496" i="6"/>
  <c r="D322" i="6"/>
  <c r="H375" i="6"/>
  <c r="G939" i="6"/>
  <c r="G897" i="6"/>
  <c r="F688" i="6"/>
  <c r="F882" i="6"/>
  <c r="D931" i="6"/>
  <c r="G1107" i="6"/>
  <c r="E502" i="6"/>
  <c r="F1103" i="6"/>
  <c r="E96" i="6"/>
  <c r="E1074" i="6"/>
  <c r="E1124" i="6"/>
  <c r="G966" i="6"/>
  <c r="F1127" i="6"/>
  <c r="D1174" i="6"/>
  <c r="E1221" i="6"/>
  <c r="F866" i="6"/>
  <c r="F860" i="6"/>
  <c r="D933" i="6"/>
  <c r="G853" i="6"/>
  <c r="C1082" i="6"/>
  <c r="C1240" i="6"/>
  <c r="E1167" i="6"/>
  <c r="E1118" i="6"/>
  <c r="H858" i="6"/>
  <c r="C772" i="6"/>
  <c r="D828" i="6"/>
  <c r="D644" i="6"/>
  <c r="H1056" i="6"/>
  <c r="H1424" i="6"/>
  <c r="C797" i="6"/>
  <c r="F290" i="6"/>
  <c r="H760" i="6"/>
  <c r="D749" i="6"/>
  <c r="C1108" i="6"/>
  <c r="G1084" i="6"/>
  <c r="H789" i="6"/>
  <c r="C311" i="6"/>
  <c r="G972" i="6"/>
  <c r="H1474" i="6"/>
  <c r="F905" i="6"/>
  <c r="H716" i="6"/>
  <c r="E1045" i="6"/>
  <c r="F761" i="6"/>
  <c r="C1055" i="6"/>
  <c r="C866" i="6"/>
  <c r="E917" i="6"/>
  <c r="D707" i="6"/>
  <c r="C1144" i="6"/>
  <c r="F741" i="6"/>
  <c r="F997" i="6"/>
  <c r="F1007" i="6"/>
  <c r="C895" i="6"/>
  <c r="E711" i="6"/>
  <c r="G1128" i="6"/>
  <c r="F787" i="6"/>
  <c r="E668" i="6"/>
  <c r="G1499" i="6"/>
  <c r="D1229" i="6"/>
  <c r="D840" i="6"/>
  <c r="G1162" i="6"/>
  <c r="F717" i="6"/>
  <c r="E663" i="6"/>
  <c r="H823" i="6"/>
  <c r="G999" i="6"/>
  <c r="F790" i="6"/>
  <c r="E1349" i="6"/>
  <c r="G761" i="6"/>
  <c r="C680" i="6"/>
  <c r="E1146" i="6"/>
  <c r="E1260" i="6"/>
  <c r="G820" i="6"/>
  <c r="H286" i="6"/>
  <c r="E1331" i="6"/>
  <c r="E1268" i="6"/>
  <c r="H860" i="6"/>
  <c r="E925" i="6"/>
  <c r="G1238" i="6"/>
  <c r="F812" i="6"/>
  <c r="C848" i="6"/>
  <c r="D675" i="6"/>
  <c r="H748" i="6"/>
  <c r="D1235" i="6"/>
  <c r="C546" i="6"/>
  <c r="C504" i="6"/>
  <c r="F798" i="6"/>
  <c r="D755" i="6"/>
  <c r="D1171" i="6"/>
  <c r="H1313" i="6"/>
  <c r="F1195" i="6"/>
  <c r="E1289" i="6"/>
  <c r="D1050" i="6"/>
  <c r="F1440" i="6"/>
  <c r="D1219" i="6"/>
  <c r="D890" i="6"/>
  <c r="D1215" i="6"/>
  <c r="D1365" i="6"/>
  <c r="E1266" i="6"/>
  <c r="D1202" i="6"/>
  <c r="E1465" i="6"/>
  <c r="G1406" i="6"/>
  <c r="C1048" i="6"/>
  <c r="D1227" i="6"/>
  <c r="H1241" i="6"/>
  <c r="H1438" i="6"/>
  <c r="C279" i="6"/>
  <c r="D494" i="6"/>
  <c r="I1233" i="1"/>
  <c r="J1233" i="1" s="1"/>
  <c r="I503" i="1"/>
  <c r="J503" i="1" s="1"/>
  <c r="I1087" i="1"/>
  <c r="J1087" i="1" s="1"/>
  <c r="I476" i="1"/>
  <c r="J476" i="1" s="1"/>
  <c r="I699" i="1"/>
  <c r="J699" i="1" s="1"/>
  <c r="I732" i="1"/>
  <c r="J732" i="1" s="1"/>
  <c r="I1049" i="1"/>
  <c r="J1049" i="1" s="1"/>
  <c r="I1013" i="1"/>
  <c r="J1013" i="1" s="1"/>
  <c r="I1454" i="1"/>
  <c r="J1454" i="1" s="1"/>
  <c r="I574" i="1"/>
  <c r="J574" i="1" s="1"/>
  <c r="I812" i="1"/>
  <c r="J812" i="1" s="1"/>
  <c r="I719" i="1"/>
  <c r="J719" i="1" s="1"/>
  <c r="I777" i="1"/>
  <c r="J777" i="1" s="1"/>
  <c r="I426" i="1"/>
  <c r="J426" i="1" s="1"/>
  <c r="I54" i="1"/>
  <c r="J54" i="1" s="1"/>
  <c r="I52" i="1"/>
  <c r="J52" i="1" s="1"/>
  <c r="I1153" i="1"/>
  <c r="J1153" i="1" s="1"/>
  <c r="I898" i="1"/>
  <c r="J898" i="1" s="1"/>
  <c r="I348" i="1"/>
  <c r="J348" i="1" s="1"/>
  <c r="I669" i="1"/>
  <c r="J669" i="1" s="1"/>
  <c r="I937" i="1"/>
  <c r="J937" i="1" s="1"/>
  <c r="I279" i="1"/>
  <c r="J279" i="1" s="1"/>
  <c r="I1113" i="1"/>
  <c r="J1113" i="1" s="1"/>
  <c r="I119" i="1"/>
  <c r="J119" i="1" s="1"/>
  <c r="I643" i="1"/>
  <c r="J643" i="1" s="1"/>
  <c r="I406" i="1"/>
  <c r="J406" i="1" s="1"/>
  <c r="I1101" i="1"/>
  <c r="J1101" i="1" s="1"/>
  <c r="I1381" i="1"/>
  <c r="J1381" i="1" s="1"/>
  <c r="I869" i="1"/>
  <c r="J869" i="1" s="1"/>
  <c r="I1118" i="1"/>
  <c r="J1118" i="1" s="1"/>
  <c r="I105" i="1"/>
  <c r="J105" i="1" s="1"/>
  <c r="I17" i="1"/>
  <c r="J17" i="1" s="1"/>
  <c r="I706" i="1"/>
  <c r="J706" i="1" s="1"/>
  <c r="I472" i="1"/>
  <c r="J472" i="1" s="1"/>
  <c r="I281" i="1"/>
  <c r="J281" i="1" s="1"/>
  <c r="I443" i="1"/>
  <c r="J443" i="1" s="1"/>
  <c r="I575" i="1"/>
  <c r="J575" i="1" s="1"/>
  <c r="I59" i="1"/>
  <c r="J59" i="1" s="1"/>
  <c r="I123" i="1"/>
  <c r="J123" i="1" s="1"/>
  <c r="I655" i="1"/>
  <c r="J655" i="1" s="1"/>
  <c r="I788" i="1"/>
  <c r="J788" i="1" s="1"/>
  <c r="I1344" i="1"/>
  <c r="J1344" i="1" s="1"/>
  <c r="I633" i="1"/>
  <c r="J633" i="1" s="1"/>
  <c r="I516" i="1"/>
  <c r="J516" i="1" s="1"/>
  <c r="I128" i="1"/>
  <c r="J128" i="1" s="1"/>
  <c r="I911" i="1"/>
  <c r="J911" i="1" s="1"/>
  <c r="I970" i="1"/>
  <c r="J970" i="1" s="1"/>
  <c r="I874" i="1"/>
  <c r="J874" i="1" s="1"/>
  <c r="I1363" i="1"/>
  <c r="J1363" i="1" s="1"/>
  <c r="I1251" i="1"/>
  <c r="J1251" i="1" s="1"/>
  <c r="I917" i="1"/>
  <c r="J917" i="1" s="1"/>
  <c r="I1143" i="1"/>
  <c r="J1143" i="1" s="1"/>
  <c r="I939" i="1"/>
  <c r="J939" i="1" s="1"/>
  <c r="I863" i="1"/>
  <c r="J863" i="1" s="1"/>
  <c r="I611" i="1"/>
  <c r="J611" i="1" s="1"/>
  <c r="I1044" i="1"/>
  <c r="J1044" i="1" s="1"/>
  <c r="I965" i="1"/>
  <c r="J965" i="1" s="1"/>
  <c r="I700" i="1"/>
  <c r="J700" i="1" s="1"/>
  <c r="I640" i="1"/>
  <c r="J640" i="1" s="1"/>
  <c r="I330" i="1"/>
  <c r="J330" i="1" s="1"/>
  <c r="I9" i="1"/>
  <c r="J9" i="1" s="1"/>
  <c r="I532" i="1"/>
  <c r="J532" i="1" s="1"/>
  <c r="I976" i="1"/>
  <c r="J976" i="1" s="1"/>
  <c r="I1186" i="1"/>
  <c r="J1186" i="1" s="1"/>
  <c r="I1023" i="1"/>
  <c r="J1023" i="1" s="1"/>
  <c r="I627" i="1"/>
  <c r="J627" i="1" s="1"/>
  <c r="I224" i="1"/>
  <c r="J224" i="1" s="1"/>
  <c r="I50" i="1"/>
  <c r="J50" i="1" s="1"/>
  <c r="I218" i="1"/>
  <c r="J218" i="1" s="1"/>
  <c r="I1460" i="1"/>
  <c r="J1460" i="1" s="1"/>
  <c r="I1347" i="1"/>
  <c r="J1347" i="1" s="1"/>
  <c r="I523" i="1"/>
  <c r="J523" i="1" s="1"/>
  <c r="I695" i="1"/>
  <c r="J695" i="1" s="1"/>
  <c r="I935" i="1"/>
  <c r="J935" i="1" s="1"/>
  <c r="I460" i="1"/>
  <c r="J460" i="1" s="1"/>
  <c r="I1318" i="1"/>
  <c r="J1318" i="1" s="1"/>
  <c r="I558" i="1"/>
  <c r="J558" i="1" s="1"/>
  <c r="I1446" i="1"/>
  <c r="J1446" i="1" s="1"/>
  <c r="I887" i="1"/>
  <c r="J887" i="1" s="1"/>
  <c r="I923" i="1"/>
  <c r="J923" i="1" s="1"/>
  <c r="I297" i="1"/>
  <c r="J297" i="1" s="1"/>
  <c r="I1343" i="1"/>
  <c r="J1343" i="1" s="1"/>
  <c r="I660" i="1"/>
  <c r="J660" i="1" s="1"/>
  <c r="I1481" i="1"/>
  <c r="J1481" i="1" s="1"/>
  <c r="I138" i="1"/>
  <c r="J138" i="1" s="1"/>
  <c r="I435" i="1"/>
  <c r="J435" i="1" s="1"/>
  <c r="I1426" i="1"/>
  <c r="J1426" i="1" s="1"/>
  <c r="I140" i="1"/>
  <c r="J140" i="1" s="1"/>
  <c r="I433" i="1"/>
  <c r="J433" i="1" s="1"/>
  <c r="I1116" i="1"/>
  <c r="J1116" i="1" s="1"/>
  <c r="I139" i="1"/>
  <c r="J139" i="1" s="1"/>
  <c r="I1194" i="1"/>
  <c r="J1194" i="1" s="1"/>
  <c r="I834" i="1"/>
  <c r="J834" i="1" s="1"/>
  <c r="I193" i="1"/>
  <c r="J193" i="1" s="1"/>
  <c r="I1373" i="1"/>
  <c r="J1373" i="1" s="1"/>
  <c r="I849" i="1"/>
  <c r="J849" i="1" s="1"/>
  <c r="I1241" i="1"/>
  <c r="J1241" i="1" s="1"/>
  <c r="I268" i="1"/>
  <c r="J268" i="1" s="1"/>
  <c r="I1309" i="1"/>
  <c r="J1309" i="1" s="1"/>
  <c r="I457" i="1"/>
  <c r="J457" i="1" s="1"/>
  <c r="I979" i="1"/>
  <c r="J979" i="1" s="1"/>
  <c r="I214" i="1"/>
  <c r="J214" i="1" s="1"/>
  <c r="I158" i="1"/>
  <c r="J158" i="1" s="1"/>
  <c r="I34" i="1"/>
  <c r="J34" i="1" s="1"/>
  <c r="I733" i="1"/>
  <c r="J733" i="1" s="1"/>
  <c r="I1104" i="1"/>
  <c r="J1104" i="1" s="1"/>
  <c r="I1217" i="1"/>
  <c r="J1217" i="1" s="1"/>
  <c r="I1114" i="1"/>
  <c r="J1114" i="1" s="1"/>
  <c r="I310" i="1"/>
  <c r="J310" i="1" s="1"/>
  <c r="I481" i="1"/>
  <c r="J481" i="1" s="1"/>
  <c r="I635" i="1"/>
  <c r="J635" i="1" s="1"/>
  <c r="I610" i="1"/>
  <c r="J610" i="1" s="1"/>
  <c r="I1382" i="1"/>
  <c r="J1382" i="1" s="1"/>
  <c r="I520" i="1"/>
  <c r="J520" i="1" s="1"/>
  <c r="I1016" i="1"/>
  <c r="J1016" i="1" s="1"/>
  <c r="I256" i="1"/>
  <c r="J256" i="1" s="1"/>
  <c r="I322" i="1"/>
  <c r="J322" i="1" s="1"/>
  <c r="I1177" i="1"/>
  <c r="J1177" i="1" s="1"/>
  <c r="I1002" i="1"/>
  <c r="J1002" i="1" s="1"/>
  <c r="I1482" i="1"/>
  <c r="J1482" i="1" s="1"/>
  <c r="I57" i="1"/>
  <c r="J57" i="1" s="1"/>
  <c r="I920" i="1"/>
  <c r="J920" i="1" s="1"/>
  <c r="I628" i="1"/>
  <c r="J628" i="1" s="1"/>
  <c r="I755" i="1"/>
  <c r="J755" i="1" s="1"/>
  <c r="I440" i="1"/>
  <c r="J440" i="1" s="1"/>
  <c r="I843" i="1"/>
  <c r="J843" i="1" s="1"/>
  <c r="I1450" i="1"/>
  <c r="J1450" i="1" s="1"/>
  <c r="I222" i="1"/>
  <c r="J222" i="1" s="1"/>
  <c r="I730" i="1"/>
  <c r="J730" i="1" s="1"/>
  <c r="I595" i="1"/>
  <c r="J595" i="1" s="1"/>
  <c r="I351" i="1"/>
  <c r="J351" i="1" s="1"/>
  <c r="I1071" i="1"/>
  <c r="J1071" i="1" s="1"/>
  <c r="I541" i="1"/>
  <c r="J541" i="1" s="1"/>
  <c r="I225" i="1"/>
  <c r="J225" i="1" s="1"/>
  <c r="I1306" i="1"/>
  <c r="J1306" i="1" s="1"/>
  <c r="I1236" i="1"/>
  <c r="J1236" i="1" s="1"/>
  <c r="I337" i="1"/>
  <c r="J337" i="1" s="1"/>
  <c r="I143" i="1"/>
  <c r="J143" i="1" s="1"/>
  <c r="I1467" i="1"/>
  <c r="J1467" i="1" s="1"/>
  <c r="I1092" i="1"/>
  <c r="J1092" i="1" s="1"/>
  <c r="I450" i="1"/>
  <c r="J450" i="1" s="1"/>
  <c r="I931" i="1"/>
  <c r="J931" i="1" s="1"/>
  <c r="I1393" i="1"/>
  <c r="J1393" i="1" s="1"/>
  <c r="I511" i="1"/>
  <c r="J511" i="1" s="1"/>
  <c r="I134" i="1"/>
  <c r="J134" i="1" s="1"/>
  <c r="I1020" i="1"/>
  <c r="J1020" i="1" s="1"/>
  <c r="I770" i="1"/>
  <c r="J770" i="1" s="1"/>
  <c r="I638" i="1"/>
  <c r="J638" i="1" s="1"/>
  <c r="I654" i="1"/>
  <c r="J654" i="1" s="1"/>
  <c r="I97" i="1"/>
  <c r="J97" i="1" s="1"/>
  <c r="I1011" i="1"/>
  <c r="J1011" i="1" s="1"/>
  <c r="I646" i="1"/>
  <c r="J646" i="1" s="1"/>
  <c r="I1034" i="1"/>
  <c r="J1034" i="1" s="1"/>
  <c r="I1064" i="1"/>
  <c r="J1064" i="1" s="1"/>
  <c r="I1093" i="1"/>
  <c r="J1093" i="1" s="1"/>
  <c r="I1121" i="1"/>
  <c r="J1121" i="1" s="1"/>
  <c r="I417" i="1"/>
  <c r="J417" i="1" s="1"/>
  <c r="I1017" i="1"/>
  <c r="J1017" i="1" s="1"/>
  <c r="I878" i="1"/>
  <c r="J878" i="1" s="1"/>
  <c r="I51" i="1"/>
  <c r="J51" i="1" s="1"/>
  <c r="I1031" i="1"/>
  <c r="J1031" i="1" s="1"/>
  <c r="I1486" i="1"/>
  <c r="J1486" i="1" s="1"/>
  <c r="I497" i="1"/>
  <c r="J497" i="1" s="1"/>
  <c r="I618" i="1"/>
  <c r="J618" i="1" s="1"/>
  <c r="I303" i="1"/>
  <c r="J303" i="1" s="1"/>
  <c r="I237" i="1"/>
  <c r="J237" i="1" s="1"/>
  <c r="I1304" i="1"/>
  <c r="J1304" i="1" s="1"/>
  <c r="I951" i="1"/>
  <c r="J951" i="1" s="1"/>
  <c r="I783" i="1"/>
  <c r="J783" i="1" s="1"/>
  <c r="I1243" i="1"/>
  <c r="J1243" i="1" s="1"/>
  <c r="I270" i="1"/>
  <c r="J270" i="1" s="1"/>
  <c r="I1207" i="1"/>
  <c r="J1207" i="1" s="1"/>
  <c r="I906" i="1"/>
  <c r="J906" i="1" s="1"/>
  <c r="I106" i="1"/>
  <c r="J106" i="1" s="1"/>
  <c r="I18" i="1"/>
  <c r="J18" i="1" s="1"/>
  <c r="I1448" i="1"/>
  <c r="J1448" i="1" s="1"/>
  <c r="I1001" i="1"/>
  <c r="J1001" i="1" s="1"/>
  <c r="I264" i="1"/>
  <c r="J264" i="1" s="1"/>
  <c r="I661" i="1"/>
  <c r="J661" i="1" s="1"/>
  <c r="I533" i="1"/>
  <c r="J533" i="1" s="1"/>
  <c r="I1069" i="1"/>
  <c r="J1069" i="1" s="1"/>
  <c r="I922" i="1"/>
  <c r="J922" i="1" s="1"/>
  <c r="I542" i="1"/>
  <c r="J542" i="1" s="1"/>
  <c r="I771" i="1"/>
  <c r="J771" i="1" s="1"/>
  <c r="I673" i="1"/>
  <c r="J673" i="1" s="1"/>
  <c r="I992" i="1"/>
  <c r="J992" i="1" s="1"/>
  <c r="I156" i="1"/>
  <c r="J156" i="1" s="1"/>
  <c r="I1277" i="1"/>
  <c r="J1277" i="1" s="1"/>
  <c r="I938" i="1"/>
  <c r="J938" i="1" s="1"/>
  <c r="I504" i="1"/>
  <c r="J504" i="1" s="1"/>
  <c r="I387" i="1"/>
  <c r="J387" i="1" s="1"/>
  <c r="I1070" i="1"/>
  <c r="J1070" i="1" s="1"/>
  <c r="I1352" i="1"/>
  <c r="J1352" i="1" s="1"/>
  <c r="I130" i="1"/>
  <c r="J130" i="1" s="1"/>
  <c r="I1022" i="1"/>
  <c r="J1022" i="1" s="1"/>
  <c r="I1026" i="1"/>
  <c r="J1026" i="1" s="1"/>
  <c r="I1120" i="1"/>
  <c r="J1120" i="1" s="1"/>
  <c r="I659" i="1"/>
  <c r="J659" i="1" s="1"/>
  <c r="I111" i="1"/>
  <c r="J111" i="1" s="1"/>
  <c r="I1209" i="1"/>
  <c r="J1209" i="1" s="1"/>
  <c r="I619" i="1"/>
  <c r="J619" i="1" s="1"/>
  <c r="I485" i="1"/>
  <c r="J485" i="1" s="1"/>
  <c r="I1210" i="1"/>
  <c r="J1210" i="1" s="1"/>
  <c r="I1267" i="1"/>
  <c r="J1267" i="1" s="1"/>
  <c r="I717" i="1"/>
  <c r="J717" i="1" s="1"/>
  <c r="I1440" i="1"/>
  <c r="J1440" i="1" s="1"/>
  <c r="I1003" i="1"/>
  <c r="J1003" i="1" s="1"/>
  <c r="I160" i="1"/>
  <c r="J160" i="1" s="1"/>
  <c r="I652" i="1"/>
  <c r="J652" i="1" s="1"/>
  <c r="I831" i="1"/>
  <c r="J831" i="1" s="1"/>
  <c r="I527" i="1"/>
  <c r="J527" i="1" s="1"/>
  <c r="I663" i="1"/>
  <c r="J663" i="1" s="1"/>
  <c r="I152" i="1"/>
  <c r="J152" i="1" s="1"/>
  <c r="I167" i="1"/>
  <c r="J167" i="1" s="1"/>
  <c r="I883" i="1"/>
  <c r="J883" i="1" s="1"/>
  <c r="I249" i="1"/>
  <c r="J249" i="1" s="1"/>
  <c r="I1223" i="1"/>
  <c r="J1223" i="1" s="1"/>
  <c r="I288" i="1"/>
  <c r="J288" i="1" s="1"/>
  <c r="I294" i="1"/>
  <c r="J294" i="1" s="1"/>
  <c r="I693" i="1"/>
  <c r="J693" i="1" s="1"/>
  <c r="I442" i="1"/>
  <c r="J442" i="1" s="1"/>
  <c r="I1135" i="1"/>
  <c r="J1135" i="1" s="1"/>
  <c r="I877" i="1"/>
  <c r="J877" i="1" s="1"/>
  <c r="I94" i="1"/>
  <c r="J94" i="1" s="1"/>
  <c r="I952" i="1"/>
  <c r="J952" i="1" s="1"/>
  <c r="I990" i="1"/>
  <c r="J990" i="1" s="1"/>
  <c r="I28" i="1"/>
  <c r="J28" i="1" s="1"/>
  <c r="I1047" i="1"/>
  <c r="J1047" i="1" s="1"/>
  <c r="I599" i="1"/>
  <c r="J599" i="1" s="1"/>
  <c r="I606" i="1"/>
  <c r="J606" i="1" s="1"/>
  <c r="I76" i="1"/>
  <c r="J76" i="1" s="1"/>
  <c r="I671" i="1"/>
  <c r="J671" i="1" s="1"/>
  <c r="I14" i="1"/>
  <c r="J14" i="1" s="1"/>
  <c r="I808" i="1"/>
  <c r="J808" i="1" s="1"/>
  <c r="I403" i="1"/>
  <c r="J403" i="1" s="1"/>
  <c r="I1384" i="1"/>
  <c r="J1384" i="1" s="1"/>
  <c r="I968" i="1"/>
  <c r="J968" i="1" s="1"/>
  <c r="I241" i="1"/>
  <c r="J241" i="1" s="1"/>
  <c r="I1385" i="1"/>
  <c r="J1385" i="1" s="1"/>
  <c r="I1094" i="1"/>
  <c r="J1094" i="1" s="1"/>
  <c r="I1480" i="1"/>
  <c r="J1480" i="1" s="1"/>
  <c r="I466" i="1"/>
  <c r="J466" i="1" s="1"/>
  <c r="I1201" i="1"/>
  <c r="J1201" i="1" s="1"/>
  <c r="I1469" i="1"/>
  <c r="J1469" i="1" s="1"/>
  <c r="I172" i="1"/>
  <c r="J172" i="1" s="1"/>
  <c r="I373" i="1"/>
  <c r="J373" i="1" s="1"/>
  <c r="I571" i="1"/>
  <c r="J571" i="1" s="1"/>
  <c r="I715" i="1"/>
  <c r="J715" i="1" s="1"/>
  <c r="I1354" i="1"/>
  <c r="J1354" i="1" s="1"/>
  <c r="I1388" i="1"/>
  <c r="J1388" i="1" s="1"/>
  <c r="I161" i="1"/>
  <c r="J161" i="1" s="1"/>
  <c r="I723" i="1"/>
  <c r="J723" i="1" s="1"/>
  <c r="I1375" i="1"/>
  <c r="J1375" i="1" s="1"/>
  <c r="I1473" i="1"/>
  <c r="J1473" i="1" s="1"/>
  <c r="I1443" i="1"/>
  <c r="J1443" i="1" s="1"/>
  <c r="I382" i="1"/>
  <c r="J382" i="1" s="1"/>
  <c r="I957" i="1"/>
  <c r="J957" i="1" s="1"/>
  <c r="I684" i="1"/>
  <c r="J684" i="1" s="1"/>
  <c r="I292" i="1"/>
  <c r="J292" i="1" s="1"/>
  <c r="I204" i="1"/>
  <c r="J204" i="1" s="1"/>
  <c r="I691" i="1"/>
  <c r="J691" i="1" s="1"/>
  <c r="I904" i="1"/>
  <c r="J904" i="1" s="1"/>
  <c r="I82" i="1"/>
  <c r="J82" i="1" s="1"/>
  <c r="I1372" i="1"/>
  <c r="J1372" i="1" s="1"/>
  <c r="I1211" i="1"/>
  <c r="J1211" i="1" s="1"/>
  <c r="I463" i="1"/>
  <c r="J463" i="1" s="1"/>
  <c r="I120" i="1"/>
  <c r="J120" i="1" s="1"/>
  <c r="I781" i="1"/>
  <c r="J781" i="1" s="1"/>
  <c r="I927" i="1"/>
  <c r="J927" i="1" s="1"/>
  <c r="I1235" i="1"/>
  <c r="J1235" i="1" s="1"/>
  <c r="I180" i="1"/>
  <c r="J180" i="1" s="1"/>
  <c r="I1478" i="1"/>
  <c r="J1478" i="1" s="1"/>
  <c r="I1264" i="1"/>
  <c r="J1264" i="1" s="1"/>
  <c r="I1369" i="1"/>
  <c r="J1369" i="1" s="1"/>
  <c r="I782" i="1"/>
  <c r="J782" i="1" s="1"/>
  <c r="I390" i="1"/>
  <c r="J390" i="1" s="1"/>
  <c r="I1265" i="1"/>
  <c r="J1265" i="1" s="1"/>
  <c r="I116" i="1"/>
  <c r="J116" i="1" s="1"/>
  <c r="I179" i="1"/>
  <c r="J179" i="1" s="1"/>
  <c r="I1348" i="1"/>
  <c r="J1348" i="1" s="1"/>
  <c r="I1368" i="1"/>
  <c r="J1368" i="1" s="1"/>
  <c r="I1157" i="1"/>
  <c r="J1157" i="1" s="1"/>
  <c r="I456" i="1"/>
  <c r="J456" i="1" s="1"/>
  <c r="I437" i="1"/>
  <c r="J437" i="1" s="1"/>
  <c r="I1086" i="1"/>
  <c r="J1086" i="1" s="1"/>
  <c r="I1285" i="1"/>
  <c r="J1285" i="1" s="1"/>
  <c r="I1427" i="1"/>
  <c r="J1427" i="1" s="1"/>
  <c r="I467" i="1"/>
  <c r="J467" i="1" s="1"/>
  <c r="I778" i="1"/>
  <c r="J778" i="1" s="1"/>
  <c r="I304" i="1"/>
  <c r="J304" i="1" s="1"/>
  <c r="I829" i="1"/>
  <c r="J829" i="1" s="1"/>
  <c r="I837" i="1"/>
  <c r="J837" i="1" s="1"/>
  <c r="I12" i="1"/>
  <c r="J12" i="1" s="1"/>
  <c r="I353" i="1"/>
  <c r="J353" i="1" s="1"/>
  <c r="I295" i="1"/>
  <c r="J295" i="1" s="1"/>
  <c r="I620" i="1"/>
  <c r="J620" i="1" s="1"/>
  <c r="I793" i="1"/>
  <c r="J793" i="1" s="1"/>
  <c r="I656" i="1"/>
  <c r="J656" i="1" s="1"/>
  <c r="I380" i="1"/>
  <c r="J380" i="1" s="1"/>
  <c r="I1090" i="1"/>
  <c r="J1090" i="1" s="1"/>
  <c r="I1167" i="1"/>
  <c r="J1167" i="1" s="1"/>
  <c r="I313" i="1"/>
  <c r="J313" i="1" s="1"/>
  <c r="I1356" i="1"/>
  <c r="J1356" i="1" s="1"/>
  <c r="I336" i="1"/>
  <c r="J336" i="1" s="1"/>
  <c r="I928" i="1"/>
  <c r="J928" i="1" s="1"/>
  <c r="I397" i="1"/>
  <c r="J397" i="1" s="1"/>
  <c r="I151" i="1"/>
  <c r="J151" i="1" s="1"/>
  <c r="I794" i="1"/>
  <c r="J794" i="1" s="1"/>
  <c r="I448" i="1"/>
  <c r="J448" i="1" s="1"/>
  <c r="I1430" i="1"/>
  <c r="J1430" i="1" s="1"/>
  <c r="I773" i="1"/>
  <c r="J773" i="1" s="1"/>
  <c r="I434" i="1"/>
  <c r="J434" i="1" s="1"/>
  <c r="I884" i="1"/>
  <c r="J884" i="1" s="1"/>
  <c r="I994" i="1"/>
  <c r="J994" i="1" s="1"/>
  <c r="I543" i="1"/>
  <c r="J543" i="1" s="1"/>
  <c r="I539" i="1"/>
  <c r="J539" i="1" s="1"/>
  <c r="I1088" i="1"/>
  <c r="J1088" i="1" s="1"/>
  <c r="I301" i="1"/>
  <c r="J301" i="1" s="1"/>
  <c r="I705" i="1"/>
  <c r="J705" i="1" s="1"/>
  <c r="I1476" i="1"/>
  <c r="J1476" i="1" s="1"/>
  <c r="I501" i="1"/>
  <c r="J501" i="1" s="1"/>
  <c r="I19" i="1"/>
  <c r="J19" i="1" s="1"/>
  <c r="I252" i="1"/>
  <c r="J252" i="1" s="1"/>
  <c r="I886" i="1"/>
  <c r="J886" i="1" s="1"/>
  <c r="I580" i="1"/>
  <c r="J580" i="1" s="1"/>
  <c r="I840" i="1"/>
  <c r="J840" i="1" s="1"/>
  <c r="I689" i="1"/>
  <c r="J689" i="1" s="1"/>
  <c r="I250" i="1"/>
  <c r="J250" i="1" s="1"/>
  <c r="I727" i="1"/>
  <c r="J727" i="1" s="1"/>
  <c r="I980" i="1"/>
  <c r="J980" i="1" s="1"/>
  <c r="I490" i="1"/>
  <c r="J490" i="1" s="1"/>
  <c r="I1056" i="1"/>
  <c r="J1056" i="1" s="1"/>
  <c r="I802" i="1"/>
  <c r="J802" i="1" s="1"/>
  <c r="I136" i="1"/>
  <c r="J136" i="1" s="1"/>
  <c r="I1035" i="1"/>
  <c r="J1035" i="1" s="1"/>
  <c r="I848" i="1"/>
  <c r="J848" i="1" s="1"/>
  <c r="I742" i="1"/>
  <c r="J742" i="1" s="1"/>
  <c r="I1130" i="1"/>
  <c r="J1130" i="1" s="1"/>
  <c r="I1154" i="1"/>
  <c r="J1154" i="1" s="1"/>
  <c r="I702" i="1"/>
  <c r="J702" i="1" s="1"/>
  <c r="I1429" i="1"/>
  <c r="J1429" i="1" s="1"/>
  <c r="I634" i="1"/>
  <c r="J634" i="1" s="1"/>
  <c r="I396" i="1"/>
  <c r="J396" i="1" s="1"/>
  <c r="I230" i="1"/>
  <c r="J230" i="1" s="1"/>
  <c r="I1451" i="1"/>
  <c r="J1451" i="1" s="1"/>
  <c r="I1437" i="1"/>
  <c r="J1437" i="1" s="1"/>
  <c r="I215" i="1"/>
  <c r="J215" i="1" s="1"/>
  <c r="I100" i="1"/>
  <c r="J100" i="1" s="1"/>
  <c r="I389" i="1"/>
  <c r="J389" i="1" s="1"/>
  <c r="I227" i="1"/>
  <c r="J227" i="1" s="1"/>
  <c r="I352" i="1"/>
  <c r="J352" i="1" s="1"/>
  <c r="I1222" i="1"/>
  <c r="J1222" i="1" s="1"/>
  <c r="I1073" i="1"/>
  <c r="J1073" i="1" s="1"/>
  <c r="I260" i="1"/>
  <c r="J260" i="1" s="1"/>
  <c r="I767" i="1"/>
  <c r="J767" i="1" s="1"/>
  <c r="I36" i="1"/>
  <c r="J36" i="1" s="1"/>
  <c r="I763" i="1"/>
  <c r="J763" i="1" s="1"/>
  <c r="I63" i="1"/>
  <c r="J63" i="1" s="1"/>
  <c r="I590" i="1"/>
  <c r="J590" i="1" s="1"/>
  <c r="I132" i="1"/>
  <c r="J132" i="1" s="1"/>
  <c r="I1110" i="1"/>
  <c r="J1110" i="1" s="1"/>
  <c r="I1231" i="1"/>
  <c r="J1231" i="1" s="1"/>
  <c r="I315" i="1"/>
  <c r="J315" i="1" s="1"/>
  <c r="I639" i="1"/>
  <c r="J639" i="1" s="1"/>
  <c r="I1112" i="1"/>
  <c r="J1112" i="1" s="1"/>
  <c r="I312" i="1"/>
  <c r="J312" i="1" s="1"/>
  <c r="I473" i="1"/>
  <c r="J473" i="1" s="1"/>
  <c r="I1319" i="1"/>
  <c r="J1319" i="1" s="1"/>
  <c r="I213" i="1"/>
  <c r="J213" i="1" s="1"/>
  <c r="I1149" i="1"/>
  <c r="J1149" i="1" s="1"/>
  <c r="I461" i="1"/>
  <c r="J461" i="1" s="1"/>
  <c r="I648" i="1"/>
  <c r="J648" i="1" s="1"/>
  <c r="I191" i="1"/>
  <c r="J191" i="1" s="1"/>
  <c r="I977" i="1"/>
  <c r="J977" i="1" s="1"/>
  <c r="I92" i="1"/>
  <c r="J92" i="1" s="1"/>
  <c r="I1377" i="1"/>
  <c r="J1377" i="1" s="1"/>
  <c r="I1175" i="1"/>
  <c r="J1175" i="1" s="1"/>
  <c r="I165" i="1"/>
  <c r="J165" i="1" s="1"/>
  <c r="I524" i="1"/>
  <c r="J524" i="1" s="1"/>
  <c r="I682" i="1"/>
  <c r="J682" i="1" s="1"/>
  <c r="I346" i="1"/>
  <c r="J346" i="1" s="1"/>
  <c r="I334" i="1"/>
  <c r="J334" i="1" s="1"/>
  <c r="I307" i="1"/>
  <c r="J307" i="1" s="1"/>
  <c r="I31" i="1"/>
  <c r="J31" i="1" s="1"/>
  <c r="I722" i="1"/>
  <c r="J722" i="1" s="1"/>
  <c r="I653" i="1"/>
  <c r="J653" i="1" s="1"/>
  <c r="I847" i="1"/>
  <c r="J847" i="1" s="1"/>
  <c r="I1240" i="1"/>
  <c r="J1240" i="1" s="1"/>
  <c r="I604" i="1"/>
  <c r="J604" i="1" s="1"/>
  <c r="I46" i="1"/>
  <c r="J46" i="1" s="1"/>
  <c r="I880" i="1"/>
  <c r="J880" i="1" s="1"/>
  <c r="I1096" i="1"/>
  <c r="J1096" i="1" s="1"/>
  <c r="I1174" i="1"/>
  <c r="J1174" i="1" s="1"/>
  <c r="I91" i="1"/>
  <c r="J91" i="1" s="1"/>
  <c r="I1266" i="1"/>
  <c r="J1266" i="1" s="1"/>
  <c r="I1404" i="1"/>
  <c r="J1404" i="1" s="1"/>
  <c r="I687" i="1"/>
  <c r="J687" i="1" s="1"/>
  <c r="I203" i="1"/>
  <c r="J203" i="1" s="1"/>
  <c r="I386" i="1"/>
  <c r="J386" i="1" s="1"/>
  <c r="I175" i="1"/>
  <c r="J175" i="1" s="1"/>
  <c r="I49" i="1"/>
  <c r="J49" i="1" s="1"/>
  <c r="I615" i="1"/>
  <c r="J615" i="1" s="1"/>
  <c r="I790" i="1"/>
  <c r="J790" i="1" s="1"/>
  <c r="I1464" i="1"/>
  <c r="J1464" i="1" s="1"/>
  <c r="I864" i="1"/>
  <c r="J864" i="1" s="1"/>
  <c r="I284" i="1"/>
  <c r="J284" i="1" s="1"/>
  <c r="I81" i="1"/>
  <c r="J81" i="1" s="1"/>
  <c r="I1248" i="1"/>
  <c r="J1248" i="1" s="1"/>
  <c r="I823" i="1"/>
  <c r="J823" i="1" s="1"/>
  <c r="I876" i="1"/>
  <c r="J876" i="1" s="1"/>
  <c r="I47" i="1"/>
  <c r="J47" i="1" s="1"/>
  <c r="I650" i="1"/>
  <c r="J650" i="1" s="1"/>
  <c r="I30" i="1"/>
  <c r="J30" i="1" s="1"/>
  <c r="I432" i="1"/>
  <c r="J432" i="1" s="1"/>
  <c r="I1270" i="1"/>
  <c r="J1270" i="1" s="1"/>
  <c r="I44" i="1"/>
  <c r="J44" i="1" s="1"/>
  <c r="I1189" i="1"/>
  <c r="J1189" i="1" s="1"/>
  <c r="I1009" i="1"/>
  <c r="J1009" i="1" s="1"/>
  <c r="I347" i="1"/>
  <c r="J347" i="1" s="1"/>
  <c r="I801" i="1"/>
  <c r="J801" i="1" s="1"/>
  <c r="I888" i="1"/>
  <c r="J888" i="1" s="1"/>
  <c r="I431" i="1"/>
  <c r="J431" i="1" s="1"/>
  <c r="I1198" i="1"/>
  <c r="J1198" i="1" s="1"/>
  <c r="I253" i="1"/>
  <c r="J253" i="1" s="1"/>
  <c r="I546" i="1"/>
  <c r="J546" i="1" s="1"/>
  <c r="I1339" i="1"/>
  <c r="J1339" i="1" s="1"/>
  <c r="I521" i="1"/>
  <c r="J521" i="1" s="1"/>
  <c r="I1293" i="1"/>
  <c r="J1293" i="1" s="1"/>
  <c r="I118" i="1"/>
  <c r="J118" i="1" s="1"/>
  <c r="I873" i="1"/>
  <c r="J873" i="1" s="1"/>
  <c r="I316" i="1"/>
  <c r="J316" i="1" s="1"/>
  <c r="I1102" i="1"/>
  <c r="J1102" i="1" s="1"/>
  <c r="I1067" i="1"/>
  <c r="J1067" i="1" s="1"/>
  <c r="I1357" i="1"/>
  <c r="J1357" i="1" s="1"/>
  <c r="I329" i="1"/>
  <c r="J329" i="1" s="1"/>
  <c r="I588" i="1"/>
  <c r="J588" i="1" s="1"/>
  <c r="I1028" i="1"/>
  <c r="J1028" i="1" s="1"/>
  <c r="I1053" i="1"/>
  <c r="J1053" i="1" s="1"/>
  <c r="I662" i="1"/>
  <c r="J662" i="1" s="1"/>
  <c r="I589" i="1"/>
  <c r="J589" i="1" s="1"/>
  <c r="I713" i="1"/>
  <c r="J713" i="1" s="1"/>
  <c r="I947" i="1"/>
  <c r="J947" i="1" s="1"/>
  <c r="I559" i="1"/>
  <c r="J559" i="1" s="1"/>
  <c r="I989" i="1"/>
  <c r="J989" i="1" s="1"/>
  <c r="I1010" i="1"/>
  <c r="J1010" i="1" s="1"/>
  <c r="I865" i="1"/>
  <c r="J865" i="1" s="1"/>
  <c r="I1488" i="1"/>
  <c r="J1488" i="1" s="1"/>
  <c r="I263" i="1"/>
  <c r="J263" i="1" s="1"/>
  <c r="I124" i="1"/>
  <c r="J124" i="1" s="1"/>
  <c r="I306" i="1"/>
  <c r="J306" i="1" s="1"/>
  <c r="I1461" i="1"/>
  <c r="J1461" i="1" s="1"/>
  <c r="I1245" i="1"/>
  <c r="J1245" i="1" s="1"/>
  <c r="I1126" i="1"/>
  <c r="J1126" i="1" s="1"/>
  <c r="E181" i="6"/>
  <c r="G215" i="6"/>
  <c r="D391" i="6"/>
  <c r="F363" i="6"/>
  <c r="E329" i="6"/>
  <c r="H212" i="6"/>
  <c r="F255" i="6"/>
  <c r="I36" i="6"/>
  <c r="J36" i="6" s="1"/>
  <c r="H972" i="6"/>
  <c r="G316" i="6"/>
  <c r="C553" i="6"/>
  <c r="G652" i="6"/>
  <c r="D243" i="6"/>
  <c r="H424" i="6"/>
  <c r="H544" i="6"/>
  <c r="C111" i="6"/>
  <c r="H811" i="6"/>
  <c r="C499" i="6"/>
  <c r="H563" i="6"/>
  <c r="D686" i="6"/>
  <c r="F935" i="6"/>
  <c r="F263" i="6"/>
  <c r="H246" i="6"/>
  <c r="G18" i="6"/>
  <c r="E209" i="6"/>
  <c r="H284" i="6"/>
  <c r="E121" i="6"/>
  <c r="F378" i="6"/>
  <c r="F483" i="6"/>
  <c r="D161" i="6"/>
  <c r="D503" i="6"/>
  <c r="E880" i="6"/>
  <c r="H355" i="6"/>
  <c r="E333" i="6"/>
  <c r="G1116" i="6"/>
  <c r="H58" i="6"/>
  <c r="G521" i="6"/>
  <c r="D641" i="6"/>
  <c r="D240" i="6"/>
  <c r="E289" i="6"/>
  <c r="D324" i="6"/>
  <c r="H17" i="6"/>
  <c r="C726" i="6"/>
  <c r="H363" i="6"/>
  <c r="H604" i="6"/>
  <c r="E738" i="6"/>
  <c r="E976" i="6"/>
  <c r="H126" i="6"/>
  <c r="D158" i="6"/>
  <c r="H323" i="6"/>
  <c r="H241" i="6"/>
  <c r="H264" i="6"/>
  <c r="D277" i="6"/>
  <c r="D226" i="6"/>
  <c r="F420" i="6"/>
  <c r="D136" i="6"/>
  <c r="F802" i="6"/>
  <c r="G351" i="6"/>
  <c r="D651" i="6"/>
  <c r="G534" i="6"/>
  <c r="E387" i="6"/>
  <c r="G658" i="6"/>
  <c r="H180" i="6"/>
  <c r="E200" i="6"/>
  <c r="D316" i="6"/>
  <c r="H374" i="6"/>
  <c r="D499" i="6"/>
  <c r="F459" i="6"/>
  <c r="F425" i="6"/>
  <c r="D468" i="6"/>
  <c r="G5" i="6"/>
  <c r="G17" i="6"/>
  <c r="D723" i="6"/>
  <c r="D694" i="6"/>
  <c r="H313" i="6"/>
  <c r="C465" i="6"/>
  <c r="C1104" i="6"/>
  <c r="E354" i="6"/>
  <c r="D653" i="6"/>
  <c r="D121" i="6"/>
  <c r="G830" i="6"/>
  <c r="C390" i="6"/>
  <c r="I100" i="6"/>
  <c r="J100" i="6" s="1"/>
  <c r="C879" i="6"/>
  <c r="C927" i="6"/>
  <c r="E646" i="6"/>
  <c r="F567" i="6"/>
  <c r="E353" i="6"/>
  <c r="F135" i="6"/>
  <c r="F469" i="6"/>
  <c r="C249" i="6"/>
  <c r="F196" i="6"/>
  <c r="D611" i="6"/>
  <c r="H119" i="6"/>
  <c r="H378" i="6"/>
  <c r="D401" i="6"/>
  <c r="I42" i="6"/>
  <c r="J42" i="6" s="1"/>
  <c r="C291" i="6"/>
  <c r="E561" i="6"/>
  <c r="F414" i="6"/>
  <c r="E775" i="6"/>
  <c r="E152" i="6"/>
  <c r="C789" i="6"/>
  <c r="C1049" i="6"/>
  <c r="E182" i="6"/>
  <c r="I99" i="6"/>
  <c r="J99" i="6" s="1"/>
  <c r="H413" i="6"/>
  <c r="I62" i="6"/>
  <c r="J62" i="6" s="1"/>
  <c r="H90" i="6"/>
  <c r="G981" i="6"/>
  <c r="G756" i="6"/>
  <c r="D626" i="6"/>
  <c r="H488" i="6"/>
  <c r="G186" i="6"/>
  <c r="H477" i="6"/>
  <c r="G135" i="6"/>
  <c r="D291" i="6"/>
  <c r="D236" i="6"/>
  <c r="G285" i="6"/>
  <c r="D435" i="6"/>
  <c r="F403" i="6"/>
  <c r="F369" i="6"/>
  <c r="H172" i="6"/>
  <c r="E157" i="6"/>
  <c r="G869" i="6"/>
  <c r="H200" i="6"/>
  <c r="H653" i="6"/>
  <c r="E758" i="6"/>
  <c r="E988" i="6"/>
  <c r="I55" i="6"/>
  <c r="J55" i="6" s="1"/>
  <c r="G172" i="6"/>
  <c r="H271" i="6"/>
  <c r="H187" i="6"/>
  <c r="G183" i="6"/>
  <c r="D217" i="6"/>
  <c r="C158" i="6"/>
  <c r="F480" i="6"/>
  <c r="F193" i="6"/>
  <c r="G97" i="6"/>
  <c r="G48" i="6"/>
  <c r="H646" i="6"/>
  <c r="F336" i="6"/>
  <c r="C824" i="6"/>
  <c r="F171" i="6"/>
  <c r="C564" i="6"/>
  <c r="H441" i="6"/>
  <c r="E629" i="6"/>
  <c r="E316" i="6"/>
  <c r="F574" i="6"/>
  <c r="F314" i="6"/>
  <c r="G828" i="6"/>
  <c r="G374" i="6"/>
  <c r="G238" i="6"/>
  <c r="G117" i="6"/>
  <c r="H26" i="6"/>
  <c r="I97" i="6"/>
  <c r="J97" i="6" s="1"/>
  <c r="H33" i="6"/>
  <c r="D543" i="6"/>
  <c r="C548" i="6"/>
  <c r="D113" i="6"/>
  <c r="D340" i="6"/>
  <c r="D249" i="6"/>
  <c r="F540" i="6"/>
  <c r="F323" i="6"/>
  <c r="G328" i="6"/>
  <c r="H16" i="6"/>
  <c r="D507" i="6"/>
  <c r="D511" i="6"/>
  <c r="F529" i="6"/>
  <c r="I31" i="6"/>
  <c r="J31" i="6" s="1"/>
  <c r="H627" i="6"/>
  <c r="D303" i="6"/>
  <c r="H25" i="6"/>
  <c r="G414" i="6"/>
  <c r="G786" i="6"/>
  <c r="H156" i="6"/>
  <c r="D351" i="6"/>
  <c r="D296" i="6"/>
  <c r="G354" i="6"/>
  <c r="D487" i="6"/>
  <c r="F451" i="6"/>
  <c r="F417" i="6"/>
  <c r="D480" i="6"/>
  <c r="I54" i="6"/>
  <c r="J54" i="6" s="1"/>
  <c r="C742" i="6"/>
  <c r="F658" i="6"/>
  <c r="C487" i="6"/>
  <c r="E886" i="6"/>
  <c r="C801" i="6"/>
  <c r="D115" i="6"/>
  <c r="D182" i="6"/>
  <c r="H343" i="6"/>
  <c r="H261" i="6"/>
  <c r="F294" i="6"/>
  <c r="D289" i="6"/>
  <c r="D238" i="6"/>
  <c r="F408" i="6"/>
  <c r="D437" i="6"/>
  <c r="H93" i="6"/>
  <c r="G90" i="6"/>
  <c r="F358" i="6"/>
  <c r="C431" i="6"/>
  <c r="E1000" i="6"/>
  <c r="H127" i="6"/>
  <c r="C600" i="6"/>
  <c r="C578" i="6"/>
  <c r="F669" i="6"/>
  <c r="H295" i="6"/>
  <c r="F506" i="6"/>
  <c r="E719" i="6"/>
  <c r="G744" i="6"/>
  <c r="C375" i="6"/>
  <c r="G397" i="6"/>
  <c r="H331" i="6"/>
  <c r="G46" i="6"/>
  <c r="E397" i="6"/>
  <c r="H21" i="6"/>
  <c r="D455" i="6"/>
  <c r="G791" i="6"/>
  <c r="C300" i="6"/>
  <c r="D248" i="6"/>
  <c r="E975" i="6"/>
  <c r="E364" i="6"/>
  <c r="H222" i="6"/>
  <c r="C562" i="6"/>
  <c r="H636" i="6"/>
  <c r="G92" i="6"/>
  <c r="F497" i="6"/>
  <c r="F641" i="6"/>
  <c r="H41" i="6"/>
  <c r="C782" i="6"/>
  <c r="E254" i="6"/>
  <c r="H92" i="6"/>
  <c r="E308" i="6"/>
  <c r="E253" i="6"/>
  <c r="H482" i="6"/>
  <c r="D583" i="6"/>
  <c r="F591" i="6"/>
  <c r="F557" i="6"/>
  <c r="F326" i="6"/>
  <c r="H69" i="6"/>
  <c r="H11" i="6"/>
  <c r="G1337" i="6"/>
  <c r="H329" i="6"/>
  <c r="D576" i="6"/>
  <c r="E501" i="6"/>
  <c r="H642" i="6"/>
  <c r="C696" i="6"/>
  <c r="H142" i="6"/>
  <c r="E252" i="6"/>
  <c r="E197" i="6"/>
  <c r="H426" i="6"/>
  <c r="D539" i="6"/>
  <c r="F499" i="6"/>
  <c r="F465" i="6"/>
  <c r="D408" i="6"/>
  <c r="E1131" i="6"/>
  <c r="E797" i="6"/>
  <c r="H409" i="6"/>
  <c r="G229" i="6"/>
  <c r="G340" i="6"/>
  <c r="G705" i="6"/>
  <c r="F121" i="6"/>
  <c r="C165" i="6"/>
  <c r="C233" i="6"/>
  <c r="F145" i="6"/>
  <c r="C200" i="6"/>
  <c r="F355" i="6"/>
  <c r="D310" i="6"/>
  <c r="E336" i="6"/>
  <c r="D365" i="6"/>
  <c r="I10" i="6"/>
  <c r="J10" i="6" s="1"/>
  <c r="H85" i="6"/>
  <c r="C328" i="6"/>
  <c r="C240" i="6"/>
  <c r="C711" i="6"/>
  <c r="G168" i="6"/>
  <c r="E909" i="6"/>
  <c r="H683" i="6"/>
  <c r="D666" i="6"/>
  <c r="C894" i="6"/>
  <c r="G321" i="6"/>
  <c r="E380" i="6"/>
  <c r="C877" i="6"/>
  <c r="C438" i="6"/>
  <c r="G812" i="6"/>
  <c r="H269" i="6"/>
  <c r="H32" i="6"/>
  <c r="E527" i="6"/>
  <c r="H325" i="6"/>
  <c r="F158" i="6"/>
  <c r="G602" i="6"/>
  <c r="F625" i="6"/>
  <c r="H299" i="6"/>
  <c r="F976" i="6"/>
  <c r="C662" i="6"/>
  <c r="F191" i="6"/>
  <c r="D372" i="6"/>
  <c r="G701" i="6"/>
  <c r="C197" i="6"/>
  <c r="E171" i="6"/>
  <c r="H12" i="6"/>
  <c r="G664" i="6"/>
  <c r="C269" i="6"/>
  <c r="I60" i="6"/>
  <c r="J60" i="6" s="1"/>
  <c r="I7" i="6"/>
  <c r="J7" i="6" s="1"/>
  <c r="F182" i="6"/>
  <c r="E313" i="6"/>
  <c r="H542" i="6"/>
  <c r="D631" i="6"/>
  <c r="F639" i="6"/>
  <c r="F605" i="6"/>
  <c r="H220" i="6"/>
  <c r="I29" i="6"/>
  <c r="J29" i="6" s="1"/>
  <c r="G39" i="6"/>
  <c r="C929" i="6"/>
  <c r="H139" i="6"/>
  <c r="C414" i="6"/>
  <c r="C634" i="6"/>
  <c r="C514" i="6"/>
  <c r="C560" i="6"/>
  <c r="E129" i="6"/>
  <c r="E312" i="6"/>
  <c r="E257" i="6"/>
  <c r="H486" i="6"/>
  <c r="D587" i="6"/>
  <c r="F547" i="6"/>
  <c r="F513" i="6"/>
  <c r="C336" i="6"/>
  <c r="F1199" i="6"/>
  <c r="G1005" i="6"/>
  <c r="F689" i="6"/>
  <c r="G378" i="6"/>
  <c r="G455" i="6"/>
  <c r="G595" i="6"/>
  <c r="F156" i="6"/>
  <c r="H144" i="6"/>
  <c r="C293" i="6"/>
  <c r="H197" i="6"/>
  <c r="C275" i="6"/>
  <c r="G248" i="6"/>
  <c r="E203" i="6"/>
  <c r="G244" i="6"/>
  <c r="C283" i="6"/>
  <c r="I75" i="6"/>
  <c r="J75" i="6" s="1"/>
  <c r="G1378" i="6"/>
  <c r="F530" i="6"/>
  <c r="G552" i="6"/>
  <c r="E534" i="6"/>
  <c r="G120" i="6"/>
  <c r="D163" i="6"/>
  <c r="E618" i="6"/>
  <c r="H55" i="6"/>
  <c r="C620" i="6"/>
  <c r="C418" i="6"/>
  <c r="C554" i="6"/>
  <c r="F422" i="6"/>
  <c r="H690" i="6"/>
  <c r="F1038" i="6"/>
  <c r="F312" i="6"/>
  <c r="I23" i="6"/>
  <c r="J23" i="6" s="1"/>
  <c r="G207" i="6"/>
  <c r="G283" i="6"/>
  <c r="C152" i="6"/>
  <c r="E452" i="6"/>
  <c r="D337" i="6"/>
  <c r="E172" i="6"/>
  <c r="D229" i="6"/>
  <c r="E416" i="6"/>
  <c r="H458" i="6"/>
  <c r="H202" i="6"/>
  <c r="G487" i="6"/>
  <c r="D250" i="6"/>
  <c r="G84" i="6"/>
  <c r="I90" i="6"/>
  <c r="J90" i="6" s="1"/>
  <c r="C828" i="6"/>
  <c r="I59" i="6"/>
  <c r="J59" i="6" s="1"/>
  <c r="F217" i="6"/>
  <c r="F445" i="6"/>
  <c r="D119" i="6"/>
  <c r="I18" i="6"/>
  <c r="J18" i="6" s="1"/>
  <c r="H98" i="6"/>
  <c r="I9" i="6"/>
  <c r="J9" i="6" s="1"/>
  <c r="H624" i="6"/>
  <c r="E553" i="6"/>
  <c r="F373" i="6"/>
  <c r="C211" i="6"/>
  <c r="F565" i="6"/>
  <c r="E325" i="6"/>
  <c r="E478" i="6"/>
  <c r="D603" i="6"/>
  <c r="F266" i="6"/>
  <c r="I569" i="1"/>
  <c r="J569" i="1" s="1"/>
  <c r="I1204" i="1"/>
  <c r="J1204" i="1" s="1"/>
  <c r="I943" i="1"/>
  <c r="J943" i="1" s="1"/>
  <c r="I530" i="1"/>
  <c r="J530" i="1" s="1"/>
  <c r="I1367" i="1"/>
  <c r="J1367" i="1" s="1"/>
  <c r="I474" i="1"/>
  <c r="J474" i="1" s="1"/>
  <c r="I1432" i="1"/>
  <c r="J1432" i="1" s="1"/>
  <c r="I1008" i="1"/>
  <c r="J1008" i="1" s="1"/>
  <c r="I261" i="1"/>
  <c r="J261" i="1" s="1"/>
  <c r="I1246" i="1"/>
  <c r="J1246" i="1" s="1"/>
  <c r="I240" i="1"/>
  <c r="J240" i="1" s="1"/>
  <c r="I419" i="1"/>
  <c r="J419" i="1" s="1"/>
  <c r="I335" i="1"/>
  <c r="J335" i="1" s="1"/>
  <c r="I926" i="1"/>
  <c r="J926" i="1" s="1"/>
  <c r="I725" i="1"/>
  <c r="J725" i="1" s="1"/>
  <c r="I1439" i="1"/>
  <c r="J1439" i="1" s="1"/>
  <c r="I1133" i="1"/>
  <c r="J1133" i="1" s="1"/>
  <c r="I1262" i="1"/>
  <c r="J1262" i="1" s="1"/>
  <c r="I1139" i="1"/>
  <c r="J1139" i="1" s="1"/>
  <c r="I145" i="1"/>
  <c r="J145" i="1" s="1"/>
  <c r="I282" i="1"/>
  <c r="J282" i="1" s="1"/>
  <c r="I272" i="1"/>
  <c r="J272" i="1" s="1"/>
  <c r="I66" i="1"/>
  <c r="J66" i="1" s="1"/>
  <c r="I343" i="1"/>
  <c r="J343" i="1" s="1"/>
  <c r="I1273" i="1"/>
  <c r="J1273" i="1" s="1"/>
  <c r="I894" i="1"/>
  <c r="J894" i="1" s="1"/>
  <c r="I1365" i="1"/>
  <c r="J1365" i="1" s="1"/>
  <c r="I1477" i="1"/>
  <c r="J1477" i="1" s="1"/>
  <c r="I963" i="1"/>
  <c r="J963" i="1" s="1"/>
  <c r="I1176" i="1"/>
  <c r="J1176" i="1" s="1"/>
  <c r="I1191" i="1"/>
  <c r="J1191" i="1" s="1"/>
  <c r="I458" i="1"/>
  <c r="J458" i="1" s="1"/>
  <c r="I122" i="1"/>
  <c r="J122" i="1" s="1"/>
  <c r="I553" i="1"/>
  <c r="J553" i="1" s="1"/>
  <c r="I1321" i="1"/>
  <c r="J1321" i="1" s="1"/>
  <c r="I512" i="1"/>
  <c r="J512" i="1" s="1"/>
  <c r="I1387" i="1"/>
  <c r="J1387" i="1" s="1"/>
  <c r="I875" i="1"/>
  <c r="J875" i="1" s="1"/>
  <c r="I601" i="1"/>
  <c r="J601" i="1" s="1"/>
  <c r="I29" i="1"/>
  <c r="J29" i="1" s="1"/>
  <c r="I229" i="1"/>
  <c r="J229" i="1" s="1"/>
  <c r="I239" i="1"/>
  <c r="J239" i="1" s="1"/>
  <c r="I1218" i="1"/>
  <c r="J1218" i="1" s="1"/>
  <c r="I566" i="1"/>
  <c r="J566" i="1" s="1"/>
  <c r="I768" i="1"/>
  <c r="J768" i="1" s="1"/>
  <c r="I750" i="1"/>
  <c r="J750" i="1" s="1"/>
  <c r="I582" i="1"/>
  <c r="J582" i="1" s="1"/>
  <c r="I1435" i="1"/>
  <c r="J1435" i="1" s="1"/>
  <c r="I621" i="1"/>
  <c r="J621" i="1" s="1"/>
  <c r="I1474" i="1"/>
  <c r="J1474" i="1" s="1"/>
  <c r="I1394" i="1"/>
  <c r="J1394" i="1" s="1"/>
  <c r="I798" i="1"/>
  <c r="J798" i="1" s="1"/>
  <c r="I388" i="1"/>
  <c r="J388" i="1" s="1"/>
  <c r="I95" i="1"/>
  <c r="J95" i="1" s="1"/>
  <c r="I704" i="1"/>
  <c r="J704" i="1" s="1"/>
  <c r="I1224" i="1"/>
  <c r="J1224" i="1" s="1"/>
  <c r="I608" i="1"/>
  <c r="J608" i="1" s="1"/>
  <c r="I912" i="1"/>
  <c r="J912" i="1" s="1"/>
  <c r="I624" i="1"/>
  <c r="J624" i="1" s="1"/>
  <c r="I60" i="1"/>
  <c r="J60" i="1" s="1"/>
  <c r="I323" i="1"/>
  <c r="J323" i="1" s="1"/>
  <c r="I1284" i="1"/>
  <c r="J1284" i="1" s="1"/>
  <c r="I625" i="1"/>
  <c r="J625" i="1" s="1"/>
  <c r="I1033" i="1"/>
  <c r="J1033" i="1" s="1"/>
  <c r="I846" i="1"/>
  <c r="J846" i="1" s="1"/>
  <c r="I1007" i="1"/>
  <c r="J1007" i="1" s="1"/>
  <c r="I7" i="1"/>
  <c r="J7" i="1" s="1"/>
  <c r="I1055" i="1"/>
  <c r="J1055" i="1" s="1"/>
  <c r="I109" i="1"/>
  <c r="J109" i="1" s="1"/>
  <c r="I67" i="1"/>
  <c r="J67" i="1" s="1"/>
  <c r="I1163" i="1"/>
  <c r="J1163" i="1" s="1"/>
  <c r="I1103" i="1"/>
  <c r="J1103" i="1" s="1"/>
  <c r="I1041" i="1"/>
  <c r="J1041" i="1" s="1"/>
  <c r="I955" i="1"/>
  <c r="J955" i="1" s="1"/>
  <c r="I244" i="1"/>
  <c r="J244" i="1" s="1"/>
  <c r="I1413" i="1"/>
  <c r="J1413" i="1" s="1"/>
  <c r="I1015" i="1"/>
  <c r="J1015" i="1" s="1"/>
  <c r="I1400" i="1"/>
  <c r="J1400" i="1" s="1"/>
  <c r="I1108" i="1"/>
  <c r="J1108" i="1" s="1"/>
  <c r="I499" i="1"/>
  <c r="J499" i="1" s="1"/>
  <c r="I672" i="1"/>
  <c r="J672" i="1" s="1"/>
  <c r="I1292" i="1"/>
  <c r="J1292" i="1" s="1"/>
  <c r="I607" i="1"/>
  <c r="J607" i="1" s="1"/>
  <c r="I759" i="1"/>
  <c r="J759" i="1" s="1"/>
  <c r="I1221" i="1"/>
  <c r="J1221" i="1" s="1"/>
  <c r="I112" i="1"/>
  <c r="J112" i="1" s="1"/>
  <c r="I1307" i="1"/>
  <c r="J1307" i="1" s="1"/>
  <c r="I522" i="1"/>
  <c r="J522" i="1" s="1"/>
  <c r="I1152" i="1"/>
  <c r="J1152" i="1" s="1"/>
  <c r="I1428" i="1"/>
  <c r="J1428" i="1" s="1"/>
  <c r="I447" i="1"/>
  <c r="J447" i="1" s="1"/>
  <c r="I1341" i="1"/>
  <c r="J1341" i="1" s="1"/>
  <c r="I547" i="1"/>
  <c r="J547" i="1" s="1"/>
  <c r="I1042" i="1"/>
  <c r="J1042" i="1" s="1"/>
  <c r="I1050" i="1"/>
  <c r="J1050" i="1" s="1"/>
  <c r="I525" i="1"/>
  <c r="J525" i="1" s="1"/>
  <c r="I289" i="1"/>
  <c r="J289" i="1" s="1"/>
  <c r="I110" i="1"/>
  <c r="J110" i="1" s="1"/>
  <c r="I1395" i="1"/>
  <c r="J1395" i="1" s="1"/>
  <c r="I135" i="1"/>
  <c r="J135" i="1" s="1"/>
  <c r="I101" i="1"/>
  <c r="J101" i="1" s="1"/>
  <c r="I544" i="1"/>
  <c r="J544" i="1" s="1"/>
  <c r="I1490" i="1"/>
  <c r="J1490" i="1" s="1"/>
  <c r="I166" i="1"/>
  <c r="J166" i="1" s="1"/>
  <c r="I932" i="1"/>
  <c r="J932" i="1" s="1"/>
  <c r="I1479" i="1"/>
  <c r="J1479" i="1" s="1"/>
  <c r="I996" i="1"/>
  <c r="J996" i="1" s="1"/>
  <c r="I1082" i="1"/>
  <c r="J1082" i="1" s="1"/>
  <c r="I1378" i="1"/>
  <c r="J1378" i="1" s="1"/>
  <c r="I291" i="1"/>
  <c r="J291" i="1" s="1"/>
  <c r="I949" i="1"/>
  <c r="J949" i="1" s="1"/>
  <c r="I1226" i="1"/>
  <c r="J1226" i="1" s="1"/>
  <c r="I613" i="1"/>
  <c r="J613" i="1" s="1"/>
  <c r="I998" i="1"/>
  <c r="J998" i="1" s="1"/>
  <c r="I410" i="1"/>
  <c r="J410" i="1" s="1"/>
  <c r="I1303" i="1"/>
  <c r="J1303" i="1" s="1"/>
  <c r="I20" i="1"/>
  <c r="J20" i="1" s="1"/>
  <c r="I71" i="1"/>
  <c r="J71" i="1" s="1"/>
  <c r="I1402" i="1"/>
  <c r="J1402" i="1" s="1"/>
  <c r="I549" i="1"/>
  <c r="J549" i="1" s="1"/>
  <c r="I754" i="1"/>
  <c r="J754" i="1" s="1"/>
  <c r="I766" i="1"/>
  <c r="J766" i="1" s="1"/>
  <c r="I1142" i="1"/>
  <c r="J1142" i="1" s="1"/>
  <c r="I1323" i="1"/>
  <c r="J1323" i="1" s="1"/>
  <c r="I363" i="1"/>
  <c r="J363" i="1" s="1"/>
  <c r="I854" i="1"/>
  <c r="J854" i="1" s="1"/>
  <c r="I735" i="1"/>
  <c r="J735" i="1" s="1"/>
  <c r="I251" i="1"/>
  <c r="J251" i="1" s="1"/>
  <c r="I1263" i="1"/>
  <c r="J1263" i="1" s="1"/>
  <c r="I1389" i="1"/>
  <c r="J1389" i="1" s="1"/>
  <c r="I350" i="1"/>
  <c r="J350" i="1" s="1"/>
  <c r="I238" i="1"/>
  <c r="J238" i="1" s="1"/>
  <c r="I121" i="1"/>
  <c r="J121" i="1" s="1"/>
  <c r="I626" i="1"/>
  <c r="J626" i="1" s="1"/>
  <c r="I518" i="1"/>
  <c r="J518" i="1" s="1"/>
  <c r="I1212" i="1"/>
  <c r="J1212" i="1" s="1"/>
  <c r="I1333" i="1"/>
  <c r="J1333" i="1" s="1"/>
  <c r="I675" i="1"/>
  <c r="J675" i="1" s="1"/>
  <c r="I1117" i="1"/>
  <c r="J1117" i="1" s="1"/>
  <c r="I407" i="1"/>
  <c r="J407" i="1" s="1"/>
  <c r="I425" i="1"/>
  <c r="J425" i="1" s="1"/>
  <c r="I1280" i="1"/>
  <c r="J1280" i="1" s="1"/>
  <c r="I1197" i="1"/>
  <c r="J1197" i="1" s="1"/>
  <c r="I1433" i="1"/>
  <c r="J1433" i="1" s="1"/>
  <c r="I395" i="1"/>
  <c r="J395" i="1" s="1"/>
  <c r="I247" i="1"/>
  <c r="J247" i="1" s="1"/>
  <c r="I729" i="1"/>
  <c r="J729" i="1" s="1"/>
  <c r="I74" i="1"/>
  <c r="J74" i="1" s="1"/>
  <c r="I1311" i="1"/>
  <c r="J1311" i="1" s="1"/>
  <c r="I176" i="1"/>
  <c r="J176" i="1" s="1"/>
  <c r="I978" i="1"/>
  <c r="J978" i="1" s="1"/>
  <c r="I686" i="1"/>
  <c r="J686" i="1" s="1"/>
  <c r="I400" i="1"/>
  <c r="J400" i="1" s="1"/>
  <c r="I117" i="1"/>
  <c r="J117" i="1" s="1"/>
  <c r="I901" i="1"/>
  <c r="J901" i="1" s="1"/>
  <c r="I168" i="1"/>
  <c r="J168" i="1" s="1"/>
  <c r="I921" i="1"/>
  <c r="J921" i="1" s="1"/>
  <c r="I1455" i="1"/>
  <c r="J1455" i="1" s="1"/>
  <c r="I392" i="1"/>
  <c r="J392" i="1" s="1"/>
  <c r="I163" i="1"/>
  <c r="J163" i="1" s="1"/>
  <c r="I743" i="1"/>
  <c r="J743" i="1" s="1"/>
  <c r="I243" i="1"/>
  <c r="J243" i="1" s="1"/>
  <c r="I1111" i="1"/>
  <c r="J1111" i="1" s="1"/>
  <c r="I90" i="1"/>
  <c r="J90" i="1" s="1"/>
  <c r="I254" i="1"/>
  <c r="J254" i="1" s="1"/>
  <c r="I1006" i="1"/>
  <c r="J1006" i="1" s="1"/>
  <c r="I1024" i="1"/>
  <c r="J1024" i="1" s="1"/>
  <c r="I1170" i="1"/>
  <c r="J1170" i="1" s="1"/>
  <c r="I459" i="1"/>
  <c r="J459" i="1" s="1"/>
  <c r="I973" i="1"/>
  <c r="J973" i="1" s="1"/>
  <c r="I924" i="1"/>
  <c r="J924" i="1" s="1"/>
  <c r="I48" i="1"/>
  <c r="J48" i="1" s="1"/>
  <c r="I126" i="1"/>
  <c r="J126" i="1" s="1"/>
  <c r="I988" i="1"/>
  <c r="J988" i="1" s="1"/>
  <c r="I824" i="1"/>
  <c r="J824" i="1" s="1"/>
  <c r="I465" i="1"/>
  <c r="J465" i="1" s="1"/>
  <c r="I228" i="1"/>
  <c r="J228" i="1" s="1"/>
  <c r="I383" i="1"/>
  <c r="J383" i="1" s="1"/>
  <c r="I235" i="1"/>
  <c r="J235" i="1" s="1"/>
  <c r="I678" i="1"/>
  <c r="J678" i="1" s="1"/>
  <c r="I411" i="1"/>
  <c r="J411" i="1" s="1"/>
  <c r="I148" i="1"/>
  <c r="J148" i="1" s="1"/>
  <c r="I1021" i="1"/>
  <c r="J1021" i="1" s="1"/>
  <c r="I1119" i="1"/>
  <c r="J1119" i="1" s="1"/>
  <c r="I430" i="1"/>
  <c r="J430" i="1" s="1"/>
  <c r="I1336" i="1"/>
  <c r="J1336" i="1" s="1"/>
  <c r="I1283" i="1"/>
  <c r="J1283" i="1" s="1"/>
  <c r="I1358" i="1"/>
  <c r="J1358" i="1" s="1"/>
  <c r="I570" i="1"/>
  <c r="J570" i="1" s="1"/>
  <c r="I333" i="1"/>
  <c r="J333" i="1" s="1"/>
  <c r="I985" i="1"/>
  <c r="J985" i="1" s="1"/>
  <c r="I200" i="1"/>
  <c r="J200" i="1" s="1"/>
  <c r="I893" i="1"/>
  <c r="J893" i="1" s="1"/>
  <c r="I1247" i="1"/>
  <c r="J1247" i="1" s="1"/>
  <c r="I1403" i="1"/>
  <c r="J1403" i="1" s="1"/>
  <c r="I1019" i="1"/>
  <c r="J1019" i="1" s="1"/>
  <c r="I1173" i="1"/>
  <c r="J1173" i="1" s="1"/>
  <c r="I374" i="1"/>
  <c r="J374" i="1" s="1"/>
  <c r="I813" i="1"/>
  <c r="J813" i="1" s="1"/>
  <c r="I479" i="1"/>
  <c r="J479" i="1" s="1"/>
  <c r="I1199" i="1"/>
  <c r="J1199" i="1" s="1"/>
  <c r="I1420" i="1"/>
  <c r="J1420" i="1" s="1"/>
  <c r="I1401" i="1"/>
  <c r="J1401" i="1" s="1"/>
  <c r="I391" i="1"/>
  <c r="J391" i="1" s="1"/>
  <c r="I393" i="1"/>
  <c r="J393" i="1" s="1"/>
  <c r="I1340" i="1"/>
  <c r="J1340" i="1" s="1"/>
  <c r="I889" i="1"/>
  <c r="J889" i="1" s="1"/>
  <c r="I217" i="1"/>
  <c r="J217" i="1" s="1"/>
  <c r="I276" i="1"/>
  <c r="J276" i="1" s="1"/>
  <c r="I787" i="1"/>
  <c r="J787" i="1" s="1"/>
  <c r="I1074" i="1"/>
  <c r="J1074" i="1" s="1"/>
  <c r="I220" i="1"/>
  <c r="J220" i="1" s="1"/>
  <c r="I1371" i="1"/>
  <c r="J1371" i="1" s="1"/>
  <c r="I469" i="1"/>
  <c r="J469" i="1" s="1"/>
  <c r="I192" i="1"/>
  <c r="J192" i="1" s="1"/>
  <c r="I500" i="1"/>
  <c r="J500" i="1" s="1"/>
  <c r="I1169" i="1"/>
  <c r="J1169" i="1" s="1"/>
  <c r="I1379" i="1"/>
  <c r="J1379" i="1" s="1"/>
  <c r="I495" i="1"/>
  <c r="J495" i="1" s="1"/>
  <c r="I1200" i="1"/>
  <c r="J1200" i="1" s="1"/>
  <c r="I1052" i="1"/>
  <c r="J1052" i="1" s="1"/>
  <c r="I642" i="1"/>
  <c r="J642" i="1" s="1"/>
  <c r="I208" i="1"/>
  <c r="J208" i="1" s="1"/>
  <c r="I897" i="1"/>
  <c r="J897" i="1" s="1"/>
  <c r="I751" i="1"/>
  <c r="J751" i="1" s="1"/>
  <c r="I188" i="1"/>
  <c r="J188" i="1" s="1"/>
  <c r="I402" i="1"/>
  <c r="J402" i="1" s="1"/>
  <c r="I302" i="1"/>
  <c r="J302" i="1" s="1"/>
  <c r="I929" i="1"/>
  <c r="J929" i="1" s="1"/>
  <c r="I1424" i="1"/>
  <c r="J1424" i="1" s="1"/>
  <c r="I1253" i="1"/>
  <c r="J1253" i="1" s="1"/>
  <c r="I807" i="1"/>
  <c r="J807" i="1" s="1"/>
  <c r="I795" i="1"/>
  <c r="J795" i="1" s="1"/>
  <c r="I741" i="1"/>
  <c r="J741" i="1" s="1"/>
  <c r="I1345" i="1"/>
  <c r="J1345" i="1" s="1"/>
  <c r="I698" i="1"/>
  <c r="J698" i="1" s="1"/>
  <c r="I956" i="1"/>
  <c r="J956" i="1" s="1"/>
  <c r="I1337" i="1"/>
  <c r="J1337" i="1" s="1"/>
  <c r="I84" i="1"/>
  <c r="J84" i="1" s="1"/>
  <c r="I995" i="1"/>
  <c r="J995" i="1" s="1"/>
  <c r="I43" i="1"/>
  <c r="J43" i="1" s="1"/>
  <c r="I361" i="1"/>
  <c r="J361" i="1" s="1"/>
  <c r="I96" i="1"/>
  <c r="J96" i="1" s="1"/>
  <c r="I471" i="1"/>
  <c r="J471" i="1" s="1"/>
  <c r="I647" i="1"/>
  <c r="J647" i="1" s="1"/>
  <c r="I805" i="1"/>
  <c r="J805" i="1" s="1"/>
  <c r="I697" i="1"/>
  <c r="J697" i="1" s="1"/>
  <c r="I1061" i="1"/>
  <c r="J1061" i="1" s="1"/>
  <c r="I1155" i="1"/>
  <c r="J1155" i="1" s="1"/>
  <c r="I762" i="1"/>
  <c r="J762" i="1" s="1"/>
  <c r="I666" i="1"/>
  <c r="J666" i="1" s="1"/>
  <c r="I414" i="1"/>
  <c r="J414" i="1" s="1"/>
  <c r="I133" i="1"/>
  <c r="J133" i="1" s="1"/>
  <c r="I657" i="1"/>
  <c r="J657" i="1" s="1"/>
  <c r="I293" i="1"/>
  <c r="J293" i="1" s="1"/>
  <c r="I1322" i="1"/>
  <c r="J1322" i="1" s="1"/>
  <c r="I445" i="1"/>
  <c r="J445" i="1" s="1"/>
  <c r="I844" i="1"/>
  <c r="J844" i="1" s="1"/>
  <c r="I1438" i="1"/>
  <c r="J1438" i="1" s="1"/>
  <c r="I359" i="1"/>
  <c r="J359" i="1" s="1"/>
  <c r="I537" i="1"/>
  <c r="J537" i="1" s="1"/>
  <c r="I1029" i="1"/>
  <c r="J1029" i="1" s="1"/>
  <c r="I658" i="1"/>
  <c r="J658" i="1" s="1"/>
  <c r="I827" i="1"/>
  <c r="J827" i="1" s="1"/>
  <c r="I271" i="1"/>
  <c r="J271" i="1" s="1"/>
  <c r="I859" i="1"/>
  <c r="J859" i="1" s="1"/>
  <c r="I1335" i="1"/>
  <c r="J1335" i="1" s="1"/>
  <c r="I567" i="1"/>
  <c r="J567" i="1" s="1"/>
  <c r="I1132" i="1"/>
  <c r="J1132" i="1" s="1"/>
  <c r="I1412" i="1"/>
  <c r="J1412" i="1" s="1"/>
  <c r="I1012" i="1"/>
  <c r="J1012" i="1" s="1"/>
  <c r="I1018" i="1"/>
  <c r="J1018" i="1" s="1"/>
  <c r="I838" i="1"/>
  <c r="J838" i="1" s="1"/>
  <c r="I339" i="1"/>
  <c r="J339" i="1" s="1"/>
  <c r="I882" i="1"/>
  <c r="J882" i="1" s="1"/>
  <c r="I526" i="1"/>
  <c r="J526" i="1" s="1"/>
  <c r="I1190" i="1"/>
  <c r="J1190" i="1" s="1"/>
  <c r="I1005" i="1"/>
  <c r="J1005" i="1" s="1"/>
  <c r="I319" i="1"/>
  <c r="J319" i="1" s="1"/>
  <c r="I670" i="1"/>
  <c r="J670" i="1" s="1"/>
  <c r="I1068" i="1"/>
  <c r="J1068" i="1" s="1"/>
  <c r="I1342" i="1"/>
  <c r="J1342" i="1" s="1"/>
  <c r="I33" i="1"/>
  <c r="J33" i="1" s="1"/>
  <c r="I178" i="1"/>
  <c r="J178" i="1" s="1"/>
  <c r="I21" i="1"/>
  <c r="J21" i="1" s="1"/>
  <c r="I1239" i="1"/>
  <c r="J1239" i="1" s="1"/>
  <c r="I436" i="1"/>
  <c r="J436" i="1" s="1"/>
  <c r="I1083" i="1"/>
  <c r="J1083" i="1" s="1"/>
  <c r="I997" i="1"/>
  <c r="J997" i="1" s="1"/>
  <c r="I320" i="1"/>
  <c r="J320" i="1" s="1"/>
  <c r="I37" i="1"/>
  <c r="J37" i="1" s="1"/>
  <c r="I232" i="1"/>
  <c r="J232" i="1" s="1"/>
  <c r="I6" i="1"/>
  <c r="J6" i="1" s="1"/>
  <c r="I1196" i="1"/>
  <c r="J1196" i="1" s="1"/>
  <c r="I896" i="1"/>
  <c r="J896" i="1" s="1"/>
  <c r="I1195" i="1"/>
  <c r="J1195" i="1" s="1"/>
  <c r="I1125" i="1"/>
  <c r="J1125" i="1" s="1"/>
  <c r="I298" i="1"/>
  <c r="J298" i="1" s="1"/>
  <c r="I1418" i="1"/>
  <c r="J1418" i="1" s="1"/>
  <c r="I1380" i="1"/>
  <c r="J1380" i="1" s="1"/>
  <c r="I1276" i="1"/>
  <c r="J1276" i="1" s="1"/>
  <c r="I210" i="1"/>
  <c r="J210" i="1" s="1"/>
  <c r="I107" i="1"/>
  <c r="J107" i="1" s="1"/>
  <c r="I1077" i="1"/>
  <c r="J1077" i="1" s="1"/>
  <c r="I1484" i="1"/>
  <c r="J1484" i="1" s="1"/>
  <c r="I1229" i="1"/>
  <c r="J1229" i="1" s="1"/>
  <c r="I5" i="1"/>
  <c r="J5" i="1" s="1"/>
  <c r="I1181" i="1"/>
  <c r="J1181" i="1" s="1"/>
  <c r="I1330" i="1"/>
  <c r="J1330" i="1" s="1"/>
  <c r="I630" i="1"/>
  <c r="J630" i="1" s="1"/>
  <c r="I453" i="1"/>
  <c r="J453" i="1" s="1"/>
  <c r="I1392" i="1"/>
  <c r="J1392" i="1" s="1"/>
  <c r="I257" i="1"/>
  <c r="J257" i="1" s="1"/>
  <c r="I972" i="1"/>
  <c r="J972" i="1" s="1"/>
  <c r="I676" i="1"/>
  <c r="J676" i="1" s="1"/>
  <c r="I1370" i="1"/>
  <c r="J1370" i="1" s="1"/>
  <c r="I728" i="1"/>
  <c r="J728" i="1" s="1"/>
  <c r="I885" i="1"/>
  <c r="J885" i="1" s="1"/>
  <c r="I593" i="1"/>
  <c r="J593" i="1" s="1"/>
  <c r="I258" i="1"/>
  <c r="J258" i="1" s="1"/>
  <c r="I489" i="1"/>
  <c r="J489" i="1" s="1"/>
  <c r="I1244" i="1"/>
  <c r="J1244" i="1" s="1"/>
  <c r="I1294" i="1"/>
  <c r="J1294" i="1" s="1"/>
  <c r="I1004" i="1"/>
  <c r="J1004" i="1" s="1"/>
  <c r="I1036" i="1"/>
  <c r="J1036" i="1" s="1"/>
  <c r="I1421" i="1"/>
  <c r="J1421" i="1" s="1"/>
  <c r="I1442" i="1"/>
  <c r="J1442" i="1" s="1"/>
  <c r="I1205" i="1"/>
  <c r="J1205" i="1" s="1"/>
  <c r="I394" i="1"/>
  <c r="J394" i="1" s="1"/>
  <c r="I113" i="1"/>
  <c r="J113" i="1" s="1"/>
  <c r="I822" i="1"/>
  <c r="J822" i="1" s="1"/>
  <c r="I993" i="1"/>
  <c r="J993" i="1" s="1"/>
  <c r="I1350" i="1"/>
  <c r="J1350" i="1" s="1"/>
  <c r="I860" i="1"/>
  <c r="J860" i="1" s="1"/>
  <c r="I1072" i="1"/>
  <c r="J1072" i="1" s="1"/>
  <c r="I871" i="1"/>
  <c r="J871" i="1" s="1"/>
  <c r="I378" i="1"/>
  <c r="J378" i="1" s="1"/>
  <c r="I290" i="1"/>
  <c r="J290" i="1" s="1"/>
  <c r="I596" i="1"/>
  <c r="J596" i="1" s="1"/>
  <c r="I560" i="1"/>
  <c r="J560" i="1" s="1"/>
  <c r="I1471" i="1"/>
  <c r="J1471" i="1" s="1"/>
  <c r="I209" i="1"/>
  <c r="J209" i="1" s="1"/>
  <c r="I509" i="1"/>
  <c r="J509" i="1" s="1"/>
  <c r="I649" i="1"/>
  <c r="J649" i="1" s="1"/>
  <c r="I40" i="1"/>
  <c r="J40" i="1" s="1"/>
  <c r="I1179" i="1"/>
  <c r="J1179" i="1" s="1"/>
  <c r="I810" i="1"/>
  <c r="J810" i="1" s="1"/>
  <c r="I1156" i="1"/>
  <c r="J1156" i="1" s="1"/>
  <c r="I1338" i="1"/>
  <c r="J1338" i="1" s="1"/>
  <c r="I745" i="1"/>
  <c r="J745" i="1" s="1"/>
  <c r="I85" i="1"/>
  <c r="J85" i="1" s="1"/>
  <c r="I749" i="1"/>
  <c r="J749" i="1" s="1"/>
  <c r="I760" i="1"/>
  <c r="J760" i="1" s="1"/>
  <c r="I1238" i="1"/>
  <c r="J1238" i="1" s="1"/>
  <c r="I814" i="1"/>
  <c r="J814" i="1" s="1"/>
  <c r="I1361" i="1"/>
  <c r="J1361" i="1" s="1"/>
  <c r="I259" i="1"/>
  <c r="J259" i="1" s="1"/>
  <c r="I908" i="1"/>
  <c r="J908" i="1" s="1"/>
  <c r="I1334" i="1"/>
  <c r="J1334" i="1" s="1"/>
  <c r="I1134" i="1"/>
  <c r="J1134" i="1" s="1"/>
  <c r="I800" i="1"/>
  <c r="J800" i="1" s="1"/>
  <c r="I305" i="1"/>
  <c r="J305" i="1" s="1"/>
  <c r="I45" i="1"/>
  <c r="J45" i="1" s="1"/>
  <c r="I605" i="1"/>
  <c r="J605" i="1" s="1"/>
  <c r="I1288" i="1"/>
  <c r="J1288" i="1" s="1"/>
  <c r="I449" i="1"/>
  <c r="J449" i="1" s="1"/>
  <c r="I555" i="1"/>
  <c r="J555" i="1" s="1"/>
  <c r="I141" i="1"/>
  <c r="J141" i="1" s="1"/>
  <c r="I991" i="1"/>
  <c r="J991" i="1" s="1"/>
  <c r="I1331" i="1"/>
  <c r="J1331" i="1" s="1"/>
  <c r="I80" i="1"/>
  <c r="J80" i="1" s="1"/>
  <c r="I679" i="1"/>
  <c r="J679" i="1" s="1"/>
  <c r="I753" i="1"/>
  <c r="J753" i="1" s="1"/>
  <c r="I905" i="1"/>
  <c r="J905" i="1" s="1"/>
  <c r="I444" i="1"/>
  <c r="J444" i="1" s="1"/>
  <c r="I219" i="1"/>
  <c r="J219" i="1" s="1"/>
  <c r="I710" i="1"/>
  <c r="J710" i="1" s="1"/>
  <c r="I1097" i="1"/>
  <c r="J1097" i="1" s="1"/>
  <c r="I1215" i="1"/>
  <c r="J1215" i="1" s="1"/>
  <c r="I915" i="1"/>
  <c r="J915" i="1" s="1"/>
  <c r="I149" i="1"/>
  <c r="J149" i="1" s="1"/>
  <c r="I858" i="1"/>
  <c r="J858" i="1" s="1"/>
  <c r="I338" i="1"/>
  <c r="J338" i="1" s="1"/>
  <c r="I1066" i="1"/>
  <c r="J1066" i="1" s="1"/>
  <c r="I1291" i="1"/>
  <c r="J1291" i="1" s="1"/>
  <c r="I919" i="1"/>
  <c r="J919" i="1" s="1"/>
  <c r="I999" i="1"/>
  <c r="J999" i="1" s="1"/>
  <c r="I194" i="1"/>
  <c r="J194" i="1" s="1"/>
  <c r="I1312" i="1"/>
  <c r="J1312" i="1" s="1"/>
  <c r="I183" i="1"/>
  <c r="J183" i="1" s="1"/>
  <c r="I162" i="1"/>
  <c r="J162" i="1" s="1"/>
  <c r="I146" i="1"/>
  <c r="J146" i="1" s="1"/>
  <c r="I487" i="1"/>
  <c r="J487" i="1" s="1"/>
  <c r="I517" i="1"/>
  <c r="J517" i="1" s="1"/>
  <c r="I971" i="1"/>
  <c r="J971" i="1" s="1"/>
  <c r="I1220" i="1"/>
  <c r="J1220" i="1" s="1"/>
  <c r="I1316" i="1"/>
  <c r="J1316" i="1" s="1"/>
  <c r="I35" i="1"/>
  <c r="J35" i="1" s="1"/>
  <c r="I870" i="1"/>
  <c r="J870" i="1" s="1"/>
  <c r="I15" i="1"/>
  <c r="J15" i="1" s="1"/>
  <c r="I366" i="1"/>
  <c r="J366" i="1" s="1"/>
  <c r="I1148" i="1"/>
  <c r="J1148" i="1" s="1"/>
  <c r="I1168" i="1"/>
  <c r="J1168" i="1" s="1"/>
  <c r="I1183" i="1"/>
  <c r="J1183" i="1" s="1"/>
  <c r="I1355" i="1"/>
  <c r="J1355" i="1" s="1"/>
  <c r="I384" i="1"/>
  <c r="J384" i="1" s="1"/>
  <c r="I579" i="1"/>
  <c r="J579" i="1" s="1"/>
  <c r="I609" i="1"/>
  <c r="J609" i="1" s="1"/>
  <c r="I623" i="1"/>
  <c r="J623" i="1" s="1"/>
  <c r="I909" i="1"/>
  <c r="J909" i="1" s="1"/>
  <c r="I752" i="1"/>
  <c r="J752" i="1" s="1"/>
  <c r="I636" i="1"/>
  <c r="J636" i="1" s="1"/>
  <c r="I216" i="1"/>
  <c r="J216" i="1" s="1"/>
  <c r="I344" i="1"/>
  <c r="J344" i="1" s="1"/>
  <c r="I475" i="1"/>
  <c r="J475" i="1" s="1"/>
  <c r="I1062" i="1"/>
  <c r="J1062" i="1" s="1"/>
  <c r="I861" i="1"/>
  <c r="J861" i="1" s="1"/>
  <c r="I690" i="1"/>
  <c r="J690" i="1" s="1"/>
  <c r="I246" i="1"/>
  <c r="J246" i="1" s="1"/>
  <c r="I275" i="1"/>
  <c r="J275" i="1" s="1"/>
  <c r="I1491" i="1"/>
  <c r="J1491" i="1" s="1"/>
  <c r="I1242" i="1"/>
  <c r="J1242" i="1" s="1"/>
  <c r="I910" i="1"/>
  <c r="J910" i="1" s="1"/>
  <c r="I345" i="1"/>
  <c r="J345" i="1" s="1"/>
  <c r="I967" i="1"/>
  <c r="J967" i="1" s="1"/>
  <c r="I707" i="1"/>
  <c r="J707" i="1" s="1"/>
  <c r="I205" i="1"/>
  <c r="J205" i="1" s="1"/>
  <c r="I364" i="1"/>
  <c r="J364" i="1" s="1"/>
  <c r="I709" i="1"/>
  <c r="J709" i="1" s="1"/>
  <c r="I103" i="1"/>
  <c r="J103" i="1" s="1"/>
  <c r="I1459" i="1"/>
  <c r="J1459" i="1" s="1"/>
  <c r="I1305" i="1"/>
  <c r="J1305" i="1" s="1"/>
  <c r="I22" i="1"/>
  <c r="J22" i="1" s="1"/>
  <c r="I1409" i="1"/>
  <c r="J1409" i="1" s="1"/>
  <c r="I1468" i="1"/>
  <c r="J1468" i="1" s="1"/>
  <c r="I981" i="1"/>
  <c r="J981" i="1" s="1"/>
  <c r="I226" i="1"/>
  <c r="J226" i="1" s="1"/>
  <c r="I170" i="1"/>
  <c r="J170" i="1" s="1"/>
  <c r="I482" i="1"/>
  <c r="J482" i="1" s="1"/>
  <c r="I960" i="1"/>
  <c r="J960" i="1" s="1"/>
  <c r="I651" i="1"/>
  <c r="J651" i="1" s="1"/>
  <c r="I1140" i="1"/>
  <c r="J1140" i="1" s="1"/>
  <c r="I667" i="1"/>
  <c r="J667" i="1" s="1"/>
  <c r="I309" i="1"/>
  <c r="J309" i="1" s="1"/>
  <c r="I862" i="1"/>
  <c r="J862" i="1" s="1"/>
  <c r="I221" i="1"/>
  <c r="J221" i="1" s="1"/>
  <c r="I438" i="1"/>
  <c r="J438" i="1" s="1"/>
  <c r="I11" i="1"/>
  <c r="J11" i="1" s="1"/>
  <c r="I1419" i="1"/>
  <c r="J1419" i="1" s="1"/>
  <c r="I1299" i="1"/>
  <c r="J1299" i="1" s="1"/>
  <c r="I381" i="1"/>
  <c r="J381" i="1" s="1"/>
  <c r="I277" i="1"/>
  <c r="J277" i="1" s="1"/>
  <c r="I1214" i="1"/>
  <c r="J1214" i="1" s="1"/>
  <c r="I420" i="1"/>
  <c r="J420" i="1" s="1"/>
  <c r="I916" i="1"/>
  <c r="J916" i="1" s="1"/>
  <c r="I1060" i="1"/>
  <c r="J1060" i="1" s="1"/>
  <c r="I1255" i="1"/>
  <c r="J1255" i="1" s="1"/>
  <c r="I1320" i="1"/>
  <c r="J1320" i="1" s="1"/>
  <c r="I573" i="1"/>
  <c r="J573" i="1" s="1"/>
  <c r="I507" i="1"/>
  <c r="J507" i="1" s="1"/>
  <c r="I853" i="1"/>
  <c r="J853" i="1" s="1"/>
  <c r="I1364" i="1"/>
  <c r="J1364" i="1" s="1"/>
  <c r="I1039" i="1"/>
  <c r="J1039" i="1" s="1"/>
  <c r="I1172" i="1"/>
  <c r="J1172" i="1" s="1"/>
  <c r="I189" i="1"/>
  <c r="J189" i="1" s="1"/>
  <c r="I891" i="1"/>
  <c r="J891" i="1" s="1"/>
  <c r="I940" i="1"/>
  <c r="J940" i="1" s="1"/>
  <c r="I421" i="1"/>
  <c r="J421" i="1" s="1"/>
  <c r="I1160" i="1"/>
  <c r="J1160" i="1" s="1"/>
  <c r="I1098" i="1"/>
  <c r="J1098" i="1" s="1"/>
  <c r="I72" i="1"/>
  <c r="J72" i="1" s="1"/>
  <c r="I354" i="1"/>
  <c r="J354" i="1" s="1"/>
  <c r="I586" i="1"/>
  <c r="J586" i="1" s="1"/>
  <c r="I528" i="1"/>
  <c r="J528" i="1" s="1"/>
  <c r="I536" i="1"/>
  <c r="J536" i="1" s="1"/>
  <c r="I1136" i="1"/>
  <c r="J1136" i="1" s="1"/>
  <c r="I234" i="1"/>
  <c r="J234" i="1" s="1"/>
  <c r="I1123" i="1"/>
  <c r="J1123" i="1" s="1"/>
  <c r="I1040" i="1"/>
  <c r="J1040" i="1" s="1"/>
  <c r="I187" i="1"/>
  <c r="J187" i="1" s="1"/>
  <c r="I212" i="1"/>
  <c r="J212" i="1" s="1"/>
  <c r="I554" i="1"/>
  <c r="J554" i="1" s="1"/>
  <c r="I734" i="1"/>
  <c r="J734" i="1" s="1"/>
  <c r="I629" i="1"/>
  <c r="J629" i="1" s="1"/>
  <c r="I1423" i="1"/>
  <c r="J1423" i="1" s="1"/>
  <c r="I899" i="1"/>
  <c r="J899" i="1" s="1"/>
  <c r="I184" i="1"/>
  <c r="J184" i="1" s="1"/>
  <c r="I39" i="1"/>
  <c r="J39" i="1" s="1"/>
  <c r="I62" i="1"/>
  <c r="J62" i="1" s="1"/>
  <c r="I1475" i="1"/>
  <c r="J1475" i="1" s="1"/>
  <c r="I137" i="1"/>
  <c r="J137" i="1" s="1"/>
  <c r="I797" i="1"/>
  <c r="J797" i="1" s="1"/>
  <c r="I796" i="1"/>
  <c r="J796" i="1" s="1"/>
  <c r="I1310" i="1"/>
  <c r="J1310" i="1" s="1"/>
  <c r="I1145" i="1"/>
  <c r="J1145" i="1" s="1"/>
  <c r="I61" i="1"/>
  <c r="J61" i="1" s="1"/>
  <c r="I1166" i="1"/>
  <c r="J1166" i="1" s="1"/>
  <c r="I1425" i="1"/>
  <c r="J1425" i="1" s="1"/>
  <c r="I945" i="1"/>
  <c r="J945" i="1" s="1"/>
  <c r="I1259" i="1"/>
  <c r="J1259" i="1" s="1"/>
  <c r="I370" i="1"/>
  <c r="J370" i="1" s="1"/>
  <c r="I464" i="1"/>
  <c r="J464" i="1" s="1"/>
  <c r="I694" i="1"/>
  <c r="J694" i="1" s="1"/>
  <c r="I1360" i="1"/>
  <c r="J1360" i="1" s="1"/>
  <c r="I24" i="1"/>
  <c r="J24" i="1" s="1"/>
  <c r="I1462" i="1"/>
  <c r="J1462" i="1" s="1"/>
  <c r="I1453" i="1"/>
  <c r="J1453" i="1" s="1"/>
  <c r="I984" i="1"/>
  <c r="J984" i="1" s="1"/>
  <c r="I349" i="1"/>
  <c r="J349" i="1" s="1"/>
  <c r="I685" i="1"/>
  <c r="J685" i="1" s="1"/>
  <c r="I1122" i="1"/>
  <c r="J1122" i="1" s="1"/>
  <c r="I1434" i="1"/>
  <c r="J1434" i="1" s="1"/>
  <c r="I1326" i="1"/>
  <c r="J1326" i="1" s="1"/>
  <c r="I154" i="1"/>
  <c r="J154" i="1" s="1"/>
  <c r="I645" i="1"/>
  <c r="J645" i="1" s="1"/>
  <c r="I839" i="1"/>
  <c r="J839" i="1" s="1"/>
  <c r="I1456" i="1"/>
  <c r="J1456" i="1" s="1"/>
  <c r="I600" i="1"/>
  <c r="J600" i="1" s="1"/>
  <c r="I169" i="1"/>
  <c r="J169" i="1" s="1"/>
  <c r="I1465" i="1"/>
  <c r="J1465" i="1" s="1"/>
  <c r="I1075" i="1"/>
  <c r="J1075" i="1" s="1"/>
  <c r="I1219" i="1"/>
  <c r="J1219" i="1" s="1"/>
  <c r="I190" i="1"/>
  <c r="J190" i="1" s="1"/>
  <c r="I1487" i="1"/>
  <c r="J1487" i="1" s="1"/>
  <c r="I502" i="1"/>
  <c r="J502" i="1" s="1"/>
  <c r="I1109" i="1"/>
  <c r="J1109" i="1" s="1"/>
  <c r="I505" i="1"/>
  <c r="J505" i="1" s="1"/>
  <c r="I332" i="1"/>
  <c r="J332" i="1" s="1"/>
  <c r="I1158" i="1"/>
  <c r="J1158" i="1" s="1"/>
  <c r="I265" i="1"/>
  <c r="J265" i="1" s="1"/>
  <c r="I367" i="1"/>
  <c r="J367" i="1" s="1"/>
  <c r="I568" i="1"/>
  <c r="J568" i="1" s="1"/>
  <c r="I1115" i="1"/>
  <c r="J1115" i="1" s="1"/>
  <c r="I245" i="1"/>
  <c r="J245" i="1" s="1"/>
  <c r="I903" i="1"/>
  <c r="J903" i="1" s="1"/>
  <c r="I1037" i="1"/>
  <c r="J1037" i="1" s="1"/>
  <c r="I974" i="1"/>
  <c r="J974" i="1" s="1"/>
  <c r="I841" i="1"/>
  <c r="J841" i="1" s="1"/>
  <c r="I1030" i="1"/>
  <c r="J1030" i="1" s="1"/>
  <c r="I357" i="1"/>
  <c r="J357" i="1" s="1"/>
  <c r="I1079" i="1"/>
  <c r="J1079" i="1" s="1"/>
  <c r="I1256" i="1"/>
  <c r="J1256" i="1" s="1"/>
  <c r="I1150" i="1"/>
  <c r="J1150" i="1" s="1"/>
  <c r="I986" i="1"/>
  <c r="J986" i="1" s="1"/>
  <c r="I738" i="1"/>
  <c r="J738" i="1" s="1"/>
  <c r="I799" i="1"/>
  <c r="J799" i="1" s="1"/>
  <c r="I1349" i="1"/>
  <c r="J1349" i="1" s="1"/>
  <c r="I1192" i="1"/>
  <c r="J1192" i="1" s="1"/>
  <c r="I668" i="1"/>
  <c r="J668" i="1" s="1"/>
  <c r="I731" i="1"/>
  <c r="J731" i="1" s="1"/>
  <c r="I562" i="1"/>
  <c r="J562" i="1" s="1"/>
  <c r="I907" i="1"/>
  <c r="J907" i="1" s="1"/>
  <c r="I701" i="1"/>
  <c r="J701" i="1" s="1"/>
  <c r="I1216" i="1"/>
  <c r="J1216" i="1" s="1"/>
  <c r="I1171" i="1"/>
  <c r="J1171" i="1" s="1"/>
  <c r="I422" i="1"/>
  <c r="J422" i="1" s="1"/>
  <c r="I285" i="1"/>
  <c r="J285" i="1" s="1"/>
  <c r="I1366" i="1"/>
  <c r="J1366" i="1" s="1"/>
  <c r="I155" i="1"/>
  <c r="J155" i="1" s="1"/>
  <c r="I622" i="1"/>
  <c r="J622" i="1" s="1"/>
  <c r="I88" i="1"/>
  <c r="J88" i="1" s="1"/>
  <c r="I340" i="1"/>
  <c r="J340" i="1" s="1"/>
  <c r="I1408" i="1"/>
  <c r="J1408" i="1" s="1"/>
  <c r="I1091" i="1"/>
  <c r="J1091" i="1" s="1"/>
  <c r="I16" i="1"/>
  <c r="J16" i="1" s="1"/>
  <c r="I1164" i="1"/>
  <c r="J1164" i="1" s="1"/>
  <c r="I1397" i="1"/>
  <c r="J1397" i="1" s="1"/>
  <c r="I631" i="1"/>
  <c r="J631" i="1" s="1"/>
  <c r="I287" i="1"/>
  <c r="J287" i="1" s="1"/>
  <c r="I757" i="1"/>
  <c r="J757" i="1" s="1"/>
  <c r="I1445" i="1"/>
  <c r="J1445" i="1" s="1"/>
  <c r="I1271" i="1"/>
  <c r="J1271" i="1" s="1"/>
  <c r="I1313" i="1"/>
  <c r="J1313" i="1" s="1"/>
  <c r="I1410" i="1"/>
  <c r="J1410" i="1" s="1"/>
  <c r="I855" i="1"/>
  <c r="J855" i="1" s="1"/>
  <c r="I98" i="1"/>
  <c r="J98" i="1" s="1"/>
  <c r="I10" i="1"/>
  <c r="J10" i="1" s="1"/>
  <c r="I748" i="1"/>
  <c r="J748" i="1" s="1"/>
  <c r="I780" i="1"/>
  <c r="J780" i="1" s="1"/>
  <c r="I677" i="1"/>
  <c r="J677" i="1" s="1"/>
  <c r="I552" i="1"/>
  <c r="J552" i="1" s="1"/>
  <c r="I65" i="1"/>
  <c r="J65" i="1" s="1"/>
  <c r="I1095" i="1"/>
  <c r="J1095" i="1" s="1"/>
  <c r="I408" i="1"/>
  <c r="J408" i="1" s="1"/>
  <c r="I1396" i="1"/>
  <c r="J1396" i="1" s="1"/>
  <c r="I545" i="1"/>
  <c r="J545" i="1" s="1"/>
  <c r="I948" i="1"/>
  <c r="J948" i="1" s="1"/>
  <c r="I38" i="1"/>
  <c r="J38" i="1" s="1"/>
  <c r="I1391" i="1"/>
  <c r="J1391" i="1" s="1"/>
  <c r="I211" i="1"/>
  <c r="J211" i="1" s="1"/>
  <c r="I954" i="1"/>
  <c r="J954" i="1" s="1"/>
  <c r="I830" i="1"/>
  <c r="J830" i="1" s="1"/>
  <c r="I1237" i="1"/>
  <c r="J1237" i="1" s="1"/>
  <c r="I578" i="1"/>
  <c r="J578" i="1" s="1"/>
  <c r="I1184" i="1"/>
  <c r="J1184" i="1" s="1"/>
  <c r="I317" i="1"/>
  <c r="J317" i="1" s="1"/>
  <c r="I78" i="1"/>
  <c r="J78" i="1" s="1"/>
  <c r="I953" i="1"/>
  <c r="J953" i="1" s="1"/>
  <c r="I534" i="1"/>
  <c r="J534" i="1" s="1"/>
  <c r="I372" i="1"/>
  <c r="J372" i="1" s="1"/>
  <c r="I197" i="1"/>
  <c r="J197" i="1" s="1"/>
  <c r="I826" i="1"/>
  <c r="J826" i="1" s="1"/>
  <c r="I1376" i="1"/>
  <c r="J1376" i="1" s="1"/>
  <c r="I879" i="1"/>
  <c r="J879" i="1" s="1"/>
  <c r="I936" i="1"/>
  <c r="J936" i="1" s="1"/>
  <c r="I811" i="1"/>
  <c r="J811" i="1" s="1"/>
  <c r="I548" i="1"/>
  <c r="J548" i="1" s="1"/>
  <c r="I446" i="1"/>
  <c r="J446" i="1" s="1"/>
  <c r="I1441" i="1"/>
  <c r="J1441" i="1" s="1"/>
  <c r="I1057" i="1"/>
  <c r="J1057" i="1" s="1"/>
  <c r="I1100" i="1"/>
  <c r="J1100" i="1" s="1"/>
  <c r="I856" i="1"/>
  <c r="J856" i="1" s="1"/>
  <c r="I1458" i="1"/>
  <c r="J1458" i="1" s="1"/>
  <c r="I1046" i="1"/>
  <c r="J1046" i="1" s="1"/>
  <c r="I201" i="1"/>
  <c r="J201" i="1" s="1"/>
  <c r="I902" i="1"/>
  <c r="J902" i="1" s="1"/>
  <c r="I398" i="1"/>
  <c r="J398" i="1" s="1"/>
  <c r="I324" i="1"/>
  <c r="J324" i="1" s="1"/>
  <c r="I572" i="1"/>
  <c r="J572" i="1" s="1"/>
  <c r="I866" i="1"/>
  <c r="J866" i="1" s="1"/>
  <c r="I273" i="1"/>
  <c r="J273" i="1" s="1"/>
  <c r="I724" i="1"/>
  <c r="J724" i="1" s="1"/>
  <c r="I769" i="1"/>
  <c r="J769" i="1" s="1"/>
  <c r="I975" i="1"/>
  <c r="J975" i="1" s="1"/>
  <c r="I483" i="1"/>
  <c r="J483" i="1" s="1"/>
  <c r="I1099" i="1"/>
  <c r="J1099" i="1" s="1"/>
  <c r="I819" i="1"/>
  <c r="J819" i="1" s="1"/>
  <c r="I492" i="1"/>
  <c r="J492" i="1" s="1"/>
  <c r="I1076" i="1"/>
  <c r="J1076" i="1" s="1"/>
  <c r="I508" i="1"/>
  <c r="J508" i="1" s="1"/>
  <c r="I1275" i="1"/>
  <c r="J1275" i="1" s="1"/>
  <c r="I1161" i="1"/>
  <c r="J1161" i="1" s="1"/>
  <c r="I1250" i="1"/>
  <c r="J1250" i="1" s="1"/>
  <c r="I914" i="1"/>
  <c r="J914" i="1" s="1"/>
  <c r="I842" i="1"/>
  <c r="J842" i="1" s="1"/>
  <c r="I1268" i="1"/>
  <c r="J1268" i="1" s="1"/>
  <c r="I173" i="1"/>
  <c r="J173" i="1" s="1"/>
  <c r="I809" i="1"/>
  <c r="J809" i="1" s="1"/>
  <c r="I1327" i="1"/>
  <c r="J1327" i="1" s="1"/>
  <c r="I1295" i="1"/>
  <c r="J1295" i="1" s="1"/>
  <c r="I286" i="1"/>
  <c r="J286" i="1" s="1"/>
  <c r="I25" i="1"/>
  <c r="J25" i="1" s="1"/>
  <c r="I195" i="1"/>
  <c r="J195" i="1" s="1"/>
  <c r="I598" i="1"/>
  <c r="J598" i="1" s="1"/>
  <c r="I428" i="1"/>
  <c r="J428" i="1" s="1"/>
  <c r="I1185" i="1"/>
  <c r="J1185" i="1" s="1"/>
  <c r="I1038" i="1"/>
  <c r="J1038" i="1" s="1"/>
  <c r="I641" i="1"/>
  <c r="J641" i="1" s="1"/>
  <c r="I69" i="1"/>
  <c r="J69" i="1" s="1"/>
  <c r="I983" i="1"/>
  <c r="J983" i="1" s="1"/>
  <c r="I1485" i="1"/>
  <c r="J1485" i="1" s="1"/>
  <c r="I1269" i="1"/>
  <c r="J1269" i="1" s="1"/>
  <c r="I969" i="1"/>
  <c r="J969" i="1" s="1"/>
  <c r="I1289" i="1"/>
  <c r="J1289" i="1" s="1"/>
  <c r="I594" i="1"/>
  <c r="J594" i="1" s="1"/>
  <c r="I942" i="1"/>
  <c r="J942" i="1" s="1"/>
  <c r="I83" i="1"/>
  <c r="J83" i="1" s="1"/>
  <c r="I488" i="1"/>
  <c r="J488" i="1" s="1"/>
  <c r="I1374" i="1"/>
  <c r="J1374" i="1" s="1"/>
  <c r="I455" i="1"/>
  <c r="J455" i="1" s="1"/>
  <c r="I540" i="1"/>
  <c r="J540" i="1" s="1"/>
  <c r="I644" i="1"/>
  <c r="J644" i="1" s="1"/>
  <c r="I1315" i="1"/>
  <c r="J1315" i="1" s="1"/>
  <c r="I494" i="1"/>
  <c r="J494" i="1" s="1"/>
  <c r="I174" i="1"/>
  <c r="J174" i="1" s="1"/>
  <c r="I311" i="1"/>
  <c r="J311" i="1" s="1"/>
  <c r="I1405" i="1"/>
  <c r="J1405" i="1" s="1"/>
  <c r="I612" i="1"/>
  <c r="J612" i="1" s="1"/>
  <c r="I328" i="1"/>
  <c r="J328" i="1" s="1"/>
  <c r="I1324" i="1"/>
  <c r="J1324" i="1" s="1"/>
  <c r="I142" i="1"/>
  <c r="J142" i="1" s="1"/>
  <c r="I1417" i="1"/>
  <c r="J1417" i="1" s="1"/>
  <c r="I1279" i="1"/>
  <c r="J1279" i="1" s="1"/>
  <c r="I1301" i="1"/>
  <c r="J1301" i="1" s="1"/>
  <c r="I758" i="1"/>
  <c r="J758" i="1" s="1"/>
  <c r="I1287" i="1"/>
  <c r="J1287" i="1" s="1"/>
  <c r="I681" i="1"/>
  <c r="J681" i="1" s="1"/>
  <c r="I202" i="1"/>
  <c r="J202" i="1" s="1"/>
  <c r="I746" i="1"/>
  <c r="J746" i="1" s="1"/>
  <c r="I817" i="1"/>
  <c r="J817" i="1" s="1"/>
  <c r="I1089" i="1"/>
  <c r="J1089" i="1" s="1"/>
  <c r="I1261" i="1"/>
  <c r="J1261" i="1" s="1"/>
  <c r="I269" i="1"/>
  <c r="J269" i="1" s="1"/>
  <c r="I1025" i="1"/>
  <c r="J1025" i="1" s="1"/>
  <c r="I115" i="1"/>
  <c r="J115" i="1" s="1"/>
  <c r="I1078" i="1"/>
  <c r="J1078" i="1" s="1"/>
  <c r="I1457" i="1"/>
  <c r="J1457" i="1" s="1"/>
  <c r="I1444" i="1"/>
  <c r="J1444" i="1" s="1"/>
  <c r="I1328" i="1"/>
  <c r="J1328" i="1" s="1"/>
  <c r="I233" i="1"/>
  <c r="J233" i="1" s="1"/>
  <c r="I785" i="1"/>
  <c r="J785" i="1" s="1"/>
  <c r="I1252" i="1"/>
  <c r="J1252" i="1" s="1"/>
  <c r="I538" i="1"/>
  <c r="J538" i="1" s="1"/>
  <c r="I714" i="1"/>
  <c r="J714" i="1" s="1"/>
  <c r="I1051" i="1"/>
  <c r="J1051" i="1" s="1"/>
  <c r="I1302" i="1"/>
  <c r="J1302" i="1" s="1"/>
  <c r="I815" i="1"/>
  <c r="J815" i="1" s="1"/>
  <c r="I1278" i="1"/>
  <c r="J1278" i="1" s="1"/>
  <c r="I966" i="1"/>
  <c r="J966" i="1" s="1"/>
  <c r="I1329" i="1"/>
  <c r="J1329" i="1" s="1"/>
  <c r="I1449" i="1"/>
  <c r="J1449" i="1" s="1"/>
  <c r="I1260" i="1"/>
  <c r="J1260" i="1" s="1"/>
  <c r="I1144" i="1"/>
  <c r="J1144" i="1" s="1"/>
  <c r="I531" i="1"/>
  <c r="J531" i="1" s="1"/>
  <c r="I181" i="1"/>
  <c r="J181" i="1" s="1"/>
  <c r="I102" i="1"/>
  <c r="J102" i="1" s="1"/>
  <c r="I1080" i="1"/>
  <c r="J1080" i="1" s="1"/>
  <c r="I892" i="1"/>
  <c r="J892" i="1" s="1"/>
  <c r="I708" i="1"/>
  <c r="J708" i="1" s="1"/>
  <c r="I377" i="1"/>
  <c r="J377" i="1" s="1"/>
  <c r="I1128" i="1"/>
  <c r="J1128" i="1" s="1"/>
  <c r="I775" i="1"/>
  <c r="J775" i="1" s="1"/>
  <c r="I739" i="1"/>
  <c r="J739" i="1" s="1"/>
  <c r="I1227" i="1"/>
  <c r="J1227" i="1" s="1"/>
  <c r="I1472" i="1"/>
  <c r="J1472" i="1" s="1"/>
  <c r="I821" i="1"/>
  <c r="J821" i="1" s="1"/>
  <c r="I491" i="1"/>
  <c r="J491" i="1" s="1"/>
  <c r="I296" i="1"/>
  <c r="J296" i="1" s="1"/>
  <c r="I206" i="1"/>
  <c r="J206" i="1" s="1"/>
  <c r="I262" i="1"/>
  <c r="J262" i="1" s="1"/>
  <c r="I314" i="1"/>
  <c r="J314" i="1" s="1"/>
  <c r="I236" i="1"/>
  <c r="J236" i="1" s="1"/>
  <c r="I925" i="1"/>
  <c r="J925" i="1" s="1"/>
  <c r="I365" i="1"/>
  <c r="J365" i="1" s="1"/>
  <c r="I581" i="1"/>
  <c r="J581" i="1" s="1"/>
  <c r="I535" i="1"/>
  <c r="J535" i="1" s="1"/>
  <c r="I1298" i="1"/>
  <c r="J1298" i="1" s="1"/>
  <c r="I86" i="1"/>
  <c r="J86" i="1" s="1"/>
  <c r="I703" i="1"/>
  <c r="J703" i="1" s="1"/>
  <c r="I833" i="1"/>
  <c r="J833" i="1" s="1"/>
  <c r="I248" i="1"/>
  <c r="J248" i="1" s="1"/>
  <c r="I371" i="1"/>
  <c r="J371" i="1" s="1"/>
  <c r="I1159" i="1"/>
  <c r="J1159" i="1" s="1"/>
  <c r="I789" i="1"/>
  <c r="J789" i="1" s="1"/>
  <c r="I1314" i="1"/>
  <c r="J1314" i="1" s="1"/>
  <c r="I987" i="1"/>
  <c r="J987" i="1" s="1"/>
  <c r="I1407" i="1"/>
  <c r="J1407" i="1" s="1"/>
  <c r="I68" i="1"/>
  <c r="J68" i="1" s="1"/>
  <c r="I1225" i="1"/>
  <c r="J1225" i="1" s="1"/>
  <c r="I415" i="1"/>
  <c r="J415" i="1" s="1"/>
  <c r="I792" i="1"/>
  <c r="J792" i="1" s="1"/>
  <c r="I784" i="1"/>
  <c r="J784" i="1" s="1"/>
  <c r="I41" i="1"/>
  <c r="J41" i="1" s="1"/>
  <c r="I196" i="1"/>
  <c r="J196" i="1" s="1"/>
  <c r="I1406" i="1"/>
  <c r="J1406" i="1" s="1"/>
  <c r="I342" i="1"/>
  <c r="J342" i="1" s="1"/>
  <c r="I1131" i="1"/>
  <c r="J1131" i="1" s="1"/>
  <c r="I1213" i="1"/>
  <c r="J1213" i="1" s="1"/>
  <c r="I1208" i="1"/>
  <c r="J1208" i="1" s="1"/>
  <c r="I362" i="1"/>
  <c r="J362" i="1" s="1"/>
  <c r="I591" i="1"/>
  <c r="J591" i="1" s="1"/>
  <c r="I835" i="1"/>
  <c r="J835" i="1" s="1"/>
  <c r="I1106" i="1"/>
  <c r="J1106" i="1" s="1"/>
  <c r="I131" i="1"/>
  <c r="J131" i="1" s="1"/>
  <c r="I747" i="1"/>
  <c r="J747" i="1" s="1"/>
  <c r="I696" i="1"/>
  <c r="J696" i="1" s="1"/>
  <c r="I825" i="1"/>
  <c r="J825" i="1" s="1"/>
  <c r="I1431" i="1"/>
  <c r="J1431" i="1" s="1"/>
  <c r="I674" i="1"/>
  <c r="J674" i="1" s="1"/>
  <c r="I614" i="1"/>
  <c r="J614" i="1" s="1"/>
  <c r="I385" i="1"/>
  <c r="J385" i="1" s="1"/>
  <c r="I1032" i="1"/>
  <c r="J1032" i="1" s="1"/>
  <c r="I1048" i="1"/>
  <c r="J1048" i="1" s="1"/>
  <c r="I721" i="1"/>
  <c r="J721" i="1" s="1"/>
  <c r="I299" i="1"/>
  <c r="J299" i="1" s="1"/>
  <c r="I1059" i="1"/>
  <c r="J1059" i="1" s="1"/>
  <c r="I1180" i="1"/>
  <c r="J1180" i="1" s="1"/>
  <c r="I946" i="1"/>
  <c r="J946" i="1" s="1"/>
  <c r="I87" i="1"/>
  <c r="J87" i="1" s="1"/>
  <c r="I1483" i="1"/>
  <c r="J1483" i="1" s="1"/>
  <c r="I576" i="1"/>
  <c r="J576" i="1" s="1"/>
  <c r="I900" i="1"/>
  <c r="J900" i="1" s="1"/>
  <c r="I409" i="1"/>
  <c r="J409" i="1" s="1"/>
  <c r="I804" i="1"/>
  <c r="J804" i="1" s="1"/>
  <c r="I171" i="1"/>
  <c r="J171" i="1" s="1"/>
  <c r="I664" i="1"/>
  <c r="J664" i="1" s="1"/>
  <c r="I1202" i="1"/>
  <c r="J1202" i="1" s="1"/>
  <c r="I720" i="1"/>
  <c r="J720" i="1" s="1"/>
  <c r="I99" i="1"/>
  <c r="J99" i="1" s="1"/>
  <c r="I70" i="1"/>
  <c r="J70" i="1" s="1"/>
  <c r="I242" i="1"/>
  <c r="J242" i="1" s="1"/>
  <c r="I164" i="1"/>
  <c r="J164" i="1" s="1"/>
  <c r="I577" i="1"/>
  <c r="J577" i="1" s="1"/>
  <c r="I529" i="1"/>
  <c r="J529" i="1" s="1"/>
  <c r="I470" i="1"/>
  <c r="J470" i="1" s="1"/>
  <c r="I451" i="1"/>
  <c r="J451" i="1" s="1"/>
  <c r="I55" i="1"/>
  <c r="J55" i="1" s="1"/>
  <c r="I418" i="1"/>
  <c r="J418" i="1" s="1"/>
  <c r="I484" i="1"/>
  <c r="J484" i="1" s="1"/>
  <c r="I376" i="1"/>
  <c r="J376" i="1" s="1"/>
  <c r="I1274" i="1"/>
  <c r="J1274" i="1" s="1"/>
  <c r="I711" i="1"/>
  <c r="J711" i="1" s="1"/>
  <c r="I632" i="1"/>
  <c r="J632" i="1" s="1"/>
  <c r="I280" i="1"/>
  <c r="J280" i="1" s="1"/>
  <c r="I496" i="1"/>
  <c r="J496" i="1" s="1"/>
  <c r="I42" i="1"/>
  <c r="J42" i="1" s="1"/>
  <c r="I1234" i="1"/>
  <c r="J1234" i="1" s="1"/>
  <c r="I355" i="1"/>
  <c r="J355" i="1" s="1"/>
  <c r="I603" i="1"/>
  <c r="J603" i="1" s="1"/>
  <c r="I13" i="1"/>
  <c r="J13" i="1" s="1"/>
  <c r="I1351" i="1"/>
  <c r="J1351" i="1" s="1"/>
  <c r="I832" i="1"/>
  <c r="J832" i="1" s="1"/>
  <c r="I56" i="1"/>
  <c r="J56" i="1" s="1"/>
  <c r="I1447" i="1"/>
  <c r="J1447" i="1" s="1"/>
  <c r="I144" i="1"/>
  <c r="J144" i="1" s="1"/>
  <c r="I565" i="1"/>
  <c r="J565" i="1" s="1"/>
  <c r="I836" i="1"/>
  <c r="J836" i="1" s="1"/>
  <c r="I1399" i="1"/>
  <c r="J1399" i="1" s="1"/>
  <c r="I1188" i="1"/>
  <c r="J1188" i="1" s="1"/>
  <c r="I850" i="1"/>
  <c r="J850" i="1" s="1"/>
  <c r="I1296" i="1"/>
  <c r="J1296" i="1" s="1"/>
  <c r="I764" i="1"/>
  <c r="J764" i="1" s="1"/>
  <c r="I1466" i="1"/>
  <c r="J1466" i="1" s="1"/>
  <c r="I561" i="1"/>
  <c r="J561" i="1" s="1"/>
  <c r="I114" i="1"/>
  <c r="J114" i="1" s="1"/>
  <c r="I779" i="1"/>
  <c r="J779" i="1" s="1"/>
  <c r="I379" i="1"/>
  <c r="J379" i="1" s="1"/>
  <c r="I761" i="1"/>
  <c r="J761" i="1" s="1"/>
  <c r="I375" i="1"/>
  <c r="J375" i="1" s="1"/>
  <c r="I416" i="1"/>
  <c r="J416" i="1" s="1"/>
  <c r="I356" i="1"/>
  <c r="J356" i="1" s="1"/>
  <c r="I462" i="1"/>
  <c r="J462" i="1" s="1"/>
  <c r="I803" i="1"/>
  <c r="J803" i="1" s="1"/>
  <c r="I918" i="1"/>
  <c r="J918" i="1" s="1"/>
  <c r="I429" i="1"/>
  <c r="J429" i="1" s="1"/>
  <c r="I852" i="1"/>
  <c r="J852" i="1" s="1"/>
  <c r="I478" i="1"/>
  <c r="J478" i="1" s="1"/>
  <c r="I1416" i="1"/>
  <c r="J1416" i="1" s="1"/>
  <c r="I223" i="1"/>
  <c r="J223" i="1" s="1"/>
  <c r="I278" i="1"/>
  <c r="J278" i="1" s="1"/>
  <c r="I177" i="1"/>
  <c r="J177" i="1" s="1"/>
  <c r="I584" i="1"/>
  <c r="J584" i="1" s="1"/>
  <c r="I405" i="1"/>
  <c r="J405" i="1" s="1"/>
  <c r="I1000" i="1"/>
  <c r="J1000" i="1" s="1"/>
  <c r="I828" i="1"/>
  <c r="J828" i="1" s="1"/>
  <c r="I360" i="1"/>
  <c r="J360" i="1" s="1"/>
  <c r="I1362" i="1"/>
  <c r="J1362" i="1" s="1"/>
  <c r="I895" i="1"/>
  <c r="J895" i="1" s="1"/>
  <c r="I556" i="1"/>
  <c r="J556" i="1" s="1"/>
  <c r="I934" i="1"/>
  <c r="J934" i="1" s="1"/>
  <c r="I266" i="1"/>
  <c r="J266" i="1" s="1"/>
  <c r="I786" i="1"/>
  <c r="J786" i="1" s="1"/>
  <c r="I23" i="1"/>
  <c r="J23" i="1" s="1"/>
  <c r="I274" i="1"/>
  <c r="J274" i="1" s="1"/>
  <c r="I1085" i="1"/>
  <c r="J1085" i="1" s="1"/>
  <c r="I851" i="1"/>
  <c r="J851" i="1" s="1"/>
  <c r="I962" i="1"/>
  <c r="J962" i="1" s="1"/>
  <c r="I1054" i="1"/>
  <c r="J1054" i="1" s="1"/>
  <c r="I982" i="1"/>
  <c r="J982" i="1" s="1"/>
  <c r="I283" i="1"/>
  <c r="J283" i="1" s="1"/>
  <c r="I1151" i="1"/>
  <c r="J1151" i="1" s="1"/>
  <c r="I890" i="1"/>
  <c r="J890" i="1" s="1"/>
  <c r="I1058" i="1"/>
  <c r="J1058" i="1" s="1"/>
  <c r="I1415" i="1"/>
  <c r="J1415" i="1" s="1"/>
  <c r="I592" i="1"/>
  <c r="J592" i="1" s="1"/>
  <c r="I774" i="1"/>
  <c r="J774" i="1" s="1"/>
  <c r="I441" i="1"/>
  <c r="J441" i="1" s="1"/>
  <c r="I1107" i="1"/>
  <c r="J1107" i="1" s="1"/>
  <c r="I550" i="1"/>
  <c r="J550" i="1" s="1"/>
  <c r="I157" i="1"/>
  <c r="J157" i="1" s="1"/>
  <c r="I93" i="1"/>
  <c r="J93" i="1" s="1"/>
  <c r="I129" i="1"/>
  <c r="J129" i="1" s="1"/>
  <c r="I688" i="1"/>
  <c r="J688" i="1" s="1"/>
  <c r="I1165" i="1"/>
  <c r="J1165" i="1" s="1"/>
  <c r="I207" i="1"/>
  <c r="J207" i="1" s="1"/>
  <c r="I602" i="1"/>
  <c r="J602" i="1" s="1"/>
  <c r="I1254" i="1"/>
  <c r="J1254" i="1" s="1"/>
  <c r="I1065" i="1"/>
  <c r="J1065" i="1" s="1"/>
  <c r="I737" i="1"/>
  <c r="J737" i="1" s="1"/>
  <c r="I1232" i="1"/>
  <c r="J1232" i="1" s="1"/>
  <c r="I369" i="1"/>
  <c r="J369" i="1" s="1"/>
  <c r="I412" i="1"/>
  <c r="J412" i="1" s="1"/>
  <c r="I8" i="1"/>
  <c r="J8" i="1" s="1"/>
  <c r="I1286" i="1"/>
  <c r="J1286" i="1" s="1"/>
  <c r="I944" i="1"/>
  <c r="J944" i="1" s="1"/>
  <c r="I964" i="1"/>
  <c r="J964" i="1" s="1"/>
  <c r="I557" i="1"/>
  <c r="J557" i="1" s="1"/>
  <c r="I493" i="1"/>
  <c r="J493" i="1" s="1"/>
  <c r="I712" i="1"/>
  <c r="J712" i="1" s="1"/>
  <c r="I1124" i="1"/>
  <c r="J1124" i="1" s="1"/>
  <c r="I32" i="1"/>
  <c r="J32" i="1" s="1"/>
  <c r="I198" i="1"/>
  <c r="J198" i="1" s="1"/>
  <c r="I950" i="1"/>
  <c r="J950" i="1" s="1"/>
  <c r="I182" i="1"/>
  <c r="J182" i="1" s="1"/>
  <c r="I845" i="1"/>
  <c r="J845" i="1" s="1"/>
  <c r="I498" i="1"/>
  <c r="J498" i="1" s="1"/>
  <c r="I683" i="1"/>
  <c r="J683" i="1" s="1"/>
  <c r="I1297" i="1"/>
  <c r="J1297" i="1" s="1"/>
  <c r="I404" i="1"/>
  <c r="J404" i="1" s="1"/>
  <c r="I1129" i="1"/>
  <c r="J1129" i="1" s="1"/>
  <c r="I806" i="1"/>
  <c r="J806" i="1" s="1"/>
  <c r="I308" i="1"/>
  <c r="J308" i="1" s="1"/>
  <c r="I765" i="1"/>
  <c r="J765" i="1" s="1"/>
  <c r="I665" i="1"/>
  <c r="J665" i="1" s="1"/>
  <c r="I125" i="1"/>
  <c r="J125" i="1" s="1"/>
  <c r="I776" i="1"/>
  <c r="J776" i="1" s="1"/>
  <c r="I454" i="1"/>
  <c r="J454" i="1" s="1"/>
  <c r="I53" i="1"/>
  <c r="J53" i="1" s="1"/>
  <c r="I468" i="1"/>
  <c r="J468" i="1" s="1"/>
  <c r="I341" i="1"/>
  <c r="J341" i="1" s="1"/>
  <c r="I1353" i="1"/>
  <c r="J1353" i="1" s="1"/>
  <c r="I1390" i="1"/>
  <c r="J1390" i="1" s="1"/>
  <c r="I401" i="1"/>
  <c r="J401" i="1" s="1"/>
  <c r="I1463" i="1"/>
  <c r="J1463" i="1" s="1"/>
  <c r="I872" i="1"/>
  <c r="J872" i="1" s="1"/>
  <c r="I452" i="1"/>
  <c r="J452" i="1" s="1"/>
  <c r="I716" i="1"/>
  <c r="J716" i="1" s="1"/>
  <c r="I506" i="1"/>
  <c r="J506" i="1" s="1"/>
  <c r="I73" i="1"/>
  <c r="J73" i="1" s="1"/>
  <c r="I736" i="1"/>
  <c r="J736" i="1" s="1"/>
  <c r="I1206" i="1"/>
  <c r="J1206" i="1" s="1"/>
  <c r="I1063" i="1"/>
  <c r="J1063" i="1" s="1"/>
  <c r="I510" i="1"/>
  <c r="J510" i="1" s="1"/>
  <c r="I89" i="1"/>
  <c r="J89" i="1" s="1"/>
  <c r="I1178" i="1"/>
  <c r="J1178" i="1" s="1"/>
  <c r="I1081" i="1"/>
  <c r="J1081" i="1" s="1"/>
  <c r="I726" i="1"/>
  <c r="J726" i="1" s="1"/>
  <c r="I1187" i="1"/>
  <c r="J1187" i="1" s="1"/>
  <c r="I413" i="1"/>
  <c r="J413" i="1" s="1"/>
  <c r="I1411" i="1"/>
  <c r="J1411" i="1" s="1"/>
  <c r="I930" i="1"/>
  <c r="J930" i="1" s="1"/>
  <c r="I868" i="1"/>
  <c r="J868" i="1" s="1"/>
  <c r="I718" i="1"/>
  <c r="J718" i="1" s="1"/>
  <c r="I744" i="1"/>
  <c r="J744" i="1" s="1"/>
  <c r="I331" i="1"/>
  <c r="J331" i="1" s="1"/>
  <c r="I1470" i="1"/>
  <c r="J1470" i="1" s="1"/>
  <c r="I680" i="1"/>
  <c r="J680" i="1" s="1"/>
  <c r="I1317" i="1"/>
  <c r="J1317" i="1" s="1"/>
  <c r="I820" i="1"/>
  <c r="J820" i="1" s="1"/>
  <c r="I692" i="1"/>
  <c r="J692" i="1" s="1"/>
  <c r="I1137" i="1"/>
  <c r="J1137" i="1" s="1"/>
  <c r="I1105" i="1"/>
  <c r="J1105" i="1" s="1"/>
  <c r="I1281" i="1"/>
  <c r="J1281" i="1" s="1"/>
  <c r="I1230" i="1"/>
  <c r="J1230" i="1" s="1"/>
  <c r="I587" i="1"/>
  <c r="J587" i="1" s="1"/>
  <c r="I1257" i="1"/>
  <c r="J1257" i="1" s="1"/>
  <c r="I267" i="1"/>
  <c r="J267" i="1" s="1"/>
  <c r="I933" i="1"/>
  <c r="J933" i="1" s="1"/>
  <c r="I816" i="1"/>
  <c r="J816" i="1" s="1"/>
  <c r="I1027" i="1"/>
  <c r="J1027" i="1" s="1"/>
  <c r="I1249" i="1"/>
  <c r="J1249" i="1" s="1"/>
  <c r="I1346" i="1"/>
  <c r="J1346" i="1" s="1"/>
  <c r="I150" i="1"/>
  <c r="J150" i="1" s="1"/>
  <c r="I75" i="1"/>
  <c r="J75" i="1" s="1"/>
  <c r="I77" i="1"/>
  <c r="J77" i="1" s="1"/>
  <c r="I1422" i="1"/>
  <c r="J1422" i="1" s="1"/>
  <c r="I231" i="1"/>
  <c r="J231" i="1" s="1"/>
  <c r="I818" i="1"/>
  <c r="J818" i="1" s="1"/>
  <c r="I1436" i="1"/>
  <c r="J1436" i="1" s="1"/>
  <c r="I185" i="1"/>
  <c r="J185" i="1" s="1"/>
  <c r="I153" i="1"/>
  <c r="J153" i="1" s="1"/>
  <c r="I513" i="1"/>
  <c r="J513" i="1" s="1"/>
  <c r="I519" i="1"/>
  <c r="J519" i="1" s="1"/>
  <c r="I427" i="1"/>
  <c r="J427" i="1" s="1"/>
  <c r="I1325" i="1"/>
  <c r="J1325" i="1" s="1"/>
  <c r="I358" i="1"/>
  <c r="J358" i="1" s="1"/>
  <c r="I325" i="1"/>
  <c r="J325" i="1" s="1"/>
  <c r="I1359" i="1"/>
  <c r="J1359" i="1" s="1"/>
  <c r="I1084" i="1"/>
  <c r="J1084" i="1" s="1"/>
  <c r="I127" i="1"/>
  <c r="J127" i="1" s="1"/>
  <c r="I108" i="1"/>
  <c r="J108" i="1" s="1"/>
  <c r="I79" i="1"/>
  <c r="J79" i="1" s="1"/>
  <c r="I637" i="1"/>
  <c r="J637" i="1" s="1"/>
  <c r="I1489" i="1"/>
  <c r="J1489" i="1" s="1"/>
  <c r="I321" i="1"/>
  <c r="J321" i="1" s="1"/>
  <c r="I616" i="1"/>
  <c r="J616" i="1" s="1"/>
  <c r="I186" i="1"/>
  <c r="J186" i="1" s="1"/>
  <c r="I756" i="1"/>
  <c r="J756" i="1" s="1"/>
  <c r="I159" i="1"/>
  <c r="J159" i="1" s="1"/>
  <c r="I515" i="1"/>
  <c r="J515" i="1" s="1"/>
  <c r="I318" i="1"/>
  <c r="J318" i="1" s="1"/>
  <c r="I423" i="1"/>
  <c r="J423" i="1" s="1"/>
  <c r="I27" i="1"/>
  <c r="J27" i="1" s="1"/>
  <c r="I1228" i="1"/>
  <c r="J1228" i="1" s="1"/>
  <c r="I564" i="1"/>
  <c r="J564" i="1" s="1"/>
  <c r="I563" i="1"/>
  <c r="J563" i="1" s="1"/>
  <c r="I958" i="1"/>
  <c r="J958" i="1" s="1"/>
  <c r="I1272" i="1"/>
  <c r="J1272" i="1" s="1"/>
  <c r="I1147" i="1"/>
  <c r="J1147" i="1" s="1"/>
  <c r="I1193" i="1"/>
  <c r="J1193" i="1" s="1"/>
  <c r="I867" i="1"/>
  <c r="J867" i="1" s="1"/>
  <c r="I480" i="1"/>
  <c r="J480" i="1" s="1"/>
  <c r="I26" i="1"/>
  <c r="J26" i="1" s="1"/>
  <c r="I147" i="1"/>
  <c r="J147" i="1" s="1"/>
  <c r="I1290" i="1"/>
  <c r="J1290" i="1" s="1"/>
  <c r="I1308" i="1"/>
  <c r="J1308" i="1" s="1"/>
  <c r="I1386" i="1"/>
  <c r="J1386" i="1" s="1"/>
  <c r="I1383" i="1"/>
  <c r="J1383" i="1" s="1"/>
  <c r="I1414" i="1"/>
  <c r="J1414" i="1" s="1"/>
  <c r="I881" i="1"/>
  <c r="J881" i="1" s="1"/>
  <c r="I1203" i="1"/>
  <c r="J1203" i="1" s="1"/>
  <c r="I857" i="1"/>
  <c r="J857" i="1" s="1"/>
  <c r="I913" i="1"/>
  <c r="J913" i="1" s="1"/>
  <c r="I583" i="1"/>
  <c r="J583" i="1" s="1"/>
  <c r="I1398" i="1"/>
  <c r="J1398" i="1" s="1"/>
  <c r="I1146" i="1"/>
  <c r="J1146" i="1" s="1"/>
  <c r="I1045" i="1"/>
  <c r="J1045" i="1" s="1"/>
  <c r="I300" i="1"/>
  <c r="J300" i="1" s="1"/>
  <c r="I1138" i="1"/>
  <c r="J1138" i="1" s="1"/>
  <c r="I399" i="1"/>
  <c r="J399" i="1" s="1"/>
  <c r="I1182" i="1"/>
  <c r="J1182" i="1" s="1"/>
  <c r="I585" i="1"/>
  <c r="J585" i="1" s="1"/>
  <c r="I740" i="1"/>
  <c r="J740" i="1" s="1"/>
  <c r="I961" i="1"/>
  <c r="J961" i="1" s="1"/>
  <c r="I1141" i="1"/>
  <c r="J1141" i="1" s="1"/>
  <c r="I1282" i="1"/>
  <c r="J1282" i="1" s="1"/>
  <c r="I772" i="1"/>
  <c r="J772" i="1" s="1"/>
  <c r="I1300" i="1"/>
  <c r="J1300" i="1" s="1"/>
  <c r="I1162" i="1"/>
  <c r="J1162" i="1" s="1"/>
  <c r="I1127" i="1"/>
  <c r="J1127" i="1" s="1"/>
  <c r="I424" i="1"/>
  <c r="J424" i="1" s="1"/>
  <c r="I255" i="1"/>
  <c r="J255" i="1" s="1"/>
  <c r="I1452" i="1"/>
  <c r="J1452" i="1" s="1"/>
  <c r="I959" i="1"/>
  <c r="J959" i="1" s="1"/>
  <c r="I477" i="1"/>
  <c r="J477" i="1" s="1"/>
  <c r="D328" i="6"/>
  <c r="D188" i="6"/>
  <c r="I28" i="6"/>
  <c r="J28" i="6" s="1"/>
  <c r="F384" i="6"/>
  <c r="G89" i="6"/>
  <c r="F338" i="6"/>
  <c r="I91" i="6"/>
  <c r="J91" i="6" s="1"/>
  <c r="D402" i="6"/>
  <c r="G153" i="6"/>
  <c r="E297" i="6"/>
  <c r="C493" i="6"/>
  <c r="H393" i="6"/>
  <c r="F284" i="6"/>
  <c r="E327" i="6"/>
  <c r="G113" i="6"/>
  <c r="F132" i="6"/>
  <c r="F434" i="6"/>
  <c r="C307" i="6"/>
  <c r="C109" i="6"/>
  <c r="C503" i="6"/>
  <c r="H473" i="6"/>
  <c r="D403" i="6"/>
  <c r="D263" i="6"/>
  <c r="G391" i="6"/>
  <c r="C220" i="6"/>
  <c r="H574" i="6"/>
  <c r="C403" i="6"/>
  <c r="H1057" i="6"/>
  <c r="F317" i="6"/>
  <c r="D515" i="6"/>
  <c r="E499" i="6"/>
  <c r="F599" i="6"/>
  <c r="H62" i="6"/>
  <c r="F157" i="6"/>
  <c r="D444" i="6"/>
  <c r="D569" i="6"/>
  <c r="D384" i="6"/>
  <c r="D368" i="6"/>
  <c r="F222" i="6"/>
  <c r="H228" i="6"/>
  <c r="G20" i="6"/>
  <c r="D126" i="6"/>
  <c r="E341" i="6"/>
  <c r="F256" i="6"/>
  <c r="I71" i="6"/>
  <c r="J71" i="6" s="1"/>
  <c r="D117" i="6"/>
  <c r="H307" i="6"/>
  <c r="D170" i="6"/>
  <c r="G466" i="6"/>
  <c r="H134" i="6"/>
  <c r="G208" i="6"/>
  <c r="G67" i="6"/>
  <c r="H310" i="6"/>
  <c r="C961" i="6"/>
  <c r="H590" i="6"/>
  <c r="H88" i="6"/>
  <c r="F629" i="6"/>
  <c r="D615" i="6"/>
  <c r="E201" i="6"/>
  <c r="C528" i="6"/>
  <c r="H689" i="6"/>
  <c r="D432" i="6"/>
  <c r="E211" i="6"/>
  <c r="E293" i="6"/>
  <c r="H72" i="6"/>
  <c r="G126" i="6"/>
  <c r="H204" i="6"/>
  <c r="C101" i="6"/>
  <c r="F664" i="6"/>
  <c r="G212" i="6"/>
  <c r="H328" i="6"/>
  <c r="H166" i="6"/>
  <c r="C475" i="6"/>
  <c r="F577" i="6"/>
  <c r="H450" i="6"/>
  <c r="G928" i="6"/>
  <c r="C750" i="6"/>
  <c r="F306" i="6"/>
  <c r="F471" i="6"/>
  <c r="E541" i="6"/>
  <c r="D202" i="6"/>
  <c r="H616" i="6"/>
  <c r="F102" i="6"/>
  <c r="C267" i="6"/>
  <c r="D181" i="6"/>
  <c r="H350" i="6"/>
  <c r="C442" i="6"/>
  <c r="D439" i="6"/>
  <c r="C382" i="6"/>
  <c r="I45" i="6"/>
  <c r="J45" i="6" s="1"/>
  <c r="C161" i="6"/>
  <c r="G275" i="6"/>
  <c r="F585" i="6"/>
  <c r="H97" i="6"/>
  <c r="H225" i="6"/>
  <c r="F396" i="6"/>
  <c r="H65" i="6"/>
  <c r="C861" i="6"/>
  <c r="F288" i="6"/>
  <c r="G44" i="6"/>
  <c r="H15" i="6"/>
  <c r="F564" i="6"/>
  <c r="C136" i="6"/>
  <c r="G806" i="6"/>
  <c r="E125" i="6"/>
  <c r="D463" i="6"/>
  <c r="G165" i="6"/>
  <c r="E733" i="6"/>
  <c r="E226" i="6"/>
  <c r="E537" i="6"/>
  <c r="G139" i="6"/>
  <c r="G837" i="6"/>
  <c r="E332" i="6"/>
  <c r="H1023" i="6"/>
  <c r="G1201" i="6"/>
  <c r="C681" i="6"/>
  <c r="H382" i="6"/>
  <c r="F593" i="6"/>
  <c r="H10" i="6"/>
  <c r="F265" i="6"/>
  <c r="E996" i="6"/>
  <c r="E235" i="6"/>
  <c r="D184" i="6"/>
  <c r="F385" i="6"/>
  <c r="D359" i="6"/>
  <c r="E296" i="6"/>
  <c r="G832" i="6"/>
  <c r="C412" i="6"/>
  <c r="D414" i="6"/>
  <c r="D523" i="6"/>
  <c r="C104" i="6"/>
  <c r="E828" i="6"/>
  <c r="E723" i="6"/>
  <c r="G231" i="6"/>
  <c r="C720" i="6"/>
  <c r="E737" i="6"/>
  <c r="E337" i="6"/>
  <c r="H362" i="6"/>
  <c r="D131" i="6"/>
  <c r="C945" i="6"/>
  <c r="E150" i="6"/>
  <c r="D280" i="6"/>
  <c r="E762" i="6"/>
  <c r="E686" i="6"/>
  <c r="E214" i="6"/>
  <c r="H59" i="6"/>
  <c r="E120" i="6"/>
  <c r="F302" i="6"/>
  <c r="E1204" i="6"/>
  <c r="E217" i="6"/>
  <c r="D448" i="6"/>
  <c r="F204" i="6"/>
  <c r="H28" i="6"/>
  <c r="C144" i="6"/>
  <c r="G228" i="6"/>
  <c r="D134" i="6"/>
  <c r="H465" i="6"/>
  <c r="F106" i="6"/>
  <c r="I85" i="6"/>
  <c r="J85" i="6" s="1"/>
  <c r="G24" i="6"/>
  <c r="H146" i="6"/>
  <c r="G36" i="6"/>
  <c r="I82" i="6"/>
  <c r="J82" i="6" s="1"/>
  <c r="E195" i="6"/>
  <c r="G567" i="6"/>
  <c r="E276" i="6"/>
  <c r="G220" i="6"/>
  <c r="G398" i="6"/>
  <c r="C693" i="6"/>
  <c r="D185" i="6"/>
  <c r="C237" i="6"/>
  <c r="H467" i="6"/>
  <c r="D580" i="6"/>
  <c r="E911" i="6"/>
  <c r="E110" i="6"/>
  <c r="G213" i="6"/>
  <c r="D541" i="6"/>
  <c r="G823" i="6"/>
  <c r="G936" i="6"/>
  <c r="F111" i="6"/>
  <c r="H240" i="6"/>
  <c r="D516" i="6"/>
  <c r="H84" i="6"/>
  <c r="I34" i="6"/>
  <c r="J34" i="6" s="1"/>
  <c r="C117" i="6"/>
  <c r="C330" i="6"/>
  <c r="C329" i="6"/>
  <c r="F244" i="6"/>
  <c r="H430" i="6"/>
  <c r="H198" i="6"/>
  <c r="E250" i="6"/>
  <c r="C1000" i="6"/>
  <c r="F449" i="6"/>
  <c r="C355" i="6"/>
  <c r="G159" i="6"/>
  <c r="H115" i="6"/>
  <c r="C174" i="6"/>
  <c r="G38" i="6"/>
  <c r="E980" i="6"/>
  <c r="G1482" i="6"/>
  <c r="E166" i="6"/>
  <c r="H192" i="6"/>
  <c r="G402" i="6"/>
  <c r="E833" i="6"/>
  <c r="F523" i="6"/>
  <c r="H351" i="6"/>
  <c r="D449" i="6"/>
  <c r="G450" i="6"/>
  <c r="G41" i="6"/>
  <c r="H94" i="6"/>
  <c r="G149" i="6"/>
  <c r="F229" i="6"/>
  <c r="C507" i="6"/>
  <c r="E190" i="6"/>
  <c r="D370" i="6"/>
  <c r="E135" i="6"/>
  <c r="G10" i="6"/>
  <c r="F379" i="6"/>
  <c r="G57" i="6"/>
  <c r="E269" i="6"/>
  <c r="H506" i="6"/>
  <c r="H521" i="6"/>
  <c r="C216" i="6"/>
  <c r="D411" i="6"/>
  <c r="G146" i="6"/>
  <c r="C616" i="6"/>
  <c r="H75" i="6"/>
  <c r="F211" i="6"/>
  <c r="D209" i="6"/>
  <c r="D417" i="6"/>
  <c r="E876" i="6"/>
  <c r="C105" i="6"/>
  <c r="H103" i="6"/>
  <c r="E119" i="6"/>
  <c r="G206" i="6"/>
  <c r="E796" i="6"/>
  <c r="C181" i="6"/>
  <c r="F542" i="6"/>
  <c r="G309" i="6"/>
  <c r="G1022" i="6"/>
  <c r="H423" i="6"/>
  <c r="H132" i="6"/>
  <c r="C335" i="6"/>
  <c r="G315" i="6"/>
  <c r="H82" i="6"/>
  <c r="G91" i="6"/>
  <c r="E204" i="6"/>
  <c r="E158" i="6"/>
  <c r="H431" i="6"/>
  <c r="F575" i="6"/>
  <c r="G311" i="6"/>
  <c r="C177" i="6"/>
  <c r="E930" i="6"/>
  <c r="H924" i="6"/>
  <c r="F381" i="6"/>
  <c r="C227" i="6"/>
  <c r="F194" i="6"/>
  <c r="E926" i="6"/>
  <c r="F375" i="6"/>
  <c r="C317" i="6"/>
  <c r="G723" i="6"/>
  <c r="I43" i="6"/>
  <c r="J43" i="6" s="1"/>
  <c r="F527" i="6"/>
  <c r="E229" i="6"/>
  <c r="G724" i="6"/>
  <c r="F1219" i="6"/>
  <c r="F435" i="6"/>
  <c r="D151" i="6"/>
  <c r="F249" i="6"/>
  <c r="F166" i="6"/>
  <c r="G47" i="6"/>
  <c r="E1044" i="6"/>
  <c r="E124" i="6"/>
  <c r="I40" i="6"/>
  <c r="J40" i="6" s="1"/>
  <c r="F522" i="6"/>
  <c r="E339" i="6"/>
  <c r="G1050" i="6"/>
  <c r="G169" i="6"/>
  <c r="H86" i="6"/>
  <c r="E294" i="6"/>
  <c r="I16" i="6"/>
  <c r="J16" i="6" s="1"/>
  <c r="C222" i="6"/>
  <c r="C280" i="6"/>
  <c r="D425" i="6"/>
  <c r="D313" i="6"/>
  <c r="F304" i="6"/>
  <c r="H404" i="6"/>
  <c r="F533" i="6"/>
  <c r="G465" i="6"/>
  <c r="G60" i="6"/>
  <c r="H453" i="6"/>
  <c r="E523" i="6"/>
  <c r="E1032" i="6"/>
  <c r="C134" i="6"/>
  <c r="H199" i="6"/>
  <c r="D261" i="6"/>
  <c r="G373" i="6"/>
  <c r="G641" i="6"/>
  <c r="G184" i="6"/>
  <c r="E370" i="6"/>
  <c r="F674" i="6"/>
  <c r="H619" i="6"/>
  <c r="D309" i="6"/>
  <c r="H133" i="6"/>
  <c r="D619" i="6"/>
  <c r="C353" i="6"/>
  <c r="H54" i="6"/>
  <c r="I33" i="6"/>
  <c r="J33" i="6" s="1"/>
  <c r="G154" i="6"/>
  <c r="F219" i="6"/>
  <c r="F274" i="6"/>
  <c r="F503" i="6"/>
  <c r="F328" i="6"/>
  <c r="G27" i="6"/>
  <c r="E670" i="6"/>
  <c r="H27" i="6"/>
  <c r="E283" i="6"/>
  <c r="F146" i="6"/>
  <c r="C173" i="6"/>
  <c r="D604" i="6"/>
  <c r="D350" i="6"/>
  <c r="C189" i="6"/>
  <c r="E806" i="6"/>
  <c r="H29" i="6"/>
  <c r="F455" i="6"/>
  <c r="C186" i="6"/>
  <c r="C933" i="6"/>
  <c r="G259" i="6"/>
  <c r="G65" i="6"/>
  <c r="F167" i="6"/>
  <c r="D577" i="6"/>
  <c r="E115" i="6"/>
  <c r="E1178" i="6"/>
  <c r="C1189" i="6"/>
  <c r="H116" i="6"/>
  <c r="H42" i="6"/>
  <c r="E862" i="6"/>
  <c r="F479" i="6"/>
  <c r="H463" i="6"/>
  <c r="E206" i="6"/>
  <c r="E179" i="6"/>
  <c r="F545" i="6"/>
  <c r="C441" i="6"/>
  <c r="G187" i="6"/>
  <c r="D326" i="6"/>
  <c r="H19" i="6"/>
  <c r="H359" i="6"/>
  <c r="F637" i="6"/>
  <c r="G270" i="6"/>
  <c r="E118" i="6"/>
  <c r="F647" i="6"/>
  <c r="H8" i="6"/>
  <c r="H235" i="6"/>
  <c r="E516" i="6"/>
  <c r="F237" i="6"/>
  <c r="E270" i="6"/>
  <c r="C305" i="6"/>
  <c r="G407" i="6"/>
  <c r="C212" i="6"/>
  <c r="D395" i="6"/>
  <c r="D162" i="6"/>
  <c r="C950" i="6"/>
  <c r="G142" i="6"/>
  <c r="H659" i="6"/>
  <c r="F720" i="6"/>
  <c r="H586" i="6"/>
  <c r="I81" i="6"/>
  <c r="J81" i="6" s="1"/>
  <c r="E649" i="6"/>
  <c r="G272" i="6"/>
  <c r="E934" i="6"/>
  <c r="F383" i="6"/>
  <c r="E902" i="6"/>
  <c r="D508" i="6"/>
  <c r="H283" i="6"/>
  <c r="C235" i="6"/>
  <c r="F441" i="6"/>
  <c r="I32" i="6"/>
  <c r="J32" i="6" s="1"/>
  <c r="H18" i="6"/>
  <c r="E134" i="6"/>
  <c r="F331" i="6"/>
  <c r="G66" i="6"/>
  <c r="I58" i="1"/>
  <c r="J58" i="1" s="1"/>
  <c r="I791" i="1"/>
  <c r="J791" i="1" s="1"/>
  <c r="G181" i="6"/>
  <c r="G42" i="6"/>
  <c r="C146" i="6"/>
  <c r="C739" i="6"/>
  <c r="E335" i="6"/>
  <c r="H5" i="6"/>
  <c r="H371" i="6"/>
  <c r="H446" i="6"/>
  <c r="G235" i="6"/>
  <c r="H14" i="6"/>
  <c r="E213" i="6"/>
  <c r="G196" i="6"/>
  <c r="H53" i="6"/>
  <c r="D661" i="6"/>
  <c r="I53" i="6"/>
  <c r="J53" i="6" s="1"/>
  <c r="H168" i="6"/>
  <c r="F525" i="6"/>
  <c r="E104" i="6"/>
  <c r="I17" i="6"/>
  <c r="J17" i="6" s="1"/>
  <c r="E558" i="6"/>
  <c r="H444" i="6"/>
  <c r="E243" i="6"/>
  <c r="C768" i="6"/>
  <c r="G35" i="6"/>
  <c r="H490" i="6"/>
  <c r="D421" i="6"/>
  <c r="G68" i="6"/>
  <c r="H135" i="6"/>
  <c r="H217" i="6"/>
  <c r="C1017" i="6"/>
  <c r="H247" i="6"/>
  <c r="G247" i="6"/>
  <c r="E350" i="6"/>
  <c r="H43" i="6"/>
  <c r="C236" i="6"/>
  <c r="D419" i="6"/>
  <c r="D235" i="6"/>
  <c r="G364" i="6"/>
  <c r="E788" i="6"/>
  <c r="D221" i="6"/>
  <c r="D551" i="6"/>
  <c r="E256" i="6"/>
  <c r="D459" i="6"/>
  <c r="F477" i="6"/>
  <c r="F327" i="6"/>
  <c r="I86" i="6"/>
  <c r="J86" i="6" s="1"/>
  <c r="C566" i="6"/>
  <c r="G16" i="6"/>
  <c r="F468" i="6"/>
  <c r="C159" i="6"/>
  <c r="H52" i="6"/>
  <c r="G77" i="6"/>
  <c r="G506" i="6"/>
  <c r="F429" i="6"/>
  <c r="H37" i="6"/>
  <c r="D360" i="6"/>
  <c r="E264" i="6"/>
  <c r="F185" i="6"/>
  <c r="G82" i="6"/>
  <c r="C229" i="6"/>
  <c r="C527" i="6"/>
  <c r="E570" i="6"/>
  <c r="D599" i="6"/>
  <c r="E421" i="6"/>
  <c r="F350" i="6"/>
  <c r="G87" i="6"/>
  <c r="D191" i="6"/>
  <c r="C831" i="6"/>
  <c r="E772" i="6"/>
  <c r="D413" i="6"/>
  <c r="D272" i="6"/>
  <c r="C252" i="6"/>
  <c r="D203" i="6"/>
  <c r="G140" i="6"/>
  <c r="D953" i="6"/>
  <c r="G50" i="6"/>
  <c r="F456" i="6"/>
  <c r="C270" i="6"/>
  <c r="G110" i="6"/>
  <c r="C535" i="6"/>
  <c r="G1349" i="6"/>
  <c r="C316" i="6"/>
  <c r="D387" i="6"/>
  <c r="G179" i="6"/>
  <c r="G197" i="6"/>
  <c r="D456" i="6"/>
  <c r="I70" i="6"/>
  <c r="J70" i="6" s="1"/>
  <c r="E230" i="6"/>
  <c r="F333" i="6"/>
  <c r="F428" i="6"/>
  <c r="H529" i="6"/>
  <c r="I11" i="6"/>
  <c r="J11" i="6" s="1"/>
  <c r="H394" i="6"/>
  <c r="C308" i="6"/>
  <c r="H386" i="6"/>
  <c r="F160" i="6"/>
  <c r="E361" i="6"/>
  <c r="G234" i="6"/>
  <c r="H671" i="6"/>
  <c r="F138" i="6"/>
  <c r="F141" i="6"/>
  <c r="D471" i="6"/>
  <c r="E219" i="6"/>
  <c r="F202" i="6"/>
  <c r="H131" i="6"/>
  <c r="H640" i="6"/>
  <c r="G15" i="6"/>
  <c r="H438" i="6"/>
  <c r="G334" i="6"/>
  <c r="G243" i="6"/>
  <c r="E212" i="6"/>
  <c r="E345" i="6"/>
  <c r="I14" i="6"/>
  <c r="J14" i="6" s="1"/>
  <c r="D555" i="6"/>
  <c r="D150" i="6"/>
  <c r="H530" i="6"/>
  <c r="C204" i="6"/>
  <c r="E259" i="6"/>
  <c r="G294" i="6"/>
  <c r="E301" i="6"/>
  <c r="H39" i="6"/>
  <c r="G510" i="6"/>
  <c r="F589" i="6"/>
  <c r="I26" i="6"/>
  <c r="J26" i="6" s="1"/>
  <c r="G908" i="6"/>
  <c r="F216" i="6"/>
  <c r="F663" i="6"/>
  <c r="H48" i="6"/>
  <c r="G171" i="6"/>
  <c r="E268" i="6"/>
  <c r="E371" i="6"/>
  <c r="G9" i="6"/>
  <c r="F573" i="6"/>
  <c r="E168" i="6"/>
  <c r="H128" i="6"/>
  <c r="E282" i="6"/>
  <c r="H189" i="6"/>
  <c r="I46" i="6"/>
  <c r="J46" i="6" s="1"/>
  <c r="E299" i="6"/>
  <c r="G290" i="6"/>
  <c r="D123" i="6"/>
  <c r="H469" i="6"/>
  <c r="F397" i="6"/>
  <c r="H442" i="6"/>
  <c r="D112" i="6"/>
  <c r="H685" i="6"/>
  <c r="E601" i="6"/>
  <c r="I83" i="6"/>
  <c r="J83" i="6" s="1"/>
  <c r="C341" i="6"/>
  <c r="F467" i="6"/>
  <c r="D336" i="6"/>
  <c r="E924" i="6"/>
  <c r="F743" i="6"/>
  <c r="C276" i="6"/>
  <c r="C624" i="6"/>
  <c r="H195" i="6"/>
  <c r="D106" i="6"/>
  <c r="E584" i="6"/>
  <c r="G1063" i="6"/>
  <c r="F528" i="6"/>
  <c r="E763" i="6"/>
  <c r="D251" i="6"/>
  <c r="D234" i="6"/>
  <c r="H210" i="6"/>
  <c r="F489" i="6"/>
  <c r="F247" i="6"/>
  <c r="G209" i="6"/>
  <c r="C715" i="6"/>
  <c r="H147" i="6"/>
  <c r="F149" i="6"/>
  <c r="D491" i="6"/>
  <c r="G224" i="6"/>
  <c r="C182" i="6"/>
  <c r="G233" i="6"/>
  <c r="G413" i="6"/>
  <c r="G6" i="6"/>
  <c r="H190" i="6"/>
  <c r="C195" i="6"/>
  <c r="F619" i="6"/>
  <c r="D373" i="6"/>
  <c r="E572" i="6"/>
  <c r="D327" i="6"/>
  <c r="F322" i="6"/>
  <c r="H282" i="6"/>
  <c r="F537" i="6"/>
  <c r="E117" i="6"/>
  <c r="I38" i="6"/>
  <c r="J38" i="6" s="1"/>
  <c r="F195" i="6"/>
  <c r="I19" i="6"/>
  <c r="J19" i="6" s="1"/>
  <c r="F318" i="6"/>
  <c r="F475" i="6"/>
  <c r="I78" i="6"/>
  <c r="J78" i="6" s="1"/>
  <c r="G210" i="6"/>
  <c r="G329" i="6"/>
  <c r="I93" i="6"/>
  <c r="J93" i="6" s="1"/>
  <c r="H67" i="6"/>
  <c r="F128" i="6"/>
  <c r="F511" i="6"/>
  <c r="F252" i="6"/>
  <c r="H341" i="6"/>
  <c r="I94" i="6"/>
  <c r="J94" i="6" s="1"/>
  <c r="E521" i="6"/>
  <c r="H389" i="6"/>
  <c r="G88" i="6"/>
  <c r="F423" i="6"/>
  <c r="D154" i="6"/>
  <c r="I8" i="6"/>
  <c r="J8" i="6" s="1"/>
  <c r="C321" i="6"/>
  <c r="I63" i="6"/>
  <c r="J63" i="6" s="1"/>
  <c r="G31" i="6"/>
  <c r="F433" i="6"/>
  <c r="F122" i="6"/>
  <c r="F734" i="6"/>
  <c r="D175" i="6"/>
  <c r="G781" i="6"/>
  <c r="C162" i="6"/>
  <c r="E906" i="6"/>
  <c r="G54" i="6"/>
  <c r="G14" i="6"/>
  <c r="F151" i="6"/>
  <c r="D164" i="6"/>
  <c r="H213" i="6"/>
  <c r="G218" i="6"/>
  <c r="G874" i="6"/>
  <c r="H30" i="6"/>
  <c r="D262" i="6"/>
  <c r="H178" i="6"/>
  <c r="F183" i="6"/>
  <c r="C1006" i="6"/>
  <c r="I49" i="6"/>
  <c r="J49" i="6" s="1"/>
  <c r="G299" i="6"/>
  <c r="D301" i="6"/>
  <c r="C193" i="6"/>
  <c r="C490" i="6"/>
  <c r="G76" i="6"/>
  <c r="F633" i="6"/>
  <c r="C682" i="6"/>
  <c r="E307" i="6"/>
  <c r="C118" i="6"/>
  <c r="C443" i="6"/>
  <c r="D1167" i="6"/>
  <c r="C386" i="6"/>
  <c r="E729" i="6"/>
  <c r="H145" i="6"/>
  <c r="G338" i="6"/>
  <c r="G264" i="6"/>
  <c r="D486" i="6"/>
  <c r="I37" i="6"/>
  <c r="J37" i="6" s="1"/>
  <c r="F576" i="6"/>
  <c r="C701" i="6"/>
  <c r="H165" i="6"/>
  <c r="H285" i="6"/>
  <c r="D104" i="6"/>
  <c r="F421" i="6"/>
  <c r="C251" i="6"/>
  <c r="D436" i="6"/>
  <c r="C415" i="6"/>
  <c r="F181" i="6"/>
  <c r="E241" i="6"/>
  <c r="D407" i="6"/>
  <c r="F792" i="6"/>
  <c r="H66" i="6"/>
  <c r="G308" i="6"/>
  <c r="E324" i="6"/>
  <c r="G119" i="6"/>
  <c r="H46" i="6"/>
  <c r="G37" i="6"/>
  <c r="H207" i="6"/>
  <c r="D367" i="6"/>
  <c r="H691" i="6"/>
  <c r="C286" i="6"/>
  <c r="D607" i="6"/>
  <c r="C665" i="6"/>
  <c r="I27" i="6"/>
  <c r="J27" i="6" s="1"/>
  <c r="H35" i="6"/>
  <c r="F315" i="6"/>
  <c r="C531" i="6"/>
  <c r="H60" i="6"/>
  <c r="G326" i="6"/>
  <c r="D415" i="6"/>
  <c r="F169" i="6"/>
  <c r="H34" i="6"/>
  <c r="G158" i="6"/>
  <c r="E277" i="6"/>
  <c r="G418" i="6"/>
  <c r="F201" i="6"/>
  <c r="G116" i="6"/>
  <c r="G513" i="6"/>
  <c r="H101" i="6"/>
  <c r="H64" i="6"/>
  <c r="H461" i="6"/>
  <c r="H312" i="6"/>
  <c r="G635" i="6"/>
  <c r="G21" i="6"/>
  <c r="H306" i="6"/>
  <c r="F613" i="6"/>
  <c r="H347" i="6"/>
  <c r="C445" i="6"/>
  <c r="G387" i="6"/>
  <c r="C486" i="6"/>
  <c r="C176" i="6"/>
  <c r="D563" i="6"/>
  <c r="D378" i="6"/>
  <c r="D493" i="6"/>
  <c r="G303" i="6"/>
  <c r="E101" i="6"/>
  <c r="G226" i="6"/>
  <c r="F371" i="6"/>
  <c r="H193" i="6"/>
  <c r="E608" i="6"/>
  <c r="F474" i="6"/>
  <c r="C106" i="6"/>
  <c r="D246" i="6"/>
  <c r="E275" i="6"/>
  <c r="F685" i="6"/>
  <c r="E820" i="6"/>
  <c r="E284" i="6"/>
  <c r="H398" i="6"/>
  <c r="F415" i="6"/>
  <c r="D293" i="6"/>
  <c r="G738" i="6"/>
  <c r="H675" i="6"/>
  <c r="I50" i="6"/>
  <c r="J50" i="6" s="1"/>
  <c r="H303" i="6"/>
  <c r="H526" i="6"/>
  <c r="F419" i="6"/>
  <c r="G292" i="6"/>
  <c r="H45" i="6"/>
  <c r="F607" i="6"/>
  <c r="C125" i="6"/>
  <c r="H70" i="6"/>
  <c r="H509" i="6"/>
  <c r="I25" i="6"/>
  <c r="J25" i="6" s="1"/>
  <c r="H256" i="6"/>
  <c r="G280" i="6"/>
  <c r="H182" i="6"/>
  <c r="D477" i="6"/>
  <c r="E1462" i="6"/>
  <c r="E444" i="6"/>
  <c r="H584" i="6"/>
  <c r="E362" i="6"/>
  <c r="H735" i="6"/>
  <c r="H138" i="6"/>
  <c r="G757" i="6"/>
  <c r="H51" i="6"/>
  <c r="F623" i="6"/>
  <c r="F407" i="6"/>
  <c r="C402" i="6"/>
  <c r="H449" i="6"/>
  <c r="H61" i="6"/>
  <c r="G49" i="6"/>
  <c r="I72" i="6"/>
  <c r="J72" i="6" s="1"/>
  <c r="G147" i="6"/>
  <c r="G570" i="6"/>
  <c r="F147" i="6"/>
  <c r="F234" i="6"/>
  <c r="H687" i="6"/>
  <c r="F310" i="6"/>
  <c r="F515" i="6"/>
  <c r="F129" i="6"/>
  <c r="H7" i="6"/>
  <c r="H275" i="6"/>
  <c r="G104" i="6"/>
  <c r="D220" i="6"/>
  <c r="G86" i="6"/>
  <c r="H44" i="6"/>
  <c r="C196" i="6"/>
  <c r="C312" i="6"/>
  <c r="H622" i="6"/>
  <c r="F638" i="6"/>
  <c r="E262" i="6"/>
  <c r="G100" i="6"/>
  <c r="D266" i="6"/>
  <c r="E814" i="6"/>
  <c r="I61" i="6"/>
  <c r="J61" i="6" s="1"/>
  <c r="E1036" i="6"/>
  <c r="E107" i="6"/>
  <c r="H527" i="6"/>
  <c r="C116" i="6"/>
  <c r="E147" i="6"/>
  <c r="G200" i="6"/>
  <c r="D500" i="6"/>
  <c r="G28" i="6"/>
  <c r="D247" i="6"/>
  <c r="G263" i="6"/>
  <c r="H219" i="6"/>
  <c r="G70" i="6"/>
  <c r="F437" i="6"/>
  <c r="C289" i="6"/>
  <c r="H421" i="6"/>
  <c r="E132" i="6"/>
  <c r="F134" i="6"/>
  <c r="E1028" i="6"/>
  <c r="H36" i="6"/>
  <c r="C342" i="6"/>
  <c r="H390" i="6"/>
  <c r="G468" i="6"/>
  <c r="I51" i="6"/>
  <c r="J51" i="6" s="1"/>
  <c r="H317" i="6"/>
  <c r="F431" i="6"/>
  <c r="D323" i="6"/>
  <c r="G355" i="6"/>
  <c r="G420" i="6"/>
  <c r="D127" i="6"/>
  <c r="E221" i="6"/>
  <c r="I22" i="6"/>
  <c r="J22" i="6" s="1"/>
  <c r="G23" i="6"/>
  <c r="I88" i="6"/>
  <c r="J88" i="6" s="1"/>
  <c r="C257" i="6"/>
  <c r="F500" i="6"/>
  <c r="H80" i="6"/>
  <c r="E261" i="6"/>
  <c r="G63" i="6"/>
  <c r="F393" i="6"/>
  <c r="E461" i="6"/>
  <c r="G53" i="6"/>
  <c r="H711" i="6"/>
  <c r="H111" i="6"/>
  <c r="H99" i="6"/>
  <c r="G107" i="6"/>
  <c r="H96" i="6"/>
  <c r="D559" i="6"/>
  <c r="D409" i="6"/>
  <c r="H87" i="6"/>
  <c r="F117" i="6"/>
  <c r="G157" i="6"/>
  <c r="C110" i="6"/>
  <c r="I44" i="6"/>
  <c r="J44" i="6" s="1"/>
  <c r="D321" i="6"/>
  <c r="H267" i="6"/>
  <c r="G128" i="6"/>
  <c r="G219" i="6"/>
  <c r="G237" i="6"/>
  <c r="E607" i="6"/>
  <c r="C103" i="6"/>
  <c r="F621" i="6"/>
  <c r="H277" i="6"/>
  <c r="E690" i="6"/>
  <c r="D156" i="6"/>
  <c r="D253" i="6"/>
  <c r="D201" i="6"/>
  <c r="F510" i="6"/>
  <c r="E194" i="6"/>
  <c r="C107" i="6"/>
  <c r="C183" i="6"/>
  <c r="F367" i="6"/>
  <c r="D504" i="6"/>
  <c r="H272" i="6"/>
  <c r="C391" i="6"/>
  <c r="H153" i="6"/>
  <c r="H578" i="6"/>
  <c r="F615" i="6"/>
  <c r="G203" i="6"/>
  <c r="D369" i="6"/>
  <c r="E696" i="6"/>
  <c r="E224" i="6"/>
  <c r="H470" i="6"/>
  <c r="F531" i="6"/>
  <c r="E162" i="6"/>
  <c r="G499" i="6"/>
  <c r="C245" i="6"/>
  <c r="H276" i="6"/>
  <c r="H140" i="6"/>
  <c r="C292" i="6"/>
  <c r="F272" i="6"/>
  <c r="G582" i="6"/>
  <c r="D173" i="6"/>
  <c r="D256" i="6"/>
  <c r="C238" i="6"/>
  <c r="F154" i="6"/>
  <c r="H401" i="6"/>
  <c r="D363" i="6"/>
  <c r="E742" i="6"/>
  <c r="I67" i="6"/>
  <c r="J67" i="6" s="1"/>
  <c r="F485" i="6"/>
  <c r="H326" i="6"/>
  <c r="D467" i="6"/>
  <c r="D311" i="6"/>
  <c r="C557" i="6"/>
  <c r="C108" i="6"/>
  <c r="F624" i="6"/>
  <c r="G415" i="6"/>
  <c r="D628" i="6"/>
  <c r="G64" i="6"/>
  <c r="H292" i="6"/>
  <c r="G25" i="6"/>
  <c r="C206" i="6"/>
  <c r="F359" i="6"/>
  <c r="E278" i="6"/>
  <c r="D519" i="6"/>
  <c r="E681" i="6"/>
  <c r="E1012" i="6"/>
  <c r="H437" i="6"/>
  <c r="D155" i="6"/>
  <c r="F444" i="6"/>
  <c r="G61" i="6"/>
  <c r="D139" i="6"/>
  <c r="F551" i="6"/>
  <c r="I15" i="6"/>
  <c r="J15" i="6" s="1"/>
  <c r="H597" i="6"/>
  <c r="D295" i="6"/>
  <c r="F387" i="6"/>
  <c r="F560" i="6"/>
  <c r="H658" i="6"/>
  <c r="D664" i="6"/>
  <c r="G195" i="6"/>
  <c r="D591" i="6"/>
  <c r="G772" i="6"/>
  <c r="G648" i="6"/>
  <c r="F627" i="6"/>
  <c r="H215" i="6"/>
  <c r="H564" i="6"/>
  <c r="I30" i="6"/>
  <c r="J30" i="6" s="1"/>
  <c r="H95" i="6"/>
  <c r="E318" i="6"/>
  <c r="H136" i="6"/>
  <c r="E381" i="6"/>
  <c r="H274" i="6"/>
  <c r="G32" i="6"/>
  <c r="H570" i="6"/>
  <c r="G902" i="6"/>
  <c r="F673" i="6"/>
  <c r="G654" i="6"/>
  <c r="E216" i="6"/>
  <c r="E177" i="6"/>
  <c r="F268" i="6"/>
  <c r="H109" i="6"/>
  <c r="E322" i="6"/>
  <c r="C139" i="6"/>
  <c r="D304" i="6"/>
  <c r="D567" i="6"/>
  <c r="F581" i="6"/>
  <c r="F412" i="6"/>
  <c r="I77" i="6"/>
  <c r="J77" i="6" s="1"/>
  <c r="D320" i="6"/>
  <c r="D571" i="6"/>
  <c r="G464" i="6"/>
  <c r="G518" i="6"/>
  <c r="D342" i="6"/>
  <c r="H300" i="6"/>
  <c r="G170" i="6"/>
  <c r="C834" i="6"/>
  <c r="D278" i="6"/>
  <c r="H112" i="6"/>
  <c r="F571" i="6"/>
  <c r="G301" i="6"/>
  <c r="G148" i="6"/>
  <c r="E650" i="6"/>
  <c r="F463" i="6"/>
  <c r="H201" i="6"/>
  <c r="C364" i="6"/>
  <c r="C337" i="6"/>
  <c r="F372" i="6"/>
  <c r="C302" i="6"/>
  <c r="E220" i="6"/>
  <c r="G511" i="6"/>
  <c r="H407" i="6"/>
  <c r="D318" i="6"/>
  <c r="H223" i="6"/>
  <c r="C582" i="6"/>
  <c r="E473" i="6"/>
  <c r="D639" i="6"/>
  <c r="F389" i="6"/>
  <c r="C674" i="6"/>
  <c r="D647" i="6"/>
  <c r="I6" i="6"/>
  <c r="J6" i="6" s="1"/>
  <c r="G944" i="6"/>
  <c r="E127" i="6"/>
  <c r="H31" i="6"/>
  <c r="E272" i="6"/>
  <c r="H419" i="6"/>
  <c r="D429" i="6"/>
  <c r="C404" i="6"/>
  <c r="E793" i="6"/>
  <c r="D462" i="6"/>
  <c r="C540" i="6"/>
  <c r="F559" i="6"/>
  <c r="D276" i="6"/>
  <c r="F155" i="6"/>
  <c r="D241" i="6"/>
  <c r="I41" i="6"/>
  <c r="J41" i="6" s="1"/>
  <c r="H120" i="6"/>
  <c r="I1" i="1" l="1"/>
  <c r="I1" i="6"/>
  <c r="B1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Consulta desde Intelisis" type="1" refreshedVersion="8" savePassword="1" background="1" saveData="1">
    <dbPr connection="DSN=Consulta desde intelisis_1;Description=Intelisis;UID=sa;PWD=Clav3.d3l.SASQL31;APP=2007 Microsoft Office system;WSID=PHMEXCNU8351BPF;DATABASE=GAL;QueryLog_On=Yes;QueryLogFile=G:\Descargas\QUERY.LOG;StatsLog_On=Yes;StatsLogFile=G:\Descargas\STATS.LOG" command="SELECT  Art.Articulo,  Art.Descripcion1 ,  Art.Marca , Art.Familia , Art.Categoria ,  Art.PrecioLista ,  Art.Precio10 as &quot;Precio Sugerido&quot;, Art.PZXPQ  ,Art.PZXCJ _x000d__x000a_FROM Art _x000d__x000a_WHERE_x000d__x000a_  Art.Articulo not in (select articulo _x000d__x000a__x0009__x0009__x0009_ from ArtCteBloqueoGal _x000d__x000a__x0009__x0009__x0009_where Nombre in ('Maskota','Autoservicio')) and _x000d__x000a_  Art.Articulo not in (select articulo _x000d__x000a__x0009__x0009__x0009_ from ArtCte)_x000d__x000a_  and Art.Fabricante &lt;&gt; 'IAMS'  _x000d__x000a_  and Art.Fabricante &lt;&gt; 'Nutrience'   _x000d__x000a_  and Art.Tipo &lt;&gt; 'Estructura' _x000d__x000a_  and Art.Articulo not like 'X%' _x000d__x000a_  and Art.Estatus = 'ALTA' _x000d__x000a_  and Art.PrecioLista is not null_x000d__x000a_  and Art.PrecioLista &gt; .01_x000d__x000a_  and Art.wMostrar = 1_x000d__x000a_  and Art.PrecioMinimo &lt; 99999 _x000d__x000a_  and Art.articulo not in (select art.articulo _x000d__x000a__x0009__x0009__x0009_ from art inner join artdisponible on art.articulo = artdisponible.articulo _x000d__x000a__x0009__x0009__x0009_where Art.EstatusPrecio = 'descontinuado' and almacen = 'central'_x000d__x000a_  _x0009__x0009__x0009_  and estatus = 'alta'_x000d__x000a__x0009__x0009__x0009_group by art.articulo_x0009__x0009__x0009__x000d__x000a__x0009__x0009__x0009_having sum(Artdisponible.disponible) = 0)_x000d__x000a_Order By _x000d__x000a_  Art.Articulo"/>
  </connection>
  <connection id="2" xr16:uid="{00000000-0015-0000-FFFF-FFFF01000000}" name="Consulta desde Intelisis1" type="1" refreshedVersion="8" savePassword="1" background="1" saveData="1">
    <dbPr connection="DSN=intelisis;Description=Intelisis;UID=Reportes;PWD=Intelisis;APP=2007 Microsoft Office system;WSID=PHMEXCNU8351BPF;DATABASE=GAL;QueryLog_On=Yes;QueryLogFile=G:\Descargas\QUERY.LOG;StatsLog_On=Yes;StatsLogFile=G:\Descargas\STATS.LOG;ApplicationIntent=READONLY;" command="SELECT  Art.Articulo,  Art.Descripcion1 ,  Art.Marca , Art.Familia , Art.Categoria ,  Art.PrecioLista ,  Art.Precio10 , Art.PZXPQ  ,Art.PZXCJ _x000d__x000a_FROM Art _x000d__x000a_WHERE_x000d__x000a_  Art.Articulo not in (select articulo _x000d__x000a__x0009__x0009__x0009_ from ArtCteBloqueoGal _x000d__x000a__x0009__x0009__x0009_where Nombre in ('Maskota','Autoservicio')) and _x000d__x000a_  Art.Articulo not in (select articulo _x000d__x000a__x0009__x0009__x0009_ from ArtCte)_x000d__x000a_  and Art.Fabricante &lt;&gt; 'IAMS'  _x000d__x000a_  and Art.Fabricante in ('PERFECT SENSE')_x000d__x000a_  and Art.Tipo &lt;&gt; 'Estructura' _x000d__x000a_  and Art.Articulo not like 'X%' _x000d__x000a_  and Art.Estatus = 'ALTA' _x000d__x000a_  and Art.PrecioLista is not null_x000d__x000a_  and Art.PrecioLista &gt; .01_x000d__x000a_  and Art.wMostrar = 1_x000d__x000a_  and Art.PrecioMinimo &lt; 99999 _x000d__x000a_  and Art.articulo not in (select art.articulo _x000d__x000a__x0009__x0009__x0009_ from art inner join artdisponible on art.articulo = artdisponible.articulo _x000d__x000a__x0009__x0009__x0009_where Art.EstatusPrecio = 'descontinuado'_x000d__x000a_  _x0009__x0009__x0009_  and estatus = 'alta'_x000d__x000a__x0009__x0009__x0009_group by art.articulo_x0009__x0009__x0009__x000d__x000a__x0009__x0009__x0009_having sum(Artdisponible.disponible) = 0)_x000d__x000a_Order By _x000d__x000a_  Art.Articulo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<sst xmlns="http://schemas.openxmlformats.org/spreadsheetml/2006/main" count="9917" uniqueCount="3921">
  <si>
    <t>Clave</t>
  </si>
  <si>
    <t>DO21083</t>
  </si>
  <si>
    <t>DO21084</t>
  </si>
  <si>
    <t>DO21561</t>
  </si>
  <si>
    <t>DO21562</t>
  </si>
  <si>
    <t>DO21563</t>
  </si>
  <si>
    <t>DO21564</t>
  </si>
  <si>
    <t>DO21700</t>
  </si>
  <si>
    <t>DY157</t>
  </si>
  <si>
    <t>DY158</t>
  </si>
  <si>
    <t>DY168</t>
  </si>
  <si>
    <t>DYA16</t>
  </si>
  <si>
    <t>DYA17</t>
  </si>
  <si>
    <t>JAULA TUCUMAN P/LORO</t>
  </si>
  <si>
    <t>DYA18</t>
  </si>
  <si>
    <t>JAULA GUAYAQUIL P/LORO</t>
  </si>
  <si>
    <t>DYA19</t>
  </si>
  <si>
    <t>JAULA GUAYAQUIL II P/LORO</t>
  </si>
  <si>
    <t>DYA22</t>
  </si>
  <si>
    <t>JAULA MACONDO P/LORO</t>
  </si>
  <si>
    <t>DYA23</t>
  </si>
  <si>
    <t>JAULA MACONDO II P/LORO</t>
  </si>
  <si>
    <t>DYB200</t>
  </si>
  <si>
    <t>DYF11</t>
  </si>
  <si>
    <t>DYF12</t>
  </si>
  <si>
    <t>DYF13</t>
  </si>
  <si>
    <t>DYR2-1</t>
  </si>
  <si>
    <t>DYR2-2</t>
  </si>
  <si>
    <t>FL11001</t>
  </si>
  <si>
    <t>FL11002</t>
  </si>
  <si>
    <t>FL11003</t>
  </si>
  <si>
    <t>FL11005</t>
  </si>
  <si>
    <t>FL1101M</t>
  </si>
  <si>
    <t>FL1102M</t>
  </si>
  <si>
    <t>FL1103M</t>
  </si>
  <si>
    <t>FL1107</t>
  </si>
  <si>
    <t>FL1107M</t>
  </si>
  <si>
    <t>FL1108</t>
  </si>
  <si>
    <t>FL1108M</t>
  </si>
  <si>
    <t>FL1109</t>
  </si>
  <si>
    <t>FL1110</t>
  </si>
  <si>
    <t>FL1111</t>
  </si>
  <si>
    <t>FL1112</t>
  </si>
  <si>
    <t>FL1113</t>
  </si>
  <si>
    <t>FL1115</t>
  </si>
  <si>
    <t>FL1116</t>
  </si>
  <si>
    <t>FL1117</t>
  </si>
  <si>
    <t>FL1118</t>
  </si>
  <si>
    <t>FL1119</t>
  </si>
  <si>
    <t>FL1137</t>
  </si>
  <si>
    <t>FL1142</t>
  </si>
  <si>
    <t>FL1143</t>
  </si>
  <si>
    <t>FL1144</t>
  </si>
  <si>
    <t>FL1145</t>
  </si>
  <si>
    <t>FL1501</t>
  </si>
  <si>
    <t>FL3703</t>
  </si>
  <si>
    <t>FL3704-2</t>
  </si>
  <si>
    <t>FL3705</t>
  </si>
  <si>
    <t>FL3706-2</t>
  </si>
  <si>
    <t>FL3707</t>
  </si>
  <si>
    <t>FL3709</t>
  </si>
  <si>
    <t>FL3719</t>
  </si>
  <si>
    <t>FL3720</t>
  </si>
  <si>
    <t>FL3723</t>
  </si>
  <si>
    <t>FL3724</t>
  </si>
  <si>
    <t>FL3725</t>
  </si>
  <si>
    <t>FL3736</t>
  </si>
  <si>
    <t>FL3737</t>
  </si>
  <si>
    <t>FL3738</t>
  </si>
  <si>
    <t>FL3739</t>
  </si>
  <si>
    <t>FL3740</t>
  </si>
  <si>
    <t>FL3743-20</t>
  </si>
  <si>
    <t>FL3744-20</t>
  </si>
  <si>
    <t>FL3745-20</t>
  </si>
  <si>
    <t>FL3770</t>
  </si>
  <si>
    <t>FL3801</t>
  </si>
  <si>
    <t>FL3883</t>
  </si>
  <si>
    <t>FL5032</t>
  </si>
  <si>
    <t>FL5033</t>
  </si>
  <si>
    <t>FL7101</t>
  </si>
  <si>
    <t>FL7102</t>
  </si>
  <si>
    <t>FL7103</t>
  </si>
  <si>
    <t>FL7104</t>
  </si>
  <si>
    <t>FL7105</t>
  </si>
  <si>
    <t>FL7106</t>
  </si>
  <si>
    <t>FL7201</t>
  </si>
  <si>
    <t>FL7202</t>
  </si>
  <si>
    <t>FL7203</t>
  </si>
  <si>
    <t>FL7204</t>
  </si>
  <si>
    <t>FL7205</t>
  </si>
  <si>
    <t>FL7206</t>
  </si>
  <si>
    <t>FL7211</t>
  </si>
  <si>
    <t>FL7212</t>
  </si>
  <si>
    <t>FL7213</t>
  </si>
  <si>
    <t>FL9213</t>
  </si>
  <si>
    <t>FL9215</t>
  </si>
  <si>
    <t>FL9216</t>
  </si>
  <si>
    <t>FL9218</t>
  </si>
  <si>
    <t>HA142</t>
  </si>
  <si>
    <t>HA156</t>
  </si>
  <si>
    <t>HA16001</t>
  </si>
  <si>
    <t>HA16050</t>
  </si>
  <si>
    <t>HA16150</t>
  </si>
  <si>
    <t>HA16350</t>
  </si>
  <si>
    <t>HA16551</t>
  </si>
  <si>
    <t>HA16680</t>
  </si>
  <si>
    <t>HA16780</t>
  </si>
  <si>
    <t>HA16830</t>
  </si>
  <si>
    <t>HA16930</t>
  </si>
  <si>
    <t>HA18030</t>
  </si>
  <si>
    <t>HA18060</t>
  </si>
  <si>
    <t>HA18080</t>
  </si>
  <si>
    <t>HA18330</t>
  </si>
  <si>
    <t>HA20015</t>
  </si>
  <si>
    <t>HA20020</t>
  </si>
  <si>
    <t>HA20038</t>
  </si>
  <si>
    <t>HA20060</t>
  </si>
  <si>
    <t>HA20063</t>
  </si>
  <si>
    <t>HA20066</t>
  </si>
  <si>
    <t>HA20111</t>
  </si>
  <si>
    <t>HA20136</t>
  </si>
  <si>
    <t>HA20152</t>
  </si>
  <si>
    <t>HA20156</t>
  </si>
  <si>
    <t>HA20172</t>
  </si>
  <si>
    <t>HA20210</t>
  </si>
  <si>
    <t>HA20216</t>
  </si>
  <si>
    <t>HA586</t>
  </si>
  <si>
    <t>HA595</t>
  </si>
  <si>
    <t>HA600</t>
  </si>
  <si>
    <t>HA610</t>
  </si>
  <si>
    <t>HA615</t>
  </si>
  <si>
    <t>HA620</t>
  </si>
  <si>
    <t>HA625</t>
  </si>
  <si>
    <t>HA630</t>
  </si>
  <si>
    <t>HA632</t>
  </si>
  <si>
    <t>HA634</t>
  </si>
  <si>
    <t>HA636</t>
  </si>
  <si>
    <t>HA638</t>
  </si>
  <si>
    <t>HA7595</t>
  </si>
  <si>
    <t>HA799</t>
  </si>
  <si>
    <t>HA800</t>
  </si>
  <si>
    <t>HA801</t>
  </si>
  <si>
    <t>HA802</t>
  </si>
  <si>
    <t>HA805</t>
  </si>
  <si>
    <t>HA806</t>
  </si>
  <si>
    <t>HA807</t>
  </si>
  <si>
    <t>HD70990</t>
  </si>
  <si>
    <t>HPT2100</t>
  </si>
  <si>
    <t>HPT2102</t>
  </si>
  <si>
    <t>HPT2104</t>
  </si>
  <si>
    <t>HPT2110</t>
  </si>
  <si>
    <t>HPT2112</t>
  </si>
  <si>
    <t>HPT2114</t>
  </si>
  <si>
    <t>HPT2120</t>
  </si>
  <si>
    <t>HPT2122</t>
  </si>
  <si>
    <t>HPT2124</t>
  </si>
  <si>
    <t>HPT2126</t>
  </si>
  <si>
    <t>HPT2130</t>
  </si>
  <si>
    <t>HPT2131</t>
  </si>
  <si>
    <t>HPT2132</t>
  </si>
  <si>
    <t>HPT2133</t>
  </si>
  <si>
    <t>HPT2135</t>
  </si>
  <si>
    <t>HPT2136</t>
  </si>
  <si>
    <t>HPT2138</t>
  </si>
  <si>
    <t>HPT2141</t>
  </si>
  <si>
    <t>HPT2142</t>
  </si>
  <si>
    <t>HPT2144</t>
  </si>
  <si>
    <t>IORC1-160P</t>
  </si>
  <si>
    <t>IOSS1-160P</t>
  </si>
  <si>
    <t>IOSS15-10</t>
  </si>
  <si>
    <t>IOSS3-50</t>
  </si>
  <si>
    <t>IOTEI1</t>
  </si>
  <si>
    <t>NA110</t>
  </si>
  <si>
    <t>TE16121</t>
  </si>
  <si>
    <t>TE16155</t>
  </si>
  <si>
    <t>TE16159</t>
  </si>
  <si>
    <t>TE16162</t>
  </si>
  <si>
    <t>TE16198</t>
  </si>
  <si>
    <t>TE16205</t>
  </si>
  <si>
    <t>TE16249</t>
  </si>
  <si>
    <t>TE16262</t>
  </si>
  <si>
    <t>TE16265</t>
  </si>
  <si>
    <t>TE16350</t>
  </si>
  <si>
    <t>TE16447</t>
  </si>
  <si>
    <t>TE16448</t>
  </si>
  <si>
    <t>TE16457</t>
  </si>
  <si>
    <t>TE16458</t>
  </si>
  <si>
    <t>TE16484</t>
  </si>
  <si>
    <t>TE16485</t>
  </si>
  <si>
    <t>TE16486</t>
  </si>
  <si>
    <t>TE16507</t>
  </si>
  <si>
    <t>TE16598</t>
  </si>
  <si>
    <t>TE16837</t>
  </si>
  <si>
    <t>TE16968</t>
  </si>
  <si>
    <t>TE29240</t>
  </si>
  <si>
    <t>TE29253</t>
  </si>
  <si>
    <t>TE29254</t>
  </si>
  <si>
    <t>TE77035</t>
  </si>
  <si>
    <t>TE77135</t>
  </si>
  <si>
    <t>TE77136</t>
  </si>
  <si>
    <t>TE77161</t>
  </si>
  <si>
    <t>TE77183</t>
  </si>
  <si>
    <t>TE77184</t>
  </si>
  <si>
    <t>TE77195</t>
  </si>
  <si>
    <t>VNA1</t>
  </si>
  <si>
    <t>VNAF2</t>
  </si>
  <si>
    <t>VNAF3</t>
  </si>
  <si>
    <t>VNAF6</t>
  </si>
  <si>
    <t>VNAW2</t>
  </si>
  <si>
    <t>VNAW3</t>
  </si>
  <si>
    <t>VNAW6</t>
  </si>
  <si>
    <t>VNB2</t>
  </si>
  <si>
    <t>VNC3</t>
  </si>
  <si>
    <t>VNCP0</t>
  </si>
  <si>
    <t>VNCP1</t>
  </si>
  <si>
    <t>VNCP2</t>
  </si>
  <si>
    <t>VNCP3</t>
  </si>
  <si>
    <t>VNDD1</t>
  </si>
  <si>
    <t>VNDD2</t>
  </si>
  <si>
    <t>VNDD3</t>
  </si>
  <si>
    <t>WA001</t>
  </si>
  <si>
    <t>WA002</t>
  </si>
  <si>
    <t>WA003</t>
  </si>
  <si>
    <t>WA004</t>
  </si>
  <si>
    <t>WA007</t>
  </si>
  <si>
    <t>WA008</t>
  </si>
  <si>
    <t>WAT01</t>
  </si>
  <si>
    <t>WAT015</t>
  </si>
  <si>
    <t>WAT041</t>
  </si>
  <si>
    <t>WAT042</t>
  </si>
  <si>
    <t>WAT052</t>
  </si>
  <si>
    <t>WAT054</t>
  </si>
  <si>
    <t>WAT055</t>
  </si>
  <si>
    <t>WAT057</t>
  </si>
  <si>
    <t>WAT08</t>
  </si>
  <si>
    <t>WAT450</t>
  </si>
  <si>
    <t>WAT615</t>
  </si>
  <si>
    <t>WAT616</t>
  </si>
  <si>
    <t>WAT618</t>
  </si>
  <si>
    <t>WAT625</t>
  </si>
  <si>
    <t>WAT626</t>
  </si>
  <si>
    <t>WAT628</t>
  </si>
  <si>
    <t>WAT646</t>
  </si>
  <si>
    <t>WAT648</t>
  </si>
  <si>
    <t>WAT648C</t>
  </si>
  <si>
    <t>WAT676</t>
  </si>
  <si>
    <t>WAT682</t>
  </si>
  <si>
    <t>WAT684</t>
  </si>
  <si>
    <t>FL7113</t>
  </si>
  <si>
    <t>FL7255</t>
  </si>
  <si>
    <t>FL7256</t>
  </si>
  <si>
    <t>FL7257</t>
  </si>
  <si>
    <t>FL7258</t>
  </si>
  <si>
    <t>FL7267</t>
  </si>
  <si>
    <t>FL7268</t>
  </si>
  <si>
    <t>FL7269</t>
  </si>
  <si>
    <t>FL7270</t>
  </si>
  <si>
    <t>FL7271</t>
  </si>
  <si>
    <t>FL7272</t>
  </si>
  <si>
    <t>FL7273</t>
  </si>
  <si>
    <t>FL7275</t>
  </si>
  <si>
    <t>FL7276</t>
  </si>
  <si>
    <t>FL7731</t>
  </si>
  <si>
    <t>FL7732</t>
  </si>
  <si>
    <t>FL7733</t>
  </si>
  <si>
    <t>FL7735</t>
  </si>
  <si>
    <t>FL7736</t>
  </si>
  <si>
    <t>FL7737</t>
  </si>
  <si>
    <t>FL7738</t>
  </si>
  <si>
    <t>FL7739</t>
  </si>
  <si>
    <t>FL7740</t>
  </si>
  <si>
    <t>FL7741</t>
  </si>
  <si>
    <t>FL7742</t>
  </si>
  <si>
    <t>FL7743</t>
  </si>
  <si>
    <t>FL7751</t>
  </si>
  <si>
    <t>FL7752</t>
  </si>
  <si>
    <t>FL7753</t>
  </si>
  <si>
    <t>FL7754</t>
  </si>
  <si>
    <t>FL7755</t>
  </si>
  <si>
    <t>FL7756</t>
  </si>
  <si>
    <t>FL7757</t>
  </si>
  <si>
    <t>FL7758</t>
  </si>
  <si>
    <t>HA7900</t>
  </si>
  <si>
    <t>HA7902</t>
  </si>
  <si>
    <t>HA7904</t>
  </si>
  <si>
    <t>HPT2186</t>
  </si>
  <si>
    <t>HPT2187</t>
  </si>
  <si>
    <t>HPT2188</t>
  </si>
  <si>
    <t>HPT2189</t>
  </si>
  <si>
    <t>HPT2190</t>
  </si>
  <si>
    <t>HPT2191</t>
  </si>
  <si>
    <t>TE16106</t>
  </si>
  <si>
    <t>TE16140</t>
  </si>
  <si>
    <t>TE16168</t>
  </si>
  <si>
    <t>TE16255</t>
  </si>
  <si>
    <t>TE16838</t>
  </si>
  <si>
    <t>TE29252</t>
  </si>
  <si>
    <t>TE77025</t>
  </si>
  <si>
    <t>TE77031</t>
  </si>
  <si>
    <t>TE77101</t>
  </si>
  <si>
    <t>TE77102</t>
  </si>
  <si>
    <t>TE77104</t>
  </si>
  <si>
    <t>TE77126</t>
  </si>
  <si>
    <t>TE77127</t>
  </si>
  <si>
    <t>TE77160</t>
  </si>
  <si>
    <t>VNCP2HS</t>
  </si>
  <si>
    <t>VNCP3HS</t>
  </si>
  <si>
    <t>VNCP4</t>
  </si>
  <si>
    <t>VNCP6TR</t>
  </si>
  <si>
    <t>VNCS2</t>
  </si>
  <si>
    <t>VNCS3</t>
  </si>
  <si>
    <t>VNCS4</t>
  </si>
  <si>
    <t>VNF6</t>
  </si>
  <si>
    <t>VNFC10</t>
  </si>
  <si>
    <t>VNFC5</t>
  </si>
  <si>
    <t>VNFC50</t>
  </si>
  <si>
    <t>VNLS2</t>
  </si>
  <si>
    <t>WAT633</t>
  </si>
  <si>
    <t>WAT638</t>
  </si>
  <si>
    <t>FL7401</t>
  </si>
  <si>
    <t>FL7402</t>
  </si>
  <si>
    <t>LES50649</t>
  </si>
  <si>
    <t>Articulo</t>
  </si>
  <si>
    <t>Piezas</t>
  </si>
  <si>
    <t xml:space="preserve"> </t>
  </si>
  <si>
    <t>Descuento</t>
  </si>
  <si>
    <t>Alimento</t>
  </si>
  <si>
    <t>Accesorio</t>
  </si>
  <si>
    <t>Piezas Por Caja</t>
  </si>
  <si>
    <t>Piezas Por Paquete</t>
  </si>
  <si>
    <t>Familia</t>
  </si>
  <si>
    <t>Categoria</t>
  </si>
  <si>
    <t>Acondicionadores</t>
  </si>
  <si>
    <t>Medidores</t>
  </si>
  <si>
    <t>Perros</t>
  </si>
  <si>
    <t>Gatos</t>
  </si>
  <si>
    <t>Juguetes</t>
  </si>
  <si>
    <t>Aves</t>
  </si>
  <si>
    <t>Lomas</t>
  </si>
  <si>
    <t>Textiles</t>
  </si>
  <si>
    <t>Habitat</t>
  </si>
  <si>
    <t>Instant Ocean</t>
  </si>
  <si>
    <t>Lees</t>
  </si>
  <si>
    <t>Tetra</t>
  </si>
  <si>
    <t>Van Ness</t>
  </si>
  <si>
    <t>Precio Mayoreo</t>
  </si>
  <si>
    <t>Lista de Precios</t>
  </si>
  <si>
    <t>Importe precio Mayoreo</t>
  </si>
  <si>
    <t>Descripcion</t>
  </si>
  <si>
    <t>Monto Total Precio Mayoreo</t>
  </si>
  <si>
    <t>Partidas</t>
  </si>
  <si>
    <t>Total Piezas Pedidas</t>
  </si>
  <si>
    <t>Número de Cliente</t>
  </si>
  <si>
    <t>Recuerde que todo el pedido es en piezas</t>
  </si>
  <si>
    <t>IOSS1-200PT</t>
  </si>
  <si>
    <t>TE16268</t>
  </si>
  <si>
    <t>Descripcion1</t>
  </si>
  <si>
    <t>PrecioLista</t>
  </si>
  <si>
    <t>Precio10</t>
  </si>
  <si>
    <t>PZXPQ</t>
  </si>
  <si>
    <t>PZXCJ</t>
  </si>
  <si>
    <t>TE16213</t>
  </si>
  <si>
    <t>FL7172</t>
  </si>
  <si>
    <t>FL7174</t>
  </si>
  <si>
    <t>TE77019</t>
  </si>
  <si>
    <t>VNSP1</t>
  </si>
  <si>
    <t>VNSP2</t>
  </si>
  <si>
    <t>FL3744-40</t>
  </si>
  <si>
    <t>FL3745-40</t>
  </si>
  <si>
    <t>Filtración</t>
  </si>
  <si>
    <t>Salud</t>
  </si>
  <si>
    <t>Iluminación</t>
  </si>
  <si>
    <t>Decoración</t>
  </si>
  <si>
    <t>Higiene</t>
  </si>
  <si>
    <t>Dispensadores</t>
  </si>
  <si>
    <t>DO25172</t>
  </si>
  <si>
    <t>DO25173</t>
  </si>
  <si>
    <t>DO25174</t>
  </si>
  <si>
    <t>DY167</t>
  </si>
  <si>
    <t>DY330</t>
  </si>
  <si>
    <t>DY605A</t>
  </si>
  <si>
    <t>DY607</t>
  </si>
  <si>
    <t>DY700</t>
  </si>
  <si>
    <t>DY904</t>
  </si>
  <si>
    <t>DYA201</t>
  </si>
  <si>
    <t>DYA309</t>
  </si>
  <si>
    <t>DYA309D</t>
  </si>
  <si>
    <t>DYA400</t>
  </si>
  <si>
    <t>DYA412</t>
  </si>
  <si>
    <t>FL1902</t>
  </si>
  <si>
    <t>FL1903</t>
  </si>
  <si>
    <t>FL1904</t>
  </si>
  <si>
    <t>Premios</t>
  </si>
  <si>
    <t>FL3745-100</t>
  </si>
  <si>
    <t>Entrenamiento</t>
  </si>
  <si>
    <t>FL3772</t>
  </si>
  <si>
    <t>FL4010</t>
  </si>
  <si>
    <t>FL4011</t>
  </si>
  <si>
    <t>FL4012</t>
  </si>
  <si>
    <t>FL4013</t>
  </si>
  <si>
    <t>FL4014</t>
  </si>
  <si>
    <t>FL7114</t>
  </si>
  <si>
    <t>FL7115</t>
  </si>
  <si>
    <t>FL7116</t>
  </si>
  <si>
    <t>FL7160</t>
  </si>
  <si>
    <t>FL7161</t>
  </si>
  <si>
    <t>FL7171</t>
  </si>
  <si>
    <t>FL7175</t>
  </si>
  <si>
    <t>FL7231</t>
  </si>
  <si>
    <t>FL7232</t>
  </si>
  <si>
    <t>FL7234</t>
  </si>
  <si>
    <t>FL7235</t>
  </si>
  <si>
    <t>FL7282</t>
  </si>
  <si>
    <t>FL7283</t>
  </si>
  <si>
    <t>FL7286</t>
  </si>
  <si>
    <t>FL7287</t>
  </si>
  <si>
    <t>FL7503</t>
  </si>
  <si>
    <t>FL7504</t>
  </si>
  <si>
    <t>FL7505</t>
  </si>
  <si>
    <t>FL7506</t>
  </si>
  <si>
    <t>FL7676</t>
  </si>
  <si>
    <t>FL7679</t>
  </si>
  <si>
    <t>FL7680</t>
  </si>
  <si>
    <t>FL7774</t>
  </si>
  <si>
    <t>FL7775</t>
  </si>
  <si>
    <t>FL7776</t>
  </si>
  <si>
    <t>FL7777</t>
  </si>
  <si>
    <t>FL7778</t>
  </si>
  <si>
    <t>FL7779</t>
  </si>
  <si>
    <t>FL7780</t>
  </si>
  <si>
    <t>FL7781</t>
  </si>
  <si>
    <t>FL7782</t>
  </si>
  <si>
    <t>FL7785</t>
  </si>
  <si>
    <t>FL7786</t>
  </si>
  <si>
    <t>FL7787</t>
  </si>
  <si>
    <t>FL7788</t>
  </si>
  <si>
    <t>FL7793</t>
  </si>
  <si>
    <t>FL7796</t>
  </si>
  <si>
    <t>FL7797</t>
  </si>
  <si>
    <t>FL7799</t>
  </si>
  <si>
    <t>FL7901</t>
  </si>
  <si>
    <t>FL7902</t>
  </si>
  <si>
    <t>FL7903</t>
  </si>
  <si>
    <t>FL7950</t>
  </si>
  <si>
    <t>FL7951</t>
  </si>
  <si>
    <t>FL9219</t>
  </si>
  <si>
    <t>FL9221</t>
  </si>
  <si>
    <t>Mantenimiento</t>
  </si>
  <si>
    <t>HA20014</t>
  </si>
  <si>
    <t>HA20021</t>
  </si>
  <si>
    <t>HA20039</t>
  </si>
  <si>
    <t>HA20061</t>
  </si>
  <si>
    <t>HA20112</t>
  </si>
  <si>
    <t>HA20134</t>
  </si>
  <si>
    <t>HA20153</t>
  </si>
  <si>
    <t>HA20154</t>
  </si>
  <si>
    <t>TE77009</t>
  </si>
  <si>
    <t>TX10095</t>
  </si>
  <si>
    <t>TX10096</t>
  </si>
  <si>
    <t>TX12013</t>
  </si>
  <si>
    <t>VNSS2</t>
  </si>
  <si>
    <t>VNSS3</t>
  </si>
  <si>
    <t>VNSS4</t>
  </si>
  <si>
    <t>WAT061</t>
  </si>
  <si>
    <t>WAT063</t>
  </si>
  <si>
    <t>FL1906</t>
  </si>
  <si>
    <t>FL1907</t>
  </si>
  <si>
    <t>FL7953</t>
  </si>
  <si>
    <t>AZUL DE METILENO 60 ML</t>
  </si>
  <si>
    <t>FL7904</t>
  </si>
  <si>
    <t>FL7905</t>
  </si>
  <si>
    <t>ACONDICIONADOR CYCLE 120 ML</t>
  </si>
  <si>
    <t>FL7952</t>
  </si>
  <si>
    <t>FL7954</t>
  </si>
  <si>
    <t>TX10103</t>
  </si>
  <si>
    <t>TX10104</t>
  </si>
  <si>
    <t>TX10106</t>
  </si>
  <si>
    <t>TX10107</t>
  </si>
  <si>
    <t>TX10108</t>
  </si>
  <si>
    <t>HA20114</t>
  </si>
  <si>
    <t>HA20173</t>
  </si>
  <si>
    <t>HA20206</t>
  </si>
  <si>
    <t>HA219</t>
  </si>
  <si>
    <t>FILTRO FLUVAL FX6</t>
  </si>
  <si>
    <t>IORC3-50</t>
  </si>
  <si>
    <t>FL8231</t>
  </si>
  <si>
    <t>FL8232</t>
  </si>
  <si>
    <t>FL8233</t>
  </si>
  <si>
    <t>FL8234</t>
  </si>
  <si>
    <t>DYM011</t>
  </si>
  <si>
    <t>DYM012</t>
  </si>
  <si>
    <t>DYM021</t>
  </si>
  <si>
    <t>FL3776</t>
  </si>
  <si>
    <t>FL4015</t>
  </si>
  <si>
    <t>TE16604</t>
  </si>
  <si>
    <t>TX11121</t>
  </si>
  <si>
    <t>FL2151</t>
  </si>
  <si>
    <t>FL2152</t>
  </si>
  <si>
    <t>TX11131</t>
  </si>
  <si>
    <t>TX11132</t>
  </si>
  <si>
    <t>TX11133</t>
  </si>
  <si>
    <t>TX11134</t>
  </si>
  <si>
    <t>TX11135</t>
  </si>
  <si>
    <t>FL2120</t>
  </si>
  <si>
    <t>WAT020</t>
  </si>
  <si>
    <t>FL7136</t>
  </si>
  <si>
    <t>FL7137</t>
  </si>
  <si>
    <t>FL7138</t>
  </si>
  <si>
    <t>FL7139</t>
  </si>
  <si>
    <t>FL7955</t>
  </si>
  <si>
    <t>FL7956</t>
  </si>
  <si>
    <t>FL8242</t>
  </si>
  <si>
    <t>FL8243</t>
  </si>
  <si>
    <t>FL8301</t>
  </si>
  <si>
    <t>PEINE ANTIPULGAS</t>
  </si>
  <si>
    <t>FL8302</t>
  </si>
  <si>
    <t>FL8303</t>
  </si>
  <si>
    <t>FL8305</t>
  </si>
  <si>
    <t>CARDA CH</t>
  </si>
  <si>
    <t>FL8306</t>
  </si>
  <si>
    <t>CARDA MED</t>
  </si>
  <si>
    <t>FL8307</t>
  </si>
  <si>
    <t>CARDA GDE</t>
  </si>
  <si>
    <t>FL8308</t>
  </si>
  <si>
    <t>CARDA XGDE</t>
  </si>
  <si>
    <t>FL8309</t>
  </si>
  <si>
    <t>CEPILLO CH</t>
  </si>
  <si>
    <t>FL8310</t>
  </si>
  <si>
    <t>FL8311</t>
  </si>
  <si>
    <t>CEPILLO DOBLE CH</t>
  </si>
  <si>
    <t>FL8312</t>
  </si>
  <si>
    <t>FL8313</t>
  </si>
  <si>
    <t>CARDINA</t>
  </si>
  <si>
    <t>FL8314</t>
  </si>
  <si>
    <t>CARDINA DOBLE</t>
  </si>
  <si>
    <t>FL8315</t>
  </si>
  <si>
    <t>FL8316</t>
  </si>
  <si>
    <t>FL8317</t>
  </si>
  <si>
    <t>FL8318</t>
  </si>
  <si>
    <t>CUCHILLA P/MUDA</t>
  </si>
  <si>
    <t>FL8319</t>
  </si>
  <si>
    <t>FL8321</t>
  </si>
  <si>
    <t>FL8322</t>
  </si>
  <si>
    <t>FL8323</t>
  </si>
  <si>
    <t>FL8324</t>
  </si>
  <si>
    <t>HA14345</t>
  </si>
  <si>
    <t>HA14346</t>
  </si>
  <si>
    <t>HA14347</t>
  </si>
  <si>
    <t>HA14348</t>
  </si>
  <si>
    <t>TX11562</t>
  </si>
  <si>
    <t>TX11563</t>
  </si>
  <si>
    <t>TX11564</t>
  </si>
  <si>
    <t>TX11565</t>
  </si>
  <si>
    <t>FL3869</t>
  </si>
  <si>
    <t>FL7907</t>
  </si>
  <si>
    <t>SIFON C/BOMBA</t>
  </si>
  <si>
    <t>HA14356</t>
  </si>
  <si>
    <t>HIDROMETRO FLUVAL SEA</t>
  </si>
  <si>
    <t>CONECTOR P/FILTRO PLATAFORMA</t>
  </si>
  <si>
    <t>WAT613</t>
  </si>
  <si>
    <t>MP100402</t>
  </si>
  <si>
    <t>MP100403</t>
  </si>
  <si>
    <t>MP100502</t>
  </si>
  <si>
    <t>MP100503</t>
  </si>
  <si>
    <t>FL3783</t>
  </si>
  <si>
    <t>SPRAY DENTAL ULTRA 125 ML</t>
  </si>
  <si>
    <t>FL3795</t>
  </si>
  <si>
    <t>FL8191</t>
  </si>
  <si>
    <t>FL8192</t>
  </si>
  <si>
    <t>FL8194</t>
  </si>
  <si>
    <t>FL8195</t>
  </si>
  <si>
    <t>FL8196</t>
  </si>
  <si>
    <t>TX10376</t>
  </si>
  <si>
    <t>FL7992</t>
  </si>
  <si>
    <t>FL7993</t>
  </si>
  <si>
    <t>FL8172</t>
  </si>
  <si>
    <t>FL8173</t>
  </si>
  <si>
    <t>FL8174</t>
  </si>
  <si>
    <t>FL8175</t>
  </si>
  <si>
    <t>FL8176</t>
  </si>
  <si>
    <t>FL8181</t>
  </si>
  <si>
    <t>FL8182</t>
  </si>
  <si>
    <t>FL8183</t>
  </si>
  <si>
    <t>FL8184</t>
  </si>
  <si>
    <t>DO22183</t>
  </si>
  <si>
    <t>FL3815</t>
  </si>
  <si>
    <t>FL3841</t>
  </si>
  <si>
    <t>FL3842</t>
  </si>
  <si>
    <t>FL3843</t>
  </si>
  <si>
    <t>FL3844</t>
  </si>
  <si>
    <t>MP010501</t>
  </si>
  <si>
    <t>MP010502</t>
  </si>
  <si>
    <t>MP010503</t>
  </si>
  <si>
    <t>MP010504</t>
  </si>
  <si>
    <t>MP010505</t>
  </si>
  <si>
    <t>MP010506</t>
  </si>
  <si>
    <t>MP011101</t>
  </si>
  <si>
    <t>MP011401</t>
  </si>
  <si>
    <t>MP011402</t>
  </si>
  <si>
    <t>WAT572</t>
  </si>
  <si>
    <t>ALIMENTO HURON / FERRET DIET 1 KG</t>
  </si>
  <si>
    <t>DO22184</t>
  </si>
  <si>
    <t>FL8402</t>
  </si>
  <si>
    <t>FL8403</t>
  </si>
  <si>
    <t>FL8404</t>
  </si>
  <si>
    <t>FL8411</t>
  </si>
  <si>
    <t>FL8412</t>
  </si>
  <si>
    <t>PIEDRA AIREADORA 15 CM</t>
  </si>
  <si>
    <t>FL8413</t>
  </si>
  <si>
    <t>FL8415</t>
  </si>
  <si>
    <t>PIEDRA AIREADORA 30 CM</t>
  </si>
  <si>
    <t>FL8421</t>
  </si>
  <si>
    <t>FL8422</t>
  </si>
  <si>
    <t>FL8423</t>
  </si>
  <si>
    <t>FL8424</t>
  </si>
  <si>
    <t>FL3901</t>
  </si>
  <si>
    <t>FL7162</t>
  </si>
  <si>
    <t>FL7959</t>
  </si>
  <si>
    <t>FL8482</t>
  </si>
  <si>
    <t>FL8604</t>
  </si>
  <si>
    <t>MP010507</t>
  </si>
  <si>
    <t>FL8451</t>
  </si>
  <si>
    <t>FL8452</t>
  </si>
  <si>
    <t>FL8453</t>
  </si>
  <si>
    <t>FL8454</t>
  </si>
  <si>
    <t>FL8456</t>
  </si>
  <si>
    <t>DY065</t>
  </si>
  <si>
    <t>CORRAL HEXAGONAL P/PERRO</t>
  </si>
  <si>
    <t>DYC28</t>
  </si>
  <si>
    <t>DYNV04</t>
  </si>
  <si>
    <t>DYNV05</t>
  </si>
  <si>
    <t>FL1911</t>
  </si>
  <si>
    <t>FL1912</t>
  </si>
  <si>
    <t>FL1913</t>
  </si>
  <si>
    <t>FL1914</t>
  </si>
  <si>
    <t>TX10462</t>
  </si>
  <si>
    <t>FL8501</t>
  </si>
  <si>
    <t>FL8502</t>
  </si>
  <si>
    <t>FL8503</t>
  </si>
  <si>
    <t>FL8504</t>
  </si>
  <si>
    <t>FL8505</t>
  </si>
  <si>
    <t>FL8506</t>
  </si>
  <si>
    <t>FL8507</t>
  </si>
  <si>
    <t>ARENERO MED</t>
  </si>
  <si>
    <t>FL3960</t>
  </si>
  <si>
    <t>FL3961</t>
  </si>
  <si>
    <t>FL3962</t>
  </si>
  <si>
    <t>FL3963</t>
  </si>
  <si>
    <t>FL3964</t>
  </si>
  <si>
    <t>FL3965</t>
  </si>
  <si>
    <t>FL3966</t>
  </si>
  <si>
    <t>FL3968</t>
  </si>
  <si>
    <t>FL3969</t>
  </si>
  <si>
    <t>FL7351</t>
  </si>
  <si>
    <t>FL7352</t>
  </si>
  <si>
    <t>FL7789</t>
  </si>
  <si>
    <t>FL7966</t>
  </si>
  <si>
    <t>FL7967</t>
  </si>
  <si>
    <t>TE77072</t>
  </si>
  <si>
    <t>TE77073</t>
  </si>
  <si>
    <t>TE77076</t>
  </si>
  <si>
    <t>TE77077</t>
  </si>
  <si>
    <t>TE77079</t>
  </si>
  <si>
    <t>TE77080</t>
  </si>
  <si>
    <t>WAT635</t>
  </si>
  <si>
    <t>ALIMENTO P/CICLIDOS MEDIANOS 1.5 KG</t>
  </si>
  <si>
    <t>FL8161</t>
  </si>
  <si>
    <t>FL8162</t>
  </si>
  <si>
    <t>FL8163</t>
  </si>
  <si>
    <t>FL8164</t>
  </si>
  <si>
    <t>FL8165</t>
  </si>
  <si>
    <t>FL8166</t>
  </si>
  <si>
    <t>FL9231</t>
  </si>
  <si>
    <t>FL9232</t>
  </si>
  <si>
    <t>FL9233</t>
  </si>
  <si>
    <t>FL9234</t>
  </si>
  <si>
    <t>FL9235</t>
  </si>
  <si>
    <t>FL9236</t>
  </si>
  <si>
    <t>FL8450</t>
  </si>
  <si>
    <t>FL8457</t>
  </si>
  <si>
    <t>FL8458</t>
  </si>
  <si>
    <t>FL8459</t>
  </si>
  <si>
    <t>FL8509</t>
  </si>
  <si>
    <t>FL8510</t>
  </si>
  <si>
    <t>FL8511</t>
  </si>
  <si>
    <t>FL8512</t>
  </si>
  <si>
    <t>FL8515</t>
  </si>
  <si>
    <t>FL8517</t>
  </si>
  <si>
    <t>FL8244</t>
  </si>
  <si>
    <t>FL8245</t>
  </si>
  <si>
    <t>FL8247</t>
  </si>
  <si>
    <t>FL8248</t>
  </si>
  <si>
    <t>FL8249</t>
  </si>
  <si>
    <t>FL8487</t>
  </si>
  <si>
    <t>FL8489</t>
  </si>
  <si>
    <t>FL3796</t>
  </si>
  <si>
    <t>FL3907</t>
  </si>
  <si>
    <t>Marca</t>
  </si>
  <si>
    <t>Precio Sugerido</t>
  </si>
  <si>
    <t>Petmate</t>
  </si>
  <si>
    <t>Fancy Pets</t>
  </si>
  <si>
    <t>Dry Pet</t>
  </si>
  <si>
    <t>FL3816</t>
  </si>
  <si>
    <t>FL3820</t>
  </si>
  <si>
    <t>Naturance</t>
  </si>
  <si>
    <t>Hagen</t>
  </si>
  <si>
    <t>FL7163</t>
  </si>
  <si>
    <t>FL7164</t>
  </si>
  <si>
    <t>FL8326</t>
  </si>
  <si>
    <t>DESLANADOR RECTO GDE</t>
  </si>
  <si>
    <t>FL8363</t>
  </si>
  <si>
    <t>TIJERA RECTA</t>
  </si>
  <si>
    <t>FL8364</t>
  </si>
  <si>
    <t>TIJERA BLENDER</t>
  </si>
  <si>
    <t>FL8365</t>
  </si>
  <si>
    <t>FL8650</t>
  </si>
  <si>
    <t>FL8651</t>
  </si>
  <si>
    <t>FL8652</t>
  </si>
  <si>
    <t>FL8653</t>
  </si>
  <si>
    <t>TX10121</t>
  </si>
  <si>
    <t>FL9222</t>
  </si>
  <si>
    <t>FL1106</t>
  </si>
  <si>
    <t>ACRIFLAVINA 30 ML</t>
  </si>
  <si>
    <t>FL7355</t>
  </si>
  <si>
    <t>FL7356</t>
  </si>
  <si>
    <t>FL7357</t>
  </si>
  <si>
    <t>FL7358</t>
  </si>
  <si>
    <t>FL7359</t>
  </si>
  <si>
    <t>TE77139</t>
  </si>
  <si>
    <t>FL3905</t>
  </si>
  <si>
    <t>FL3714</t>
  </si>
  <si>
    <t>FL7790</t>
  </si>
  <si>
    <t>FL7971</t>
  </si>
  <si>
    <t>FL7972</t>
  </si>
  <si>
    <t>FL7974</t>
  </si>
  <si>
    <t>FL7975</t>
  </si>
  <si>
    <t>FL8701</t>
  </si>
  <si>
    <t>FL8702</t>
  </si>
  <si>
    <t>FL8703</t>
  </si>
  <si>
    <t>FL8704</t>
  </si>
  <si>
    <t>FL8705</t>
  </si>
  <si>
    <t>FL8706</t>
  </si>
  <si>
    <t>FL8707</t>
  </si>
  <si>
    <t>FL8708</t>
  </si>
  <si>
    <t>FL8709</t>
  </si>
  <si>
    <t>FL8710</t>
  </si>
  <si>
    <t>FL8711</t>
  </si>
  <si>
    <t>FL8712</t>
  </si>
  <si>
    <t>FL8713</t>
  </si>
  <si>
    <t>FL8714</t>
  </si>
  <si>
    <t>FL8715</t>
  </si>
  <si>
    <t>FL9237</t>
  </si>
  <si>
    <t>FL9238</t>
  </si>
  <si>
    <t>FL3904</t>
  </si>
  <si>
    <t>REFRESCANTE DE ALIENTO 350 ML</t>
  </si>
  <si>
    <t>FL8805</t>
  </si>
  <si>
    <t>FL8821</t>
  </si>
  <si>
    <t>FL8822</t>
  </si>
  <si>
    <t>FL7978</t>
  </si>
  <si>
    <t>TX10102</t>
  </si>
  <si>
    <t>FL4016</t>
  </si>
  <si>
    <t>FL7957</t>
  </si>
  <si>
    <t>FL8901</t>
  </si>
  <si>
    <t>FL8902</t>
  </si>
  <si>
    <t>FL8903</t>
  </si>
  <si>
    <t>FL8904</t>
  </si>
  <si>
    <t>FL8905</t>
  </si>
  <si>
    <t>FL8910</t>
  </si>
  <si>
    <t>ALIMENTADOR AUTOMATICO P/PECES</t>
  </si>
  <si>
    <t>FL8911</t>
  </si>
  <si>
    <t>LIMPIADOR MAGNETICO CH</t>
  </si>
  <si>
    <t>FL8912</t>
  </si>
  <si>
    <t>LIMPIADOR MAGNETICO MED</t>
  </si>
  <si>
    <t>FL8913</t>
  </si>
  <si>
    <t>LIMPIADOR MAGNETICO GDE</t>
  </si>
  <si>
    <t>FL8914</t>
  </si>
  <si>
    <t>FL8916</t>
  </si>
  <si>
    <t>FL8951</t>
  </si>
  <si>
    <t>FL8952</t>
  </si>
  <si>
    <t>FL8953</t>
  </si>
  <si>
    <t>FL8954</t>
  </si>
  <si>
    <t>FL8955</t>
  </si>
  <si>
    <t>FL8956</t>
  </si>
  <si>
    <t>FL8957</t>
  </si>
  <si>
    <t>FL8958</t>
  </si>
  <si>
    <t>FL8959</t>
  </si>
  <si>
    <t>FL8960</t>
  </si>
  <si>
    <t>FL8961</t>
  </si>
  <si>
    <t>FL8962</t>
  </si>
  <si>
    <t>FL8963</t>
  </si>
  <si>
    <t>FL8964</t>
  </si>
  <si>
    <t>FL8965</t>
  </si>
  <si>
    <t>FL8966</t>
  </si>
  <si>
    <t>FL8967</t>
  </si>
  <si>
    <t>FL8968</t>
  </si>
  <si>
    <t>FL8969</t>
  </si>
  <si>
    <t>FL8970</t>
  </si>
  <si>
    <t>FL8971</t>
  </si>
  <si>
    <t>FL3921</t>
  </si>
  <si>
    <t>FL3967</t>
  </si>
  <si>
    <t>TX10469</t>
  </si>
  <si>
    <t>DY603</t>
  </si>
  <si>
    <t>JAULA DOBLE MADRID P/AVE</t>
  </si>
  <si>
    <t>DYA80</t>
  </si>
  <si>
    <t>DYM022B</t>
  </si>
  <si>
    <t>DYM0600</t>
  </si>
  <si>
    <t>DYR3H</t>
  </si>
  <si>
    <t>FL3909</t>
  </si>
  <si>
    <t>FL7274</t>
  </si>
  <si>
    <t>FL8341</t>
  </si>
  <si>
    <t>FL8342</t>
  </si>
  <si>
    <t>FL8343</t>
  </si>
  <si>
    <t>CEPILLO COMBINADO GDE</t>
  </si>
  <si>
    <t>FL8344</t>
  </si>
  <si>
    <t>CEPILLO COMBINADO CH</t>
  </si>
  <si>
    <t>FL8345</t>
  </si>
  <si>
    <t>PEINE DE METAL</t>
  </si>
  <si>
    <t>FL8346</t>
  </si>
  <si>
    <t>TE77099</t>
  </si>
  <si>
    <t>FL3797</t>
  </si>
  <si>
    <t>FL3924</t>
  </si>
  <si>
    <t>FL3925</t>
  </si>
  <si>
    <t>FL8290</t>
  </si>
  <si>
    <t>FL8291</t>
  </si>
  <si>
    <t>FL8292</t>
  </si>
  <si>
    <t>PS1802</t>
  </si>
  <si>
    <t>Perfect Sense</t>
  </si>
  <si>
    <t>PS1804</t>
  </si>
  <si>
    <t>PS1812</t>
  </si>
  <si>
    <t>PS1814</t>
  </si>
  <si>
    <t>PS1815</t>
  </si>
  <si>
    <t>PS1822</t>
  </si>
  <si>
    <t>PS1824</t>
  </si>
  <si>
    <t>PS1834</t>
  </si>
  <si>
    <t>PERFECT SENSE ADULTO MLB 8 KG</t>
  </si>
  <si>
    <t>PS1835</t>
  </si>
  <si>
    <t>TE011</t>
  </si>
  <si>
    <t>TE013</t>
  </si>
  <si>
    <t>TE014</t>
  </si>
  <si>
    <t>FL3774</t>
  </si>
  <si>
    <t>SPRAY DENTAL 125 ML</t>
  </si>
  <si>
    <t>FL3782</t>
  </si>
  <si>
    <t>FL7990</t>
  </si>
  <si>
    <t>FL7991</t>
  </si>
  <si>
    <t>FL8304</t>
  </si>
  <si>
    <t>FL8320</t>
  </si>
  <si>
    <t>FL8488</t>
  </si>
  <si>
    <t>FL8490</t>
  </si>
  <si>
    <t>FL1921</t>
  </si>
  <si>
    <t>FL1922</t>
  </si>
  <si>
    <t>FL1923</t>
  </si>
  <si>
    <t>FL3932</t>
  </si>
  <si>
    <t>FL8327</t>
  </si>
  <si>
    <t>DESLANADOR RECTO CH</t>
  </si>
  <si>
    <t>TE012</t>
  </si>
  <si>
    <t>TX10531</t>
  </si>
  <si>
    <t>TX10532</t>
  </si>
  <si>
    <t>TX10534</t>
  </si>
  <si>
    <t>TX10539</t>
  </si>
  <si>
    <t>TX10540</t>
  </si>
  <si>
    <t>TX10541</t>
  </si>
  <si>
    <t>TX10542</t>
  </si>
  <si>
    <t>TX10543</t>
  </si>
  <si>
    <t>TX10545</t>
  </si>
  <si>
    <t>TX10546</t>
  </si>
  <si>
    <t>FL3930</t>
  </si>
  <si>
    <t>FL3931</t>
  </si>
  <si>
    <t>FL8751</t>
  </si>
  <si>
    <t>FL8752</t>
  </si>
  <si>
    <t>FL8753</t>
  </si>
  <si>
    <t>FL8754</t>
  </si>
  <si>
    <t>FL8755</t>
  </si>
  <si>
    <t>FL8756</t>
  </si>
  <si>
    <t>FL8760</t>
  </si>
  <si>
    <t>FL8761</t>
  </si>
  <si>
    <t>FL8762</t>
  </si>
  <si>
    <t>FL8763</t>
  </si>
  <si>
    <t>FL8765</t>
  </si>
  <si>
    <t>FL8767</t>
  </si>
  <si>
    <t>FL8769</t>
  </si>
  <si>
    <t>FL8771</t>
  </si>
  <si>
    <t>FL8772</t>
  </si>
  <si>
    <t>FL8773</t>
  </si>
  <si>
    <t>FL9001</t>
  </si>
  <si>
    <t>FL9021</t>
  </si>
  <si>
    <t>FL7341</t>
  </si>
  <si>
    <t>BOMBA P/FUENTE Y ESTANQUE 2050</t>
  </si>
  <si>
    <t>FL7342</t>
  </si>
  <si>
    <t>FL7343</t>
  </si>
  <si>
    <t>BOMBA P/FUENTE Y ESTANQUE 4300</t>
  </si>
  <si>
    <t>FL7507</t>
  </si>
  <si>
    <t>FL7508</t>
  </si>
  <si>
    <t>FL7958</t>
  </si>
  <si>
    <t>FL7968</t>
  </si>
  <si>
    <t>FL8439</t>
  </si>
  <si>
    <t>FL8529</t>
  </si>
  <si>
    <t>FL8531</t>
  </si>
  <si>
    <t>FL8532</t>
  </si>
  <si>
    <t>MP011301</t>
  </si>
  <si>
    <t>MP070801</t>
  </si>
  <si>
    <t>FL3926</t>
  </si>
  <si>
    <t>FL3927</t>
  </si>
  <si>
    <t>FL3934</t>
  </si>
  <si>
    <t>FL7178</t>
  </si>
  <si>
    <t>FL8917</t>
  </si>
  <si>
    <t>FL8972</t>
  </si>
  <si>
    <t>FL8973</t>
  </si>
  <si>
    <t>FL8430</t>
  </si>
  <si>
    <t>FL8435</t>
  </si>
  <si>
    <t>FL8436</t>
  </si>
  <si>
    <t>FL8437</t>
  </si>
  <si>
    <t>FL8441</t>
  </si>
  <si>
    <t>FL8442</t>
  </si>
  <si>
    <t>FL8443</t>
  </si>
  <si>
    <t>FL8444</t>
  </si>
  <si>
    <t>FL8852</t>
  </si>
  <si>
    <t>FL8853</t>
  </si>
  <si>
    <t>FL8854</t>
  </si>
  <si>
    <t>FL8856</t>
  </si>
  <si>
    <t>FL8861</t>
  </si>
  <si>
    <t>FL8862</t>
  </si>
  <si>
    <t>FL8863</t>
  </si>
  <si>
    <t>FL8864</t>
  </si>
  <si>
    <t>FL8866</t>
  </si>
  <si>
    <t>FL8871</t>
  </si>
  <si>
    <t>FL8872</t>
  </si>
  <si>
    <t>FL8873</t>
  </si>
  <si>
    <t>FL8874</t>
  </si>
  <si>
    <t>FL8918</t>
  </si>
  <si>
    <t>TX10467</t>
  </si>
  <si>
    <t>FL2121</t>
  </si>
  <si>
    <t>FL7963</t>
  </si>
  <si>
    <t>FL7964</t>
  </si>
  <si>
    <t>FL7965</t>
  </si>
  <si>
    <t>FL8293</t>
  </si>
  <si>
    <t>FL8294</t>
  </si>
  <si>
    <t>FL8295</t>
  </si>
  <si>
    <t>HA214</t>
  </si>
  <si>
    <t>FILTRO FLUVAL FX4</t>
  </si>
  <si>
    <t>FL3933</t>
  </si>
  <si>
    <t>HOJUELAS BASICAS LOMAS 1 KG</t>
  </si>
  <si>
    <t>HOJUELAS BASICAS LOMAS 4 KG</t>
  </si>
  <si>
    <t>FL3970</t>
  </si>
  <si>
    <t>FL3971</t>
  </si>
  <si>
    <t>FL3972</t>
  </si>
  <si>
    <t>FL3974</t>
  </si>
  <si>
    <t>FL3975</t>
  </si>
  <si>
    <t>FL3976</t>
  </si>
  <si>
    <t>FL3978</t>
  </si>
  <si>
    <t>FL3979</t>
  </si>
  <si>
    <t>FL9101</t>
  </si>
  <si>
    <t>FL9102</t>
  </si>
  <si>
    <t>FL9103</t>
  </si>
  <si>
    <t>FL9104</t>
  </si>
  <si>
    <t>FL9105</t>
  </si>
  <si>
    <t>FL9106</t>
  </si>
  <si>
    <t>FL9107</t>
  </si>
  <si>
    <t>FL9108</t>
  </si>
  <si>
    <t>FL9109</t>
  </si>
  <si>
    <t>FL9110</t>
  </si>
  <si>
    <t>FL9111</t>
  </si>
  <si>
    <t>FL9112</t>
  </si>
  <si>
    <t>FL9113</t>
  </si>
  <si>
    <t>FL9120</t>
  </si>
  <si>
    <t>FL9121</t>
  </si>
  <si>
    <t>FL9122</t>
  </si>
  <si>
    <t>FL9123</t>
  </si>
  <si>
    <t>FL9124</t>
  </si>
  <si>
    <t>FL9125</t>
  </si>
  <si>
    <t>FL9126</t>
  </si>
  <si>
    <t>FL9127</t>
  </si>
  <si>
    <t>FL9131</t>
  </si>
  <si>
    <t>FL9132</t>
  </si>
  <si>
    <t>MP070901</t>
  </si>
  <si>
    <t>TX10214</t>
  </si>
  <si>
    <t>TX10219</t>
  </si>
  <si>
    <t>TX10551</t>
  </si>
  <si>
    <t>TX10552</t>
  </si>
  <si>
    <t>TX10553</t>
  </si>
  <si>
    <t>TX40751</t>
  </si>
  <si>
    <t>TX40752</t>
  </si>
  <si>
    <t>FL1553</t>
  </si>
  <si>
    <t>FL1554</t>
  </si>
  <si>
    <t>FL7906</t>
  </si>
  <si>
    <t>DO24416</t>
  </si>
  <si>
    <t>DO24427</t>
  </si>
  <si>
    <t>DO24606</t>
  </si>
  <si>
    <t>DO24616</t>
  </si>
  <si>
    <t>DO24627</t>
  </si>
  <si>
    <t>FL3973</t>
  </si>
  <si>
    <t>FL4031</t>
  </si>
  <si>
    <t>FL4032</t>
  </si>
  <si>
    <t>TX40757</t>
  </si>
  <si>
    <t>FL3959</t>
  </si>
  <si>
    <t>FL3977</t>
  </si>
  <si>
    <t>TX10556</t>
  </si>
  <si>
    <t>FL3922</t>
  </si>
  <si>
    <t>FL3928</t>
  </si>
  <si>
    <t>FL3929</t>
  </si>
  <si>
    <t>FL3936</t>
  </si>
  <si>
    <t>FL3937</t>
  </si>
  <si>
    <t>FL4034</t>
  </si>
  <si>
    <t>FL9239</t>
  </si>
  <si>
    <t>FL9240</t>
  </si>
  <si>
    <t>FL9241</t>
  </si>
  <si>
    <t>FL9242</t>
  </si>
  <si>
    <t>TX40753</t>
  </si>
  <si>
    <t>TX40754</t>
  </si>
  <si>
    <t>TX40755</t>
  </si>
  <si>
    <t>TX40756</t>
  </si>
  <si>
    <t>FL8483</t>
  </si>
  <si>
    <t>DO24406</t>
  </si>
  <si>
    <t>FL3868</t>
  </si>
  <si>
    <t>FL8774</t>
  </si>
  <si>
    <t>FL8775</t>
  </si>
  <si>
    <t>FL8776</t>
  </si>
  <si>
    <t>FL8777</t>
  </si>
  <si>
    <t>FL8778</t>
  </si>
  <si>
    <t>FL8779</t>
  </si>
  <si>
    <t>FL8780</t>
  </si>
  <si>
    <t>FL8781</t>
  </si>
  <si>
    <t>FL8782</t>
  </si>
  <si>
    <t>FL8783</t>
  </si>
  <si>
    <t>FL8784</t>
  </si>
  <si>
    <t>FL3938</t>
  </si>
  <si>
    <t>FL3942</t>
  </si>
  <si>
    <t>FL4035</t>
  </si>
  <si>
    <t>FL8700</t>
  </si>
  <si>
    <t>FL8716</t>
  </si>
  <si>
    <t>FL8717</t>
  </si>
  <si>
    <t>FL8718</t>
  </si>
  <si>
    <t>FL8719</t>
  </si>
  <si>
    <t>FL8720</t>
  </si>
  <si>
    <t>FL8721</t>
  </si>
  <si>
    <t>FL8722</t>
  </si>
  <si>
    <t>FL8723</t>
  </si>
  <si>
    <t>FL8724</t>
  </si>
  <si>
    <t>FL8725</t>
  </si>
  <si>
    <t>FL8726</t>
  </si>
  <si>
    <t>FL8727</t>
  </si>
  <si>
    <t>FL8728</t>
  </si>
  <si>
    <t>FL8729</t>
  </si>
  <si>
    <t>FL8730</t>
  </si>
  <si>
    <t>FL8731</t>
  </si>
  <si>
    <t>FL8733</t>
  </si>
  <si>
    <t>FL8734</t>
  </si>
  <si>
    <t>FL8735</t>
  </si>
  <si>
    <t>FL8736</t>
  </si>
  <si>
    <t>FL8737</t>
  </si>
  <si>
    <t>FL8738</t>
  </si>
  <si>
    <t>FL8739</t>
  </si>
  <si>
    <t>FL8741</t>
  </si>
  <si>
    <t>FL8742</t>
  </si>
  <si>
    <t>FL8743</t>
  </si>
  <si>
    <t>FL8744</t>
  </si>
  <si>
    <t>FL8745</t>
  </si>
  <si>
    <t>FL8746</t>
  </si>
  <si>
    <t>FL8747</t>
  </si>
  <si>
    <t>FL8748</t>
  </si>
  <si>
    <t>FL9306</t>
  </si>
  <si>
    <t>FL9308</t>
  </si>
  <si>
    <t>FL9309</t>
  </si>
  <si>
    <t>FL9310</t>
  </si>
  <si>
    <t>FL9311</t>
  </si>
  <si>
    <t>FL9312</t>
  </si>
  <si>
    <t>FL9313</t>
  </si>
  <si>
    <t>FL9314</t>
  </si>
  <si>
    <t>FL9315</t>
  </si>
  <si>
    <t>FL9316</t>
  </si>
  <si>
    <t>FL9317</t>
  </si>
  <si>
    <t>FL9318</t>
  </si>
  <si>
    <t>FL9319</t>
  </si>
  <si>
    <t>FL9320</t>
  </si>
  <si>
    <t>FL3940</t>
  </si>
  <si>
    <t>FL3941</t>
  </si>
  <si>
    <t>FL4005</t>
  </si>
  <si>
    <t>FL3990</t>
  </si>
  <si>
    <t>FL3991</t>
  </si>
  <si>
    <t>FL3992</t>
  </si>
  <si>
    <t>FL3993</t>
  </si>
  <si>
    <t>FL8508</t>
  </si>
  <si>
    <t>FL8513</t>
  </si>
  <si>
    <t>FL8514</t>
  </si>
  <si>
    <t>FL8518</t>
  </si>
  <si>
    <t>FL8519</t>
  </si>
  <si>
    <t>FL8520</t>
  </si>
  <si>
    <t>FL8563</t>
  </si>
  <si>
    <t>FL8565</t>
  </si>
  <si>
    <t>HA20236</t>
  </si>
  <si>
    <t>HA239</t>
  </si>
  <si>
    <t>HA249</t>
  </si>
  <si>
    <t>TX10559</t>
  </si>
  <si>
    <t>FL3943</t>
  </si>
  <si>
    <t>FL3944</t>
  </si>
  <si>
    <t>FL3920</t>
  </si>
  <si>
    <t>FL9404</t>
  </si>
  <si>
    <t>FL9405</t>
  </si>
  <si>
    <t>FL9408</t>
  </si>
  <si>
    <t>FL9415</t>
  </si>
  <si>
    <t>FL9418</t>
  </si>
  <si>
    <t>FL4002</t>
  </si>
  <si>
    <t>FL4009</t>
  </si>
  <si>
    <t>FL4008</t>
  </si>
  <si>
    <t>FL3601</t>
  </si>
  <si>
    <t>FL3602</t>
  </si>
  <si>
    <t>FL3603</t>
  </si>
  <si>
    <t>FL3604</t>
  </si>
  <si>
    <t>TX10550</t>
  </si>
  <si>
    <t>CAMA DOBLE VISTA</t>
  </si>
  <si>
    <t>FL3777</t>
  </si>
  <si>
    <t>FL3778</t>
  </si>
  <si>
    <t>FL3846</t>
  </si>
  <si>
    <t>FL7154</t>
  </si>
  <si>
    <t>FL7155</t>
  </si>
  <si>
    <t>FL7156</t>
  </si>
  <si>
    <t>FL7157</t>
  </si>
  <si>
    <t>FL7158</t>
  </si>
  <si>
    <t>FL7159</t>
  </si>
  <si>
    <t>FL8328</t>
  </si>
  <si>
    <t>FL8787</t>
  </si>
  <si>
    <t>FL8788</t>
  </si>
  <si>
    <t>FL8789</t>
  </si>
  <si>
    <t>FL8790</t>
  </si>
  <si>
    <t>FL8791</t>
  </si>
  <si>
    <t>FL8792</t>
  </si>
  <si>
    <t>FL8793</t>
  </si>
  <si>
    <t>FL4036</t>
  </si>
  <si>
    <t>FL8445</t>
  </si>
  <si>
    <t>FL8446</t>
  </si>
  <si>
    <t>FL8447</t>
  </si>
  <si>
    <t>FL9004</t>
  </si>
  <si>
    <t>PS1842</t>
  </si>
  <si>
    <t>PERFECT SENSE LIGHT 3 KG</t>
  </si>
  <si>
    <t>PS1844</t>
  </si>
  <si>
    <t>PERFECT SENSE LIGHT 8 KG</t>
  </si>
  <si>
    <t>PS1852</t>
  </si>
  <si>
    <t>PERFECT SENSE SENIOR 3 KG</t>
  </si>
  <si>
    <t>PS1854</t>
  </si>
  <si>
    <t>TX10471</t>
  </si>
  <si>
    <t>TX10472</t>
  </si>
  <si>
    <t>WA010</t>
  </si>
  <si>
    <t>HOJUELAS BASICAS LOMAS 10 KG</t>
  </si>
  <si>
    <t>FL3853</t>
  </si>
  <si>
    <t>FL3854</t>
  </si>
  <si>
    <t>FL3915</t>
  </si>
  <si>
    <t>CATNIP EN SPRAY P/GATOS 125 ML</t>
  </si>
  <si>
    <t>FL3945</t>
  </si>
  <si>
    <t>FL3946</t>
  </si>
  <si>
    <t>FL3948</t>
  </si>
  <si>
    <t>FL3994</t>
  </si>
  <si>
    <t>FL3995</t>
  </si>
  <si>
    <t>FL3996</t>
  </si>
  <si>
    <t>FL4033</t>
  </si>
  <si>
    <t>FL4111</t>
  </si>
  <si>
    <t>FL4112</t>
  </si>
  <si>
    <t>FL4113</t>
  </si>
  <si>
    <t>FL4114</t>
  </si>
  <si>
    <t>FL4115</t>
  </si>
  <si>
    <t>FL4116</t>
  </si>
  <si>
    <t>FL8615</t>
  </si>
  <si>
    <t>FL8625</t>
  </si>
  <si>
    <t>FL8919</t>
  </si>
  <si>
    <t>FL8921</t>
  </si>
  <si>
    <t>FL8925</t>
  </si>
  <si>
    <t>FL8931</t>
  </si>
  <si>
    <t>FL8935</t>
  </si>
  <si>
    <t>TE77088</t>
  </si>
  <si>
    <t>TE77256</t>
  </si>
  <si>
    <t>FL4151</t>
  </si>
  <si>
    <t>FL8329</t>
  </si>
  <si>
    <t>ANTICLORO C/VITAMINA B1 30 ML</t>
  </si>
  <si>
    <t>FL3630</t>
  </si>
  <si>
    <t>CAJA P/MASCOTAS PEQUEÑAS</t>
  </si>
  <si>
    <t>FL3855</t>
  </si>
  <si>
    <t>SPRAY CONTROL CAIDA 250 ML</t>
  </si>
  <si>
    <t>FL3916</t>
  </si>
  <si>
    <t>PASTO P/GATOS</t>
  </si>
  <si>
    <t>FL3949</t>
  </si>
  <si>
    <t>FL3986</t>
  </si>
  <si>
    <t>DESINFECTANTE P/PATAS ESSENTIALS 125 ML</t>
  </si>
  <si>
    <t>FL4003</t>
  </si>
  <si>
    <t>FL4038</t>
  </si>
  <si>
    <t>FL4124</t>
  </si>
  <si>
    <t>KIT DE AROMATERAPIA RELAJACION 60 ML</t>
  </si>
  <si>
    <t>FL7908</t>
  </si>
  <si>
    <t>HIDROMETRO P/ACUARIO MARINO</t>
  </si>
  <si>
    <t>FL8336</t>
  </si>
  <si>
    <t>CEPILLO MULTIFUNCIONAL 5 EN 1</t>
  </si>
  <si>
    <t>FL8337</t>
  </si>
  <si>
    <t>PEINE GIRATORIO 3 EN 1</t>
  </si>
  <si>
    <t>FL8566</t>
  </si>
  <si>
    <t>BEBEDERO PORTATIL P/VIAJE 500 ML</t>
  </si>
  <si>
    <t>FL8570</t>
  </si>
  <si>
    <t>FL8571</t>
  </si>
  <si>
    <t>FL8572</t>
  </si>
  <si>
    <t>FL8573</t>
  </si>
  <si>
    <t>FL8574</t>
  </si>
  <si>
    <t>FL8575</t>
  </si>
  <si>
    <t>FL8576</t>
  </si>
  <si>
    <t>FL8577</t>
  </si>
  <si>
    <t>FL8578</t>
  </si>
  <si>
    <t>FL8845</t>
  </si>
  <si>
    <t>FL8846</t>
  </si>
  <si>
    <t>FL8847</t>
  </si>
  <si>
    <t>FL8848</t>
  </si>
  <si>
    <t>FL8849</t>
  </si>
  <si>
    <t>FL8881</t>
  </si>
  <si>
    <t>FL8882</t>
  </si>
  <si>
    <t>FL8883</t>
  </si>
  <si>
    <t>FL8884</t>
  </si>
  <si>
    <t>FL8888</t>
  </si>
  <si>
    <t>FL8889</t>
  </si>
  <si>
    <t>FL8891</t>
  </si>
  <si>
    <t>FL8892</t>
  </si>
  <si>
    <t>FL8893</t>
  </si>
  <si>
    <t>FL8894</t>
  </si>
  <si>
    <t>FL8895</t>
  </si>
  <si>
    <t>FL9223</t>
  </si>
  <si>
    <t>FL9243</t>
  </si>
  <si>
    <t>FL9244</t>
  </si>
  <si>
    <t>FL9245</t>
  </si>
  <si>
    <t>FL9246</t>
  </si>
  <si>
    <t>FL9247</t>
  </si>
  <si>
    <t>FL9248</t>
  </si>
  <si>
    <t>FL9249</t>
  </si>
  <si>
    <t>FL9251</t>
  </si>
  <si>
    <t>FL9451</t>
  </si>
  <si>
    <t>FL9452</t>
  </si>
  <si>
    <t>FL9453</t>
  </si>
  <si>
    <t>FL9454</t>
  </si>
  <si>
    <t>FL9455</t>
  </si>
  <si>
    <t>FL9456</t>
  </si>
  <si>
    <t>FL9458</t>
  </si>
  <si>
    <t>FL9459</t>
  </si>
  <si>
    <t>FL9461</t>
  </si>
  <si>
    <t>FL9462</t>
  </si>
  <si>
    <t>FL9463</t>
  </si>
  <si>
    <t>FL9464</t>
  </si>
  <si>
    <t>FL9465</t>
  </si>
  <si>
    <t>FL9466</t>
  </si>
  <si>
    <t>FL9804</t>
  </si>
  <si>
    <t>WAT685</t>
  </si>
  <si>
    <t>FL8330</t>
  </si>
  <si>
    <t>FL8331</t>
  </si>
  <si>
    <t>FL8332</t>
  </si>
  <si>
    <t>FL8333</t>
  </si>
  <si>
    <t>FL8335</t>
  </si>
  <si>
    <t>FL9402</t>
  </si>
  <si>
    <t>HA440</t>
  </si>
  <si>
    <t>FILTRO FLUVAL 107</t>
  </si>
  <si>
    <t>HA443</t>
  </si>
  <si>
    <t>FILTRO FLUVAL 207</t>
  </si>
  <si>
    <t>HA446</t>
  </si>
  <si>
    <t>FILTRO FLUVAL 307</t>
  </si>
  <si>
    <t>Peces</t>
  </si>
  <si>
    <t>Reptiles y Anfibios</t>
  </si>
  <si>
    <t>TRANSPORTADORA CH PET TAXI</t>
  </si>
  <si>
    <t>TRANSPORTADORA MED PET TAXI</t>
  </si>
  <si>
    <t>TRANSPORTADORA MED VARI KENNEL</t>
  </si>
  <si>
    <t>TRANSPORTADORA INT VARI KENNEL</t>
  </si>
  <si>
    <t>TRANSPORTADORA GDE VARI KENNEL</t>
  </si>
  <si>
    <t>TRANSPORTADORA XGDE VARI KENNEL</t>
  </si>
  <si>
    <t>TRANSPORTADORA GIGANTE VARI KENNEL</t>
  </si>
  <si>
    <t>ARENERO GDE PETMATE</t>
  </si>
  <si>
    <t>ARENERO JUMBO PETMATE</t>
  </si>
  <si>
    <t>BEBEDERO PET CAFE 1.5 GAL (6 L)</t>
  </si>
  <si>
    <t>ALIMENTADOR PET CAFE 12 LB (5 KG)</t>
  </si>
  <si>
    <t>ALIMENTADOR PET CAFE 6 LB (2.7 KG)</t>
  </si>
  <si>
    <t>ALIMENTADOR PET CAFE 3 LB (1.5 KG)</t>
  </si>
  <si>
    <t>CASA CH PETBARN</t>
  </si>
  <si>
    <t>CASA MED PETBARN</t>
  </si>
  <si>
    <t>CASA GDE PETBARN</t>
  </si>
  <si>
    <t>RedKite</t>
  </si>
  <si>
    <t>Pequeños Mamíferos</t>
  </si>
  <si>
    <t>JAULA SAN FRANCISCO N P/ROEDOR</t>
  </si>
  <si>
    <t>JAULA SAN FRANCISCO II-R P/ROEDOR</t>
  </si>
  <si>
    <t>JAULA SAN FRANCISCO II-V P/ROEDOR</t>
  </si>
  <si>
    <t>JAULA MONACO III P/AVE</t>
  </si>
  <si>
    <t>JAULA BERNA P/AVE</t>
  </si>
  <si>
    <t>JAULA MONACO P/AVE</t>
  </si>
  <si>
    <t>JAULA MONACO II P/AVE</t>
  </si>
  <si>
    <t>JAULA MOSCU P/AVE</t>
  </si>
  <si>
    <t>JAULA NIZA II P/AVE</t>
  </si>
  <si>
    <t>JAULA DUBLIN P/AVE</t>
  </si>
  <si>
    <t>JAULA DAYTONA P/ROEDOR</t>
  </si>
  <si>
    <t>JAULA DIPLOMAT P/HURON</t>
  </si>
  <si>
    <t>JAULA DIPLOMAT II P/HURON</t>
  </si>
  <si>
    <t>JAULA DIPLOMAT III P/HURON</t>
  </si>
  <si>
    <t>JAULA FRESNO I P/ROEDOR</t>
  </si>
  <si>
    <t>JAULA FRESNO II P/ROEDOR</t>
  </si>
  <si>
    <t>JAULA FRESNO III P/ROEDOR</t>
  </si>
  <si>
    <t>JAULA FRESNO IV P/ROEDOR</t>
  </si>
  <si>
    <t>JAULA BOSTON P/ROEDOR</t>
  </si>
  <si>
    <t>JUGUETE DISCO EJERCITADOR GDE P/HAMSTER</t>
  </si>
  <si>
    <t>JAULA AMSTERDAM P/HURON</t>
  </si>
  <si>
    <t>JAULA AMSTERDAM II P/HURON</t>
  </si>
  <si>
    <t>JAULA AMSTERDAM III P/HURON</t>
  </si>
  <si>
    <t>AZUL DE METILENO 30 ML</t>
  </si>
  <si>
    <t>VERDE PLUS 30 ML</t>
  </si>
  <si>
    <t>SULFATO DE COBRE 30 ML</t>
  </si>
  <si>
    <t>ANTICLORO C/VITAMINA B1 60 ML</t>
  </si>
  <si>
    <t>VERDE PLUS 60 ML</t>
  </si>
  <si>
    <t>VITAMINA A P/TORTUGAS 30 ML</t>
  </si>
  <si>
    <t>VITAMINA A P/TORTUGAS 60 ML</t>
  </si>
  <si>
    <t>ACLARADOR DE OJOS P/TORTUGAS 30 ML</t>
  </si>
  <si>
    <t>ACLARADOR DE OJOS P/TORTUGAS 60 ML</t>
  </si>
  <si>
    <t>NEUTRA STRESS 120 ML</t>
  </si>
  <si>
    <t>CALCIO P/TORTUGAS C/VITAMINA A - 1 PZ</t>
  </si>
  <si>
    <t>MEGA OX 60 ML</t>
  </si>
  <si>
    <t>NEUTRA STRESS 30 ML</t>
  </si>
  <si>
    <t>CALCIO P/TORTUGAS C/VITAMINA A - 2 PZ</t>
  </si>
  <si>
    <t>CRYSTALIZE 30 ML</t>
  </si>
  <si>
    <t>CRYSTALIZE 60 ML</t>
  </si>
  <si>
    <t>CRYSTALIZE 120 ML</t>
  </si>
  <si>
    <t>NEUTRA BETA 30 ML</t>
  </si>
  <si>
    <t>TERMOMETRO EXTERNO EN BLISTER</t>
  </si>
  <si>
    <t>SAL P/ACUARIO 300 G</t>
  </si>
  <si>
    <t>FIBRA P/ACUARIO</t>
  </si>
  <si>
    <t>CARBON ACTIVADO 3.52 OZ (100 G)</t>
  </si>
  <si>
    <t>FIBRA Y CARBON ACTIVADO P/ACUARIO</t>
  </si>
  <si>
    <t>SAL MARINA OCEANIC 10 GAL (37.8 L)</t>
  </si>
  <si>
    <t>BOLSA CH P/PECES - 100 PZ</t>
  </si>
  <si>
    <t>Misceláneos</t>
  </si>
  <si>
    <t>BOLSA GDE P/PECES - 100 PZ</t>
  </si>
  <si>
    <t>CALZON SANITARIO CH P/HEMBRAS</t>
  </si>
  <si>
    <t>CALZON SANITARIO MED P/HEMBRAS</t>
  </si>
  <si>
    <t>CALZON SANITARIO GDE P/HEMBRAS</t>
  </si>
  <si>
    <t>TOALLA SANITARIA CH - 20 PZ</t>
  </si>
  <si>
    <t>TOALLA SANITARIA GDE - 20 PZ</t>
  </si>
  <si>
    <t>PAÑAL MED P/PERRO - 12 PZ</t>
  </si>
  <si>
    <t>PAÑAL CH P/MACHO - 12 PZ</t>
  </si>
  <si>
    <t>PAÑAL MED P/MACHO - 12 PZ</t>
  </si>
  <si>
    <t>PAÑAL GDE P/MACHO - 12 PZ</t>
  </si>
  <si>
    <t>ALIMENTO SPIRULINA BOOST 70 G</t>
  </si>
  <si>
    <t>SUPLEMENTO DE CALCIO C/VITAMINA D3 P/REPTILES 135 G</t>
  </si>
  <si>
    <t>SUPLEMENTO DE CALCIO C/MINERALES P/REPTILES 135 G</t>
  </si>
  <si>
    <t>MS COLLAR ANTIPULGAS P/GATO (39 CM)</t>
  </si>
  <si>
    <t>MS COLLAR ANTIPULGAS P/RAZAS CHICAS Y CACHORROS (39 CM)</t>
  </si>
  <si>
    <t>MS COLLAR ANTIPULGAS P/RAZAS MEDIANAS (51 CM)</t>
  </si>
  <si>
    <t>MS COLLAR ANTIPULGAS P/RAZAS GRANDES (64 CM)</t>
  </si>
  <si>
    <t>CARNAZA DE RES (10-13 CM) - 1 PZ</t>
  </si>
  <si>
    <t>CARNAZA DE RES (10-13 CM) - 2 PZ</t>
  </si>
  <si>
    <t>CARNAZA DE RES (17-20 CM) - 1 PZ</t>
  </si>
  <si>
    <t>CARNAZA DE RES (17-20 CM) - 2 PZ</t>
  </si>
  <si>
    <t>CARNAZA DE RES (23-25 CM) - 1 PZ</t>
  </si>
  <si>
    <t>CARNAZA BASTEADA (10-13 CM) - 1 PZ</t>
  </si>
  <si>
    <t>CARNAZA DENTAL (10-13 CM) - 2 PZ</t>
  </si>
  <si>
    <t>CARNAZA SABOR POLLO (10-13 CM) - 1 PZ</t>
  </si>
  <si>
    <t>CARNAZA SABOR POLLO (17-20 CM) - 1 PZ</t>
  </si>
  <si>
    <t>CARNAZA SABOR TOCINO (10-13 CM) - 1 PZ</t>
  </si>
  <si>
    <t>CARNAZA SABOR TOCINO (17-20 CM) - 1 PZ</t>
  </si>
  <si>
    <t>CARNAZA SABOR TOCINO (23-25 CM) - 1 PZ</t>
  </si>
  <si>
    <t>CAJA PALITOS DE CARNAZA OSCURA - 19 KG</t>
  </si>
  <si>
    <t>CAJA PALITOS DE CARNAZA NATURAL - 19 KG</t>
  </si>
  <si>
    <t>CAJA PALITOS DE CARNAZAS SABOR RES - 19 KG</t>
  </si>
  <si>
    <t>CAJA PALITOS DE CARNAZA SABOR POLLO - 19 KG</t>
  </si>
  <si>
    <t>CAJA PALITOS DE CARNAZA SABOR CACAHUATE - 19 KG</t>
  </si>
  <si>
    <t>PALITOS DE CARNAZA SABOR RES - 20 PZ</t>
  </si>
  <si>
    <t>PALITOS DE CARNAZA NATURAL - 20 PZ</t>
  </si>
  <si>
    <t>PALITOS DE CARNAZA NATURAL - 40 PZ</t>
  </si>
  <si>
    <t>PALITOS DE CARNAZA SABORES VARIADOS - 100 PZ</t>
  </si>
  <si>
    <t>PALITOS DE CARNAZA SABORES VARIADOS - 20 PZ</t>
  </si>
  <si>
    <t>PALITOS DE CARNAZA SABORES VARIADOS - 40 PZ</t>
  </si>
  <si>
    <t>Grooming</t>
  </si>
  <si>
    <t>LOCION AMARGA STAY AWAY 125 ML</t>
  </si>
  <si>
    <t>NEUTRALIZADOR DE OLORES P/ARENERO 250 ML</t>
  </si>
  <si>
    <t>CARNAZA TRITURADA (DONA Y HUESO) - 2 PZ</t>
  </si>
  <si>
    <t>TOALLITAS DENTALES - 80 PZ</t>
  </si>
  <si>
    <t>YUMMY SABOR POLLO 100 G</t>
  </si>
  <si>
    <t>YUMMY SABOR TOCINO 100 G</t>
  </si>
  <si>
    <t>YUMMY SABOR CARNE 100 G</t>
  </si>
  <si>
    <t>YUMMY SABOR QUESO 100 G</t>
  </si>
  <si>
    <t>SUSTITUTO DE LECHE P/CACHORRO NATURANCE 450 G</t>
  </si>
  <si>
    <t>MS PROBIOTICO P/PERROS 90 G</t>
  </si>
  <si>
    <t>PALITOS DE CARNAZA CRUZ (6.3 CM) - 20 PZ</t>
  </si>
  <si>
    <t>KIT DENTAL (PASTA Y CEPILLO)</t>
  </si>
  <si>
    <t>PASTA DENTAL 90 G</t>
  </si>
  <si>
    <t>ARENA P/GATO 12.5 KG</t>
  </si>
  <si>
    <t>CATNIP P/GATOS 28 G</t>
  </si>
  <si>
    <t>MS SPRAY ANTIPULGAS 250 ML</t>
  </si>
  <si>
    <t>MS SPRAY ANTIPRURITICO 125 ML</t>
  </si>
  <si>
    <t>MS TOALLITAS LIMPIADORAS P/OJOS - 80 PZ</t>
  </si>
  <si>
    <t>MS LIMPIADOR DE OIDOS 125 ML</t>
  </si>
  <si>
    <t>MS COMPLETE MOBILITY P/PERROS - 60 TAB</t>
  </si>
  <si>
    <t>MS COMPLETE DERMA CARE P/PERROS - 60 TAB</t>
  </si>
  <si>
    <t>ARENA P/GATO 3 KG</t>
  </si>
  <si>
    <t>MS JABON ANTISEPTICO 125 ML</t>
  </si>
  <si>
    <t>MS COMPLETE VITALITY P/PERROS - 60 TAB</t>
  </si>
  <si>
    <t>MS COMPLETE GROWTH P/PERROS - 60 TAB</t>
  </si>
  <si>
    <t>MS UNGÜENTO HIDRATANTE Y REPARADOR 40 G</t>
  </si>
  <si>
    <t>MS SHAMPOO INSECTICIDA 250 ML</t>
  </si>
  <si>
    <t>MS COMPLETE MOBILITY SENIOR P/GATOS - 60 TAB</t>
  </si>
  <si>
    <t>MS COMPLETE VITALITY YOUNG P/GATOS - 60 TAB</t>
  </si>
  <si>
    <t>MS POLVO HEMOSTATICO 14 G</t>
  </si>
  <si>
    <t>SHAMPOO P/PIEL SENSIBLE EXPERT 500 ML</t>
  </si>
  <si>
    <t>SHAMPOO P/PELO CORTO EXPERT 500 ML</t>
  </si>
  <si>
    <t>ESPUMA P/BAÑO EN SECO EXPERT 300 G</t>
  </si>
  <si>
    <t>ALIMENTO P/IGUANA JUVENIL 350 G</t>
  </si>
  <si>
    <t>ALIMENTO PREMIUM P/HURON 850 G</t>
  </si>
  <si>
    <t>ALIMENTO P/CONEJO 1 KG</t>
  </si>
  <si>
    <t>ALIMENTO P/CUYO 850 G</t>
  </si>
  <si>
    <t>MEZCLA DE SEMILLAS P/LORITOS Y NINFAS 500 G</t>
  </si>
  <si>
    <t>MEZCLA DE SEMILLAS P/CANARIOS Y FINCHES 500 G</t>
  </si>
  <si>
    <t>MEZCLA DE SEMILLAS P/LOROS Y CACATUAS 500 G</t>
  </si>
  <si>
    <t>MEZCLA DE SEMILLAS P/PATOS 1 KG</t>
  </si>
  <si>
    <t>ALIMENTO P/PATOS JUVENILES 1 KG</t>
  </si>
  <si>
    <t>BARRITA DE SEMILLAS P/LORITOS Y NINFAS - 2 PZ</t>
  </si>
  <si>
    <t>BARRITA DE SEMILLAS P/CANARIOS Y FINCHES - 2 PZ</t>
  </si>
  <si>
    <t>BARRITA DE SEMILLAS P/LOROS Y CACATUAS - 1 PZ</t>
  </si>
  <si>
    <t>PREMIO DE SEMILLAS P/HAMSTER - 2 PZ</t>
  </si>
  <si>
    <t>MEZCLA DE SEMILLAS P/HAMSTER 1 KG</t>
  </si>
  <si>
    <t>BARRITA DE MIJO P/AVES - 1 PZ</t>
  </si>
  <si>
    <t>ARENA SILICA GRANO FINO 3 KG</t>
  </si>
  <si>
    <t>ARENA SILICA GRANO DE ORO 3 KG</t>
  </si>
  <si>
    <t>GRAVA GRANO MEDIO 3 KG</t>
  </si>
  <si>
    <t>GRAVA GRANO GRUESO 3 KG</t>
  </si>
  <si>
    <t>GRAVA GRANO EXTRA GRUESO 3 KG</t>
  </si>
  <si>
    <t>GRAVA MARMOLINA BLANCA 3 KG</t>
  </si>
  <si>
    <t>ALIMENTO DE VACACIONES</t>
  </si>
  <si>
    <t>ALIMENTO FIN DE SEMANA</t>
  </si>
  <si>
    <t>PLATO DE ACERO 96 OZ (2.7 KG)</t>
  </si>
  <si>
    <t>COMEDERO DOBLE 32 OZ (950 ML)</t>
  </si>
  <si>
    <t>COMEDERO DOBLE 64 OZ (1.8 L)</t>
  </si>
  <si>
    <t>TAZA DE ACERO C/ABRAZADERA 5 OZ (142 G)</t>
  </si>
  <si>
    <t>JUGUETE PELOTA CH DE TENIS C/SQUEAKER - 3 PZ</t>
  </si>
  <si>
    <t>JUGUETE PELOTA MED DE TENIS C/SQUEAKER - 3 PZ</t>
  </si>
  <si>
    <t>JUGUETE PELOTA GDE DE TENIS C/SQUEAKER - 1 PZ</t>
  </si>
  <si>
    <t>JUGUETE PELOTA CH DE TENIS BICOLOR - 3 PZ</t>
  </si>
  <si>
    <t>JUGUETE PELOTA MED DE TENIS BICOLOR - 3 PZ</t>
  </si>
  <si>
    <t>JUGUETE PELOTA GDE DE TENIS BICOLOR - 1 PZ</t>
  </si>
  <si>
    <t>BOLSAS SANITARIAS (3 ROLLOS) FANCY PETS - 60 PZ</t>
  </si>
  <si>
    <t>BOLSAS SANITARIAS (6 ROLLOS) FANCY PETS - 120 PZ</t>
  </si>
  <si>
    <t>DISPENSADOR C/BOLSAS SANITARIAS DRY PET - 40 PZ</t>
  </si>
  <si>
    <t>BOLSAS SANITARIAS (3 ROLLOS) DRY PET - 60 PZ</t>
  </si>
  <si>
    <t>TAPETE ENTRENADOR SOFT PAD - 7 PZ</t>
  </si>
  <si>
    <t>TAPETE ENTRENADOR SOFT PAD - 14 PZ</t>
  </si>
  <si>
    <t>TAPETE ENTRENADOR SOFT PAD - 30 PZ</t>
  </si>
  <si>
    <t>TAPETE ENTRENADOR SOFT PAD - 50 PZ</t>
  </si>
  <si>
    <t>TAPETE ENTRENADOR SOFT PAD XL - 14 PZ</t>
  </si>
  <si>
    <t>RED DE MALLA GRUESA 3 IN (8 CM)</t>
  </si>
  <si>
    <t>RED DE MALLA GRUESA 4 IN (10 CM)</t>
  </si>
  <si>
    <t>RED DE MALLA GRUESA 5 IN (13 CM)</t>
  </si>
  <si>
    <t>RED DE MALLA GRUESA 8 IN (20 CM)</t>
  </si>
  <si>
    <t>RED DE MALLA GRUESA 10 IN (25 CM)</t>
  </si>
  <si>
    <t>RED DE MALLA FINA 3 IN (8 CM)</t>
  </si>
  <si>
    <t>RED DE MALLA FINA 4 IN (10 CM)</t>
  </si>
  <si>
    <t>RED DE MALLA FINA 5 IN (13 CM)</t>
  </si>
  <si>
    <t>JUGUETE BOLA DE HILO MULTICOLOR C/JALADERA PAL THREAD</t>
  </si>
  <si>
    <t>JUGUETE BOLA DE CUERDA TEJIDA C/JALADERA PAL THREAD</t>
  </si>
  <si>
    <t>JUGUETE JALADERA C/DOBLE PELOTA PAL THREAD</t>
  </si>
  <si>
    <t>JUGUETE HUESO XCH DE HILO PAL THREAD</t>
  </si>
  <si>
    <t>JUGUETE HUESO CH DE HILO PAL THREAD</t>
  </si>
  <si>
    <t>JUGUETE HUESO MED DE HILO PAL THREAD</t>
  </si>
  <si>
    <t>JUGUETE HUESO GDE DE HILO PAL THREAD</t>
  </si>
  <si>
    <t>JUGUETE HUESO XCH DE HILO MULTICOLOR PAL THREAD 20 CM</t>
  </si>
  <si>
    <t>JUGUETE HUESO CH DE HILO MULTICOLOR PAL THREAD 25 CM</t>
  </si>
  <si>
    <t>JUGUETE HUESO MED DE HILO MULTICOLOR PAL THREAD 30 CM</t>
  </si>
  <si>
    <t>JUGUETE HUESO GDE DE HILO MULTICOLOR PAL THREAD</t>
  </si>
  <si>
    <t>JUGUETE BOLA XCH DE HILO MULTICOLOR PAL THREAD</t>
  </si>
  <si>
    <t>JUGUETE HUESO DE HILO C/PELOTA DE TENIS PAL THREAD</t>
  </si>
  <si>
    <t>JUGUETE JALADERA C/TRIPLE NUDO PAL THREAD</t>
  </si>
  <si>
    <t>JUGUETE JALADERA DOBLE NUDO C/PELOTA DE TENIS PAL THREAD</t>
  </si>
  <si>
    <t>JUGUETE SOGA C/PELOTA</t>
  </si>
  <si>
    <t>JUGUETE ARO C/PELOTA Y NUDO PAL THREAD</t>
  </si>
  <si>
    <t>JUGUETE PESA DE TELA C/PELOTAS PAL THREAD</t>
  </si>
  <si>
    <t>LUMINARIO SPECTRUM LED SLIM 6 W (50 CM)</t>
  </si>
  <si>
    <t>LUMINARIO SPECTRUM LED SLIM 8 W (60 CM)</t>
  </si>
  <si>
    <t>LUMINARIO SPECTRUM II LED 5 W (50 CM)</t>
  </si>
  <si>
    <t>LUMINARIO SPECTRUM II LED 5 W (60 CM)</t>
  </si>
  <si>
    <t>LUMINARIO SPECTRUM II LED 10 W (75 CM)</t>
  </si>
  <si>
    <t>LUMINARIO SPECTRUM II LED 10 W (90 CM)</t>
  </si>
  <si>
    <t>LUMINARIO SPECTRUM II LED  10 W (120 CM)</t>
  </si>
  <si>
    <t>TERMOMETRO FLOTANTE C/CHUPON</t>
  </si>
  <si>
    <t>TERMOMETRO-HIDROMETRO FLOTANTE</t>
  </si>
  <si>
    <t>PLANTA P/ACUARIO 7.5 CM - 6 PZ</t>
  </si>
  <si>
    <t>KIT ACUARIO DURALUMIN ALTO C/LUZ LED 200 L</t>
  </si>
  <si>
    <t>GABINETE RECTANGULAR NEGRO 34 L</t>
  </si>
  <si>
    <t>GABINETE RECTANGULAR NEGRO 46 L</t>
  </si>
  <si>
    <t>CALENTADOR FIJO THERMOMINI 10 W</t>
  </si>
  <si>
    <t>Calefacción</t>
  </si>
  <si>
    <t>CALENTADOR FIJO THERMOMINI 15 W</t>
  </si>
  <si>
    <t>CALENTADOR FIJO THERMOMINI 20 W</t>
  </si>
  <si>
    <t>CALENTADOR FIJO THERMOMINI 30 W</t>
  </si>
  <si>
    <t>CALENTADOR FIJO THERMOMINI 35 W</t>
  </si>
  <si>
    <t>CALENTADOR FIJO THERMOMINI 40 W</t>
  </si>
  <si>
    <t>CALENTADOR FIJO THERMOMINI 50 W</t>
  </si>
  <si>
    <t>CALENTADOR FIJO THERMOMINI 60 W</t>
  </si>
  <si>
    <t>CALENTADOR FIJO THERMOMINI 70 W</t>
  </si>
  <si>
    <t>CALENTADOR FIJO THERMOMINI 80 W</t>
  </si>
  <si>
    <t>CALENTADOR FIJO THERMOMINI 90 W</t>
  </si>
  <si>
    <t>CALENTADOR FIJO THERMOMINI 100 W</t>
  </si>
  <si>
    <t>CALENTADOR SUMERGIBLE C/TERMOSTATO THERMOJET 25 W</t>
  </si>
  <si>
    <t>CALENTADOR SUMERGIBLE C/TERMOSTATO THERMOJET 50 W</t>
  </si>
  <si>
    <t>CALENTADOR SUMERGIBLE C/TERMOSTATO THERMOJET 75 W</t>
  </si>
  <si>
    <t>CALENTADOR SUMERGIBLE C/TERMOSTATO THERMOJET 150 W</t>
  </si>
  <si>
    <t>CALENTADOR SUMERGIBLE C/TERMOSTATO THERMOJET 200 W</t>
  </si>
  <si>
    <t>CALENTADOR SUMERGIBLE C/TERMOSTATO THERMOJET 250 W</t>
  </si>
  <si>
    <t>CALENTADOR SUMERGIBLE C/TERMOSTATO THERMOJET 300 W</t>
  </si>
  <si>
    <t>CABEZA DE PODER C/FILTRO RAPIDO AQUAJET 10</t>
  </si>
  <si>
    <t>CABEZA DE PODER C/FILTRO RAPIDO AQUAJET 20</t>
  </si>
  <si>
    <t>CABEZA DE PODER C/FILTRO RAPIDO AQUAJET 30</t>
  </si>
  <si>
    <t>REPUESTO ESPONJA P/ACUARIO MINI FL8917 - 2 PZ</t>
  </si>
  <si>
    <t>REPUESTO IMPULSOR P/AQUAJET 10</t>
  </si>
  <si>
    <t>REPUESTO IMPULSOR P/AQUAJET 20</t>
  </si>
  <si>
    <t>REPUESTO IMPULSOR P/AQUAJET 30</t>
  </si>
  <si>
    <t>SEPARADOR DE PROTEINA SKIMMER 300 L</t>
  </si>
  <si>
    <t>SEPARADOR DE PROTEINA SKIMMER 600 L</t>
  </si>
  <si>
    <t>FILTRO INTERNO AQUAJET 300 - 50 L</t>
  </si>
  <si>
    <t>FILTRO INTERNO AQUAJET 500 - 80 L</t>
  </si>
  <si>
    <t>BOMBA P/FUENTE AQUAJET 2.3</t>
  </si>
  <si>
    <t>SEPARADOR DE PROTEINA SKIMMER NANO 40 L</t>
  </si>
  <si>
    <t>MUELLE FLOTANTE P/TORTUGAS</t>
  </si>
  <si>
    <t>REPUESTO FILTRO RAPIDO P/CABEZA DE PODER AQUAJET 30</t>
  </si>
  <si>
    <t>REPUESTO BOMBA P/SKIMMER 300 L</t>
  </si>
  <si>
    <t>Oxigenación</t>
  </si>
  <si>
    <t>REPUESTO BOMBA P/SKIMMER 600 L</t>
  </si>
  <si>
    <t>REPUESTO FOCO P/SISTEMA ESTERILIZADOR UV 36 W</t>
  </si>
  <si>
    <t>BEBEDERO ANTIGOTEO 80 ML</t>
  </si>
  <si>
    <t>BEBEDERO ANTIGOTEO 125 ML</t>
  </si>
  <si>
    <t>BEBEDERO ANTIGOTEO 250 ML</t>
  </si>
  <si>
    <t>BEBEDERO ANTIGOTEO 500 ML</t>
  </si>
  <si>
    <t>BEBEDERO ANTIGOTEO 1 L</t>
  </si>
  <si>
    <t>BIBERON P/CACHORRO NATURANCE 56 ML</t>
  </si>
  <si>
    <t>BOMBA DE AIRE AQUAJET 101</t>
  </si>
  <si>
    <t>BOMBA DE AIRE AQUAJET 201</t>
  </si>
  <si>
    <t>ACUARIO NANO CUBO 9 L</t>
  </si>
  <si>
    <t>ACUARIO NANO LARGO 14 L</t>
  </si>
  <si>
    <t>ACUARIO NANO CUBO 18 L</t>
  </si>
  <si>
    <t>ACUARIO NANO BULLET 12 L</t>
  </si>
  <si>
    <t>ACUARIO NANO REEF 18 L</t>
  </si>
  <si>
    <t>LUMINARIO LED NANO SPECTRUM 3 W (15 CM)</t>
  </si>
  <si>
    <t>LUMINARIO LED NANO 5 W (18 CM)</t>
  </si>
  <si>
    <t>CARBON ACTIVADO 450 G</t>
  </si>
  <si>
    <t>FILTRO EXTERNO AQUAJET SLIM 40 L</t>
  </si>
  <si>
    <t>REPUESTO CARTUCHO P/FILTRO AQUAJET SLIM</t>
  </si>
  <si>
    <t>FILTRO EXTERNO AQUAJET SLIM 80 L</t>
  </si>
  <si>
    <t>CABEZA DE PODER C/FILTRO RAPIDO AQUAFLOW 10</t>
  </si>
  <si>
    <t>CABEZA DE PODER C/FILTRO RAPIDO AQUAFLOW 20</t>
  </si>
  <si>
    <t>REPUESTO FILTRO RAPIDO P/CABEZA DE PODER AQUAFLOW 10/20/30</t>
  </si>
  <si>
    <t>REPUESTO ESPONJA P/FILTRO RAPIDO AQUAFLOW - 2 PZ</t>
  </si>
  <si>
    <t>REPUESTO PASTO P/DOGGIE GRASS CH</t>
  </si>
  <si>
    <t>REPUESTO PASTO P/DOGGIE GRASS GDE</t>
  </si>
  <si>
    <t>PLATO DE ACERO C/BASE ANTIDERRAPANTE 8 OZ (227 G)</t>
  </si>
  <si>
    <t>PLATO DE ACERO C/BASE ANTIDERRAPANTE 16 OZ (454 G)</t>
  </si>
  <si>
    <t>PLATO DE ACERO C/BASE ANTIDERRAPANTE 24 OZ (680 G)</t>
  </si>
  <si>
    <t>PLATO DE ACERO C/BASE ANTIDERRAPANTE 32 OZ (907 G)</t>
  </si>
  <si>
    <t>PLATO DE ACERO C/BASE ANTIDERRAPANTE 64 OZ (1.8 KG)</t>
  </si>
  <si>
    <t>PLATO DE ACERO C/BASE ANTIDERRAPANTE 96 OZ (2.7 KG)</t>
  </si>
  <si>
    <t>PLATO LIGERO DE ACERO 16 OZ (454 G)</t>
  </si>
  <si>
    <t>PLATO LIGERO DE ACERO 24 OZ (680 G)</t>
  </si>
  <si>
    <t>PLATO LIGERO DE ACERO 32 OZ (907 G)</t>
  </si>
  <si>
    <t>PLATO LIGERO DE ACERO 64 OZ (1.8 KG)</t>
  </si>
  <si>
    <t>PLATO LIGERO DE ACERO 96 OZ (2.7 KG)</t>
  </si>
  <si>
    <t>PLATO DE COLORES 8 OZ (227 G)</t>
  </si>
  <si>
    <t>PLATO DE COLORES 16 OZ (454 G)</t>
  </si>
  <si>
    <t>PLATO DE COLORES 24 OZ (680 G)</t>
  </si>
  <si>
    <t>PLATO DE COLORES 32 OZ (907 G)</t>
  </si>
  <si>
    <t>PLATO ESTRIADO DE ACERO 8 OZ (227 G)</t>
  </si>
  <si>
    <t>PLATO ESTRIADO DE ACERO 16 OZ (454 G)</t>
  </si>
  <si>
    <t>PLATO ESTRIADO DE ACERO 32 OZ (907 G)</t>
  </si>
  <si>
    <t>PLATO ESTRIADO DE ACERO 64 OZ (1.8 KG)</t>
  </si>
  <si>
    <t>PLATO ESTRIADO DE ACERO 96 OZ (2.7 KG)</t>
  </si>
  <si>
    <t>JUGUETE PESCADO P/GATO ECOPLAY</t>
  </si>
  <si>
    <t>JUGUETE CAÑA C/RATON P/GATO ECOPLAY</t>
  </si>
  <si>
    <t>JUGUETE RATON ECOPLAY - 2 PZ</t>
  </si>
  <si>
    <t>JUGUETE RATON C/PLUMA ECOPLAY - 2 PZ</t>
  </si>
  <si>
    <t>JUGUETE RATON ECOPLAY - 3 PZ</t>
  </si>
  <si>
    <t>JUGUETE BOLA C/PLUMAS ECOPLAY</t>
  </si>
  <si>
    <t>JUGUETE BOLA Y RATON ECOPLAY - 2 PZ</t>
  </si>
  <si>
    <t>JUGUETE RATON - 4 PZ</t>
  </si>
  <si>
    <t>JUGUETE CAÑA DE PESCAR</t>
  </si>
  <si>
    <t>JUGUETE LAZO DE PELUCHE</t>
  </si>
  <si>
    <t>JUGUETE PELOTA BICOLOR - 4 PZ</t>
  </si>
  <si>
    <t>JAULA METALICA PLEGABLE 19 IN (48 CM) - 2 PUERTAS</t>
  </si>
  <si>
    <t>JAULA METALICA PLEGABLE 24 IN (61 CM) - 2 PUERTAS</t>
  </si>
  <si>
    <t>JAULA METALICA PLEGABLE 30 IN (76 CM) - 2 PUERTAS</t>
  </si>
  <si>
    <t>JAULA METALICA PLEGABLE 36 IN (91 CM) - 2 PUERTAS</t>
  </si>
  <si>
    <t>JAULA METALICA PLEGABLE 42 IN (1 M) - 2 PUERTAS</t>
  </si>
  <si>
    <t>JAULA METALICA PLEGABLE 48 IN (1.2 M) - 2 PUERTAS</t>
  </si>
  <si>
    <t>GUILLOTINA CORTAUÑAS</t>
  </si>
  <si>
    <t>GUANTE DE GOMA P/ALMOHAZAR</t>
  </si>
  <si>
    <t>CORTAUÑAS P/PERRO</t>
  </si>
  <si>
    <t>CARDA GDE AUTOLIMPIEZA</t>
  </si>
  <si>
    <t>CARDA CH AUTOLIMPIEZA</t>
  </si>
  <si>
    <t>CEPILLO DE DIENTES P/PERRO</t>
  </si>
  <si>
    <t>CEPILLO C/PUNTAS REDONDEADAS EXPERT</t>
  </si>
  <si>
    <t>GUANTE P/CEPILLADO 3 EN 1</t>
  </si>
  <si>
    <t>CEPILLO DOBLE P/GATO EXPERT</t>
  </si>
  <si>
    <t>CARDA P/GATO EXPERT</t>
  </si>
  <si>
    <t>CORTAUÑAS C/LIMA P/GATO EXPERT</t>
  </si>
  <si>
    <t>TIJERA P/ENTRESACAR</t>
  </si>
  <si>
    <t>PIEDRA AIREADORA 2.5 CM - 2 PZ</t>
  </si>
  <si>
    <t>PIEDRA AIREADORA 2.5 CM - 12 PZ</t>
  </si>
  <si>
    <t>PIEDRA AIREADORA 2.5 CM - 100 PZ</t>
  </si>
  <si>
    <t>PIEDRA AIREADORA 10 CM</t>
  </si>
  <si>
    <t>PIEDRA AIREADORA C/BASE DE PLASTICO 20 CM</t>
  </si>
  <si>
    <t>PIEDRA AIREADORA C/BASE DE PLASTICO 25 CM</t>
  </si>
  <si>
    <t>PIEDRA AIREADORA C/BASE DE PLASTICO 30 CM</t>
  </si>
  <si>
    <t>MATERNIDAD FLOTANTE 1.4 L</t>
  </si>
  <si>
    <t>REPUESTO ESPONJA P/FILTRO FL8431 - 2 PZ</t>
  </si>
  <si>
    <t>REPUESTO ESPONJA P/FILTROS FL8432/FL8433 - 2 PZ</t>
  </si>
  <si>
    <t>REPUESTO ESPONJA P/FILTRO FL8434 - 2 PZ</t>
  </si>
  <si>
    <t>ROLLO DE MANGUERA 100 M</t>
  </si>
  <si>
    <t>FILTRO INTERNO DE CAJA AZUL 25 L</t>
  </si>
  <si>
    <t>FILTRO INTERNO DE CAJA VERDE 25 L</t>
  </si>
  <si>
    <t>FILTRO INTERNO DE CAJA TRANSPARENTE 25 L</t>
  </si>
  <si>
    <t>REPUESTO ESPONJA P/FILTROS FL8441/FL8442/FL8443- 2 PZ</t>
  </si>
  <si>
    <t>RECOGEDOR MINI P/DESECHOS</t>
  </si>
  <si>
    <t>RECOGEDOR GDE P/DESECHOS</t>
  </si>
  <si>
    <t>ALIMENTADOR CH 5 LB (2.3 KG)</t>
  </si>
  <si>
    <t>ALIMENTADOR GDE 15 LB (6.8 KG)</t>
  </si>
  <si>
    <t>BEBEDERO CH 1 GAL (3.8 L)</t>
  </si>
  <si>
    <t>BEBEDERO GDE 3 GAL (11.4 L)</t>
  </si>
  <si>
    <t>RASCADOR DE ONDA 44 CM</t>
  </si>
  <si>
    <t>JUGUETE JALADERA DE CAUCHO C/ARGOLLA</t>
  </si>
  <si>
    <t>JUGUETE ESTRELLA DE CAUCHO</t>
  </si>
  <si>
    <t>JUGUETE HUESO DE CAUCHO</t>
  </si>
  <si>
    <t>JUGUETE PESCADO DE CAUCHO</t>
  </si>
  <si>
    <t>JUGUETE ARO TRICOLOR DE CAUCHO</t>
  </si>
  <si>
    <t>JUGUETE CHUPON DE CAUCHO</t>
  </si>
  <si>
    <t>JUGUETE PELOTA DE CAUCHO SPINY</t>
  </si>
  <si>
    <t>JUGUETE HUESO DE CAUCHO C/HUELLAS</t>
  </si>
  <si>
    <t>JUGUETE PERA DE CAUCHO</t>
  </si>
  <si>
    <t>JUGUETE MAZORCA DE CAUCHO</t>
  </si>
  <si>
    <t>JUGUETE ENGRANES DE CAUCHO</t>
  </si>
  <si>
    <t>JUGUETE CUERDA C/ARO DE CAUCHO</t>
  </si>
  <si>
    <t>JUGUETE CUERDA C/ESTRELLA DE CAUCHO</t>
  </si>
  <si>
    <t>JUGUETE BOOMERANG DE CAUCHO</t>
  </si>
  <si>
    <t>JUGUETE PELOTA ACANALADA DE CAUCHO</t>
  </si>
  <si>
    <t>JUGUETE CUERDA C/TRIANGULO DE CAUCHO</t>
  </si>
  <si>
    <t>JUGUETE BOLA DE CUERDA</t>
  </si>
  <si>
    <t>JUGUETE JALADERA C/DOBLE NUDO Y PELOTA</t>
  </si>
  <si>
    <t>JUGUETE JALADERA C/PELOTA</t>
  </si>
  <si>
    <t>SILBATO ENTRENADOR</t>
  </si>
  <si>
    <t>CLICKER P/ENTRENAMIENTO</t>
  </si>
  <si>
    <t>CALENTADOR SUMERGIBLE C/TERMOSTATO ECOTHERMAL 100 W</t>
  </si>
  <si>
    <t>KIT ACUARIO DURALUMIN C/LUZ LED 333 L</t>
  </si>
  <si>
    <t>CAJA DE JUGUETES P/GATO - 48 PZ</t>
  </si>
  <si>
    <t>COLLAR XCH DE NYLON C/BANDAS REFLEJANTES</t>
  </si>
  <si>
    <t>COLLAR CH DE NYLON C/BANDAS REFLEJANTES</t>
  </si>
  <si>
    <t>COLLAR MED DE NYLON C/BANDAS REFLEJANTES</t>
  </si>
  <si>
    <t>COLLAR GDE DE NYLON C/BANDAS REFLEJANTES</t>
  </si>
  <si>
    <t>COLLAR XCH DE NYLON C/LISTON BORDADO</t>
  </si>
  <si>
    <t>COLLAR CH DE NYLON C/LISTON BORDADO</t>
  </si>
  <si>
    <t>COLLAR MED DE NYLON C/LISTON BORDADO</t>
  </si>
  <si>
    <t>COLLAR GDE DE NYLON C/LISTON BORDADO</t>
  </si>
  <si>
    <t>CORREA CH DE NYLON</t>
  </si>
  <si>
    <t>CORREA MED DE NYLON</t>
  </si>
  <si>
    <t>COLLAR XCH C/ULTRA GRIP Y BANDAS REFLEJANTES VERDE</t>
  </si>
  <si>
    <t>COLLAR XCH C/ULTRA GRIP Y BANDAS REFLEJANTES AZUL</t>
  </si>
  <si>
    <t>COLLAR XCH C/ULTRA GRIP Y BANDAS REFLEJANTES ROJO</t>
  </si>
  <si>
    <t>COLLAR CH C/ULTRA GRIP Y BANDAS REFLEJANTES VERDE</t>
  </si>
  <si>
    <t>COLLAR CH C/ULTRA GRIP Y BANDAS REFLEJANTES AZUL</t>
  </si>
  <si>
    <t>COLLAR CH C/ULTRA GRIP Y BANDAS REFLEJANTES ROJO</t>
  </si>
  <si>
    <t>COLLAR MED C/ULTRA GRIP Y BANDAS REFLEJANTES VERDE</t>
  </si>
  <si>
    <t>COLLAR MED C/ULTRA GRIP Y BANDAS REFLEJANTES AZUL</t>
  </si>
  <si>
    <t>COLLAR MED C/ULTRA GRIP Y BANDAS REFLEJANTES ROJO</t>
  </si>
  <si>
    <t>COLLAR GDE C/ULTRA GRIP Y BANDAS REFLEJANTES AZUL</t>
  </si>
  <si>
    <t>COLLAR GDE C/ULTRA GRIP Y BANDAS REFLEJANTES ROJO</t>
  </si>
  <si>
    <t>CORREA XCH C/ULTRA GRIP Y BANDAS REFLEJANTES VERDE</t>
  </si>
  <si>
    <t>CORREA XCH C/ULTRA GRIP Y BANDAS REFLEJANTES AZUL</t>
  </si>
  <si>
    <t>CORREA XCH C/ULTRA GRIP Y BANDAS REFLEJANTES ROJO</t>
  </si>
  <si>
    <t>CORREA CH C/ULTRA GRIP Y BANDAS REFLEJANTES VERDE</t>
  </si>
  <si>
    <t>CORREA CH C/ULTRA GRIP Y BANDAS REFLEJANTES ROJO</t>
  </si>
  <si>
    <t>CORREA MED C/ULTRA GRIP Y BANDAS REFLEJANTES VERDE</t>
  </si>
  <si>
    <t>CORREA MED C/ULTRA GRIP Y BANDAS REFLEJANTES AZUL</t>
  </si>
  <si>
    <t>CORREA MED C/ULTRA GRIP Y BANDAS REFLEJANTES ROJO</t>
  </si>
  <si>
    <t>CORREA GDE C/ULTRA GRIP Y BANDAS REFLEJANTES VERDE</t>
  </si>
  <si>
    <t>CORREA GDE C/ULTRA GRIP Y BANDAS REFLEJANTES AZUL</t>
  </si>
  <si>
    <t>CORREA GDE C/ULTRA GRIP Y BANDAS REFLEJANTES ROJO</t>
  </si>
  <si>
    <t>JUGUETE SONAJA C/PLUMAS</t>
  </si>
  <si>
    <t>JUGUETE CARAMELO C/PLUMAS</t>
  </si>
  <si>
    <t>JUGUETE CILINDRO C/LIENZOS</t>
  </si>
  <si>
    <t>JUGUETE CILINDRO C/PLUMAS</t>
  </si>
  <si>
    <t>JUGUETE RATON BOLA C/PLUMA</t>
  </si>
  <si>
    <t>JUGUETE RATON C/PLUMAS</t>
  </si>
  <si>
    <t>JUGUETE RATON C/PELUCHE</t>
  </si>
  <si>
    <t>JUGUETE VARA FLEXIBLE CH C/SONIDO</t>
  </si>
  <si>
    <t>JUGUETE VARA FLEXIBLE GDE C/SONIDO</t>
  </si>
  <si>
    <t>JUGUETE PESA FLEXIBLE CH C/SONIDO</t>
  </si>
  <si>
    <t>JUGUETE PESA FLEXIBLE GDE C/SONIDO</t>
  </si>
  <si>
    <t>JUGUETE PELOTA FLEXIBLE CH C/SONIDO</t>
  </si>
  <si>
    <t>JUGUETE PELOTA FLEXIBLE GDE C/SONIDO</t>
  </si>
  <si>
    <t>JUGUETE MATATENA DENTAL C/SONIDO</t>
  </si>
  <si>
    <t>JUGUETE HUESO CH SABOR TOCINO</t>
  </si>
  <si>
    <t>JUGUETE HUESO MED SABOR TOCINO</t>
  </si>
  <si>
    <t>JUGUETE HUESO SABOR POLLO</t>
  </si>
  <si>
    <t>JUGUETE PIERNA SABOR POLLO</t>
  </si>
  <si>
    <t>JUGUETE CILINDRO GDE</t>
  </si>
  <si>
    <t>JUGUETE BALON DE RUGBY GDE</t>
  </si>
  <si>
    <t>JUGUETE PESA GDE P/PREMIO</t>
  </si>
  <si>
    <t>JUGUETE BOLA C/PELOTA DE TENIS</t>
  </si>
  <si>
    <t>JUGUETE HUESO C/PELOTA DE TENIS</t>
  </si>
  <si>
    <t>JUGUETE HUESO CH CHEW</t>
  </si>
  <si>
    <t>JUGUETE HUESO GDE CHEW</t>
  </si>
  <si>
    <t>JUGUETE ARO CH CHEW</t>
  </si>
  <si>
    <t>JUGUETE ARO GDE CHEW</t>
  </si>
  <si>
    <t>JUGUETE BALON AMERICANO CHEW</t>
  </si>
  <si>
    <t>JUGUETE ESLABON CH CHEW</t>
  </si>
  <si>
    <t>JUGUETE ESLABON MED CHEW</t>
  </si>
  <si>
    <t>JUGUETE PELOTA CHEW</t>
  </si>
  <si>
    <t>JUGUETE GEOBOLA CHEW</t>
  </si>
  <si>
    <t>JUGUETE ESLABON DOBLE CHEW</t>
  </si>
  <si>
    <t>JUGUETE ATOMO CHEW</t>
  </si>
  <si>
    <t>JUGUETE PESA CH GLOW</t>
  </si>
  <si>
    <t>JUGUETE PESA GDE GLOW</t>
  </si>
  <si>
    <t>JUGUETE PELOTA GLOW</t>
  </si>
  <si>
    <t>JUGUETE HUESO CONGELABLE COOL</t>
  </si>
  <si>
    <t>JUGUETE PEZ CONGELABLE COOL</t>
  </si>
  <si>
    <t>JUGUETE PALETA CONGELABLE COOL</t>
  </si>
  <si>
    <t>JUGUETE PELOTA C/SONIDO P/PREMIOS</t>
  </si>
  <si>
    <t>CUBRE ASIENTO DE TELA CAFE</t>
  </si>
  <si>
    <t>CUBRE ASIENTO DE TELA GRIS</t>
  </si>
  <si>
    <t>PERRERA MED VERDE STYLE</t>
  </si>
  <si>
    <t>PERRERA INT VERDE STYLE</t>
  </si>
  <si>
    <t>PERRERA GDE VERDE STYLE</t>
  </si>
  <si>
    <t>PERRERA XGDE VERDE STYLE</t>
  </si>
  <si>
    <t>PERRERA GIGANTE VERDE STYLE</t>
  </si>
  <si>
    <t>RESPALDO DOBLE VISTA JARDIN/CASCADA 30 CM</t>
  </si>
  <si>
    <t>RESPALDO DOBLE VISTA TRONCOS/ROCOSO 30 CM</t>
  </si>
  <si>
    <t>RESPALDO DOBLE VISTA ARRECIFE/PASTIZAL 30 CM</t>
  </si>
  <si>
    <t>RESPALDO DOBLE VISTA BOSQUE/CORALES 30 CM</t>
  </si>
  <si>
    <t>RESPALDO DOBLE VISTA BOSQUES ACUATICOS 50 CM</t>
  </si>
  <si>
    <t>RESPALDO DOBLE VISTA JARDIN/CASCADA 50 CM</t>
  </si>
  <si>
    <t>RESPALDO DOBLE VISTA TRONCOS/ROCOSO 50 CM</t>
  </si>
  <si>
    <t>RESPALDO DOBLE VISTA ARRECIFE/PASTIZAL 50 CM</t>
  </si>
  <si>
    <t>RESPALDO DOBLE VISTA BOSQUE/CORALES 50 CM</t>
  </si>
  <si>
    <t>RESPALDO DOBLE VISTA BOSQUES ACUATICOS 60 CM</t>
  </si>
  <si>
    <t>RESPALDO DOBLE VISTA JARDIN/CASCADA 60 CM</t>
  </si>
  <si>
    <t>RESPALDO DOBLE VISTA TRONCOS/ROCOSO 60 CM</t>
  </si>
  <si>
    <t>RESPALDO DOBLE VISTA ARRECIFE/PASTIZAL 60 CM</t>
  </si>
  <si>
    <t>FILTRO EXTERNO AQUAJET SLIM PRO 40 L</t>
  </si>
  <si>
    <t>FILTRO EXTERNO AQUAJET SLIM PRO 60 L</t>
  </si>
  <si>
    <t>FILTRO EXTERNO AQUAJET SLIM PRO 120 L</t>
  </si>
  <si>
    <t>REPUESTO PROPELA AQUAJET SLIM PRO FL8881/FL8882</t>
  </si>
  <si>
    <t>REPUESTO PROPELA AQUAJET SLIM PRO FL8883/FL8884</t>
  </si>
  <si>
    <t>MASCOTERA MINI P/PEQUEÑAS ESPECIES</t>
  </si>
  <si>
    <t>MASCOTERA XCH P/PEQUEÑAS ESPECIES</t>
  </si>
  <si>
    <t>MASCOTERA CH P/PEQUEÑAS ESPECIES</t>
  </si>
  <si>
    <t>MASCOTERA MED P/PEQUEÑAS ESPECIES</t>
  </si>
  <si>
    <t>MASCOTERA GDE P/PEQUEÑAS ESPECIES</t>
  </si>
  <si>
    <t>FILTRO EXTERNO CANISTER AQUAJET 130 L</t>
  </si>
  <si>
    <t>FILTRO EXTERNO CANISTER AQUAJET 200 L</t>
  </si>
  <si>
    <t>FILTRO EXTERNO CANISTER AQUAJET 300 L</t>
  </si>
  <si>
    <t>FILTRO EXTERNO CANISTER AQUAJET 400 L</t>
  </si>
  <si>
    <t>LIMPIADOR MAGNETICO XGDE</t>
  </si>
  <si>
    <t>BOMBA DE AIRE DE PILAS</t>
  </si>
  <si>
    <t>ACUARIO MINI 6 L</t>
  </si>
  <si>
    <t>VALVULA CHECK - 100 PZ</t>
  </si>
  <si>
    <t>FILTRO EXTERNO CANISTER C/LUZ UV AQUAJET 200 L</t>
  </si>
  <si>
    <t>CALENTADOR SUMERGIBLE C/TERMOSTATO THERMALPRO 25 W</t>
  </si>
  <si>
    <t>CALENTADOR SUMERGIBLE C/TERMOSTATO THERMALPRO 150 W</t>
  </si>
  <si>
    <t>REPUESTO CONECTOR P/FILTROS FL8901/FL8902</t>
  </si>
  <si>
    <t>REPUESTO CONECTOR P/FILTROS FL8903/FL8904</t>
  </si>
  <si>
    <t>REPUESTO EMPAQUE CONECTOR P/FILTROS FL8901/FL8902/FL8903/FL8904</t>
  </si>
  <si>
    <t>REPUESTO IMPULSOR P/FILTRO FL8901</t>
  </si>
  <si>
    <t>REPUESTO IMPULSOR P/FILTRO FL8902</t>
  </si>
  <si>
    <t>REPUESTO IMPULSOR P/FILTRO FL8903</t>
  </si>
  <si>
    <t>REPUESTO IMPULSOR P/FILTRO FL8904</t>
  </si>
  <si>
    <t>REPUESTO EMPAQUE TAPA P/FILTROS FL8901 Y FL8902</t>
  </si>
  <si>
    <t>REPUESTO EMPAQUE TAPA P/FILTROS FL8903 Y FL8904</t>
  </si>
  <si>
    <t>REPUESTO BOTE CONTENEDOR P/FILTRO FL8901</t>
  </si>
  <si>
    <t>REPUESTO BOTE CONTENEDOR P/FILTRO FL8902</t>
  </si>
  <si>
    <t>REPUESTO BOTE CONTENEDOR P/FILTRO FL8903</t>
  </si>
  <si>
    <t>REPUESTO BOTE CONTENEDOR P/FILTRO FL8904</t>
  </si>
  <si>
    <t>REPUESTO MANGUERA P/ FILTRO FL8901</t>
  </si>
  <si>
    <t>REPUESTO MANGUERA P/ FILTRO FL8902</t>
  </si>
  <si>
    <t>REPUESTO MANGUERA P/ FILTROS FL8903/FL8904</t>
  </si>
  <si>
    <t>REPUESTO ESPONJA P/FILTROS FL8901/FL8902</t>
  </si>
  <si>
    <t>REPUESTO ESPONJA P/FILTROS FL8903/FL8904</t>
  </si>
  <si>
    <t>REPUESTO FIBRA P/FILTROS FL8901/FL8902 - 2 PZ</t>
  </si>
  <si>
    <t>REPUESTO FIBRA P/FILTROS FL8903/FL8904 - 2 PZ</t>
  </si>
  <si>
    <t>REPUESTO CARTUCHO P/BEBEDEROS FL8905 Y FL8919 - 2 PZ</t>
  </si>
  <si>
    <t>REPUESTO CARTUCHO FIBRA C/CARBON ACUARIO MINI FL8917 - 2 PZ</t>
  </si>
  <si>
    <t>DISPENSADOR RETRACTIL C/BOLSAS SANITARIAS - 40 PZ</t>
  </si>
  <si>
    <t>CORREA RETRACTIL CH NEGRA</t>
  </si>
  <si>
    <t>COLLAR DE ENTRENAMIENTO (1.6 MM) 35 CM</t>
  </si>
  <si>
    <t>COLLAR DE ENTRENAMIENTO (1.6 MM) 40 CM</t>
  </si>
  <si>
    <t>COLLAR DE ENTRENAMIENTO (2.0 MM) 40 CM</t>
  </si>
  <si>
    <t>COLLAR DE ENTRENAMIENTO (2.0 MM) 45 CM</t>
  </si>
  <si>
    <t>COLLAR DE ENTRENAMIENTO (2.5 MM) 45 CM</t>
  </si>
  <si>
    <t>COLLAR DE ENTRENAMIENTO (2.5 MM) 50 CM</t>
  </si>
  <si>
    <t>COLLAR DE ENTRENAMIENTO (3.5 MM) 55 CM</t>
  </si>
  <si>
    <t>COLLAR DE ENTRENAMIENTO (3.5 MM) 60 CM</t>
  </si>
  <si>
    <t>COLLAR DE ENTRENAMIENTO (4.0 MM) 60 CM</t>
  </si>
  <si>
    <t>COLLAR DE ENTRENAMIENTO (4.0 MM) 65 CM</t>
  </si>
  <si>
    <t>COLLAR DE ENTRENAMIENTO (4.0 MM) 70 CM</t>
  </si>
  <si>
    <t>CORREA ROJA C/CADENA METALICA (2.0 MM) 120 CM</t>
  </si>
  <si>
    <t>CORREA NEGRA C/CADENA METALICA (2.0 MM) 120 CM</t>
  </si>
  <si>
    <t>CORREA ROJA C/CADENA METALICA (3.0 MM) 120 CM</t>
  </si>
  <si>
    <t>CORREA NEGRA C/CADENA METALICA (3.0 MM) 120 CM</t>
  </si>
  <si>
    <t>CORREA ROJA C/CADENA METALICA (4.0 MM) 120 CM</t>
  </si>
  <si>
    <t>CORREA NEGRA C/CADENA METALICA (4.0 MM) 120 CM</t>
  </si>
  <si>
    <t>EXTENSION DOBLE P/CORREA (3.0 MM) 50 CM</t>
  </si>
  <si>
    <t>EXTENSION DOBLE P/CORREA (4.0 MM) 70 CM</t>
  </si>
  <si>
    <t>COLLAR DE ENTRENAMIENTO C/PUAS (3.0 MM) 50 CM</t>
  </si>
  <si>
    <t>COLLAR DE ENTRENAMIENTO C/PUAS (4.0 MM) 60 CM</t>
  </si>
  <si>
    <t>NECTAR EN POLVO P/COLIBRI 400 G</t>
  </si>
  <si>
    <t>NECTAR LIQUIDO P/COLIBRI 500 ML</t>
  </si>
  <si>
    <t>NECTAR LIQUIDO P/COLIBRI 1.5 L</t>
  </si>
  <si>
    <t>NECTAR LIQUIDO P/COLIBRI 3.8 L (1 GAL)</t>
  </si>
  <si>
    <t>NECTAR NATURAL LIQUIDO P/COLIBRI 1.5 L</t>
  </si>
  <si>
    <t>ALIMENTADOR DE SEMILLAS P/AVES 600 G</t>
  </si>
  <si>
    <t>BEBEDERO 7 ESTACIONES P/COLIBRI 590 ML</t>
  </si>
  <si>
    <t>BEBEDERO P/AVES SILVESTRES 1.2 L</t>
  </si>
  <si>
    <t>ALIMENTADOR SEMILLAS P/AVES 1.3 KG</t>
  </si>
  <si>
    <t>GANCHO C/VENTOSA</t>
  </si>
  <si>
    <t>BEBEDERO RUBI P/COLIBRI 530 ML</t>
  </si>
  <si>
    <t>BEBEDERO DIAMANTE P/COLIBRI 700 ML</t>
  </si>
  <si>
    <t>BEBEDERO 3 EN 1 P/COLIBRI 380 ML</t>
  </si>
  <si>
    <t>JUGUETE HUESO CH TRIPLE DE BAMBU SABOR TOCINO NATURE</t>
  </si>
  <si>
    <t>JUGUETE HUESO GDE TRIPLE DE BAMBU SABOR TOCINO NATURE</t>
  </si>
  <si>
    <t>JUGUETE HUESO CH DE BAMBU SABOR POLLO NATURE</t>
  </si>
  <si>
    <t>JUGUETE HUESO CH DE BAMBU SABOR TOCINO NATURE</t>
  </si>
  <si>
    <t>JUGUETE HUESO GDE DE BAMBU SABOR POLLO NATURE</t>
  </si>
  <si>
    <t>JUGUETE HUESO GDE DE BAMBU SABOR TOCINO NATURE</t>
  </si>
  <si>
    <t>JUGUETE BOLA CH XTREME</t>
  </si>
  <si>
    <t>JUGUETE BOLA MED XTREME</t>
  </si>
  <si>
    <t>JUGUETE HUESO CH XTREME</t>
  </si>
  <si>
    <t>JUGUETE HUESO MED XTREME</t>
  </si>
  <si>
    <t>JUGUETE HUESO LARGO XTREME</t>
  </si>
  <si>
    <t>JUGUETE ARO SABOR POLLO RED ALERT</t>
  </si>
  <si>
    <t>JUGUETE HUESO SABOR POLLO RED ALERT</t>
  </si>
  <si>
    <t>JUGUETE HUESO TRIPLE SABOR POLLO RED ALERT</t>
  </si>
  <si>
    <t>CARDA CH ROJA P/MASCOTAS (GRANEL)</t>
  </si>
  <si>
    <t>CARDA MED GRIS P/MASCOTAS (GRANEL)</t>
  </si>
  <si>
    <t>CARDA MED ROJA P/MASCOTAS (GRANEL)</t>
  </si>
  <si>
    <t>CARDA GDE ROJA P/MASCOTAS (GRANEL)</t>
  </si>
  <si>
    <t>CARDA MED ROJA P/MASCOTAS</t>
  </si>
  <si>
    <t>CARDA GDE ROJA P/MASCOTAS</t>
  </si>
  <si>
    <t>JUGUETE PELOTA DIAMANTE GLOW</t>
  </si>
  <si>
    <t>JUGUETE HUESO GLOW</t>
  </si>
  <si>
    <t>JUGUETE CHUPON CONGELABLE COOL</t>
  </si>
  <si>
    <t>JUGUETE TRONCO CONGELABLE COOL</t>
  </si>
  <si>
    <t>JUGUETE VARA MAGICA CH CHEW</t>
  </si>
  <si>
    <t>JUGUETE VARA MAGICA GDE CHEW</t>
  </si>
  <si>
    <t>JUGUETE FEMUR CH SABOR TOCINO</t>
  </si>
  <si>
    <t>JUGUETE MANCUERNA PRISMA CH C/SONIDO</t>
  </si>
  <si>
    <t>JUGUETE MANCUERNA PRISMA GDE C/SONIDO</t>
  </si>
  <si>
    <t>JUGUETE HUESO PRISMA CH C/SONIDO</t>
  </si>
  <si>
    <t>JUGUETE HUESO PRISMA GDE C/SONIDO</t>
  </si>
  <si>
    <t>JUGUETE PELOTA PRISMA CH C/SONIDO</t>
  </si>
  <si>
    <t>JUGUETE PELOTA PRISMA GDE C/SONIDO</t>
  </si>
  <si>
    <t>BOMBA DE CIRCULACION FLUVAL SEA 60 L (1000 L/H)</t>
  </si>
  <si>
    <t>BOMBA DE CIRCULACION FLUVAL SEA 100 L (1600 L/H)</t>
  </si>
  <si>
    <t>BOMBA DE CIRCULACION FLUVAL SEA 200 L (2800 L/H)</t>
  </si>
  <si>
    <t>BOMBA DE CIRCULACION FLUVAL SEA 300 L (5200 L/H)</t>
  </si>
  <si>
    <t>REPUESTO VASTAGO PROPULSOR AQUACLEAR</t>
  </si>
  <si>
    <t>REPUESTO TUBO EN U AQUACLEAR 20</t>
  </si>
  <si>
    <t>REPUESTO TUBO EN U AQUACLEAR 150 Y 200</t>
  </si>
  <si>
    <t>REPUESTO TUBO EN U AQUACLEAR 300 Y 500</t>
  </si>
  <si>
    <t>REPUESTO EJE IMPULSOR  AQUACLEAR 402 Y BOMBA ELITE A802</t>
  </si>
  <si>
    <t>REPUESTO ROTOR CABEZA DE PODER AQUACLEAR 201</t>
  </si>
  <si>
    <t>REPUESTO ROTOR CABEZA DE PODER AQUACLEAR 301</t>
  </si>
  <si>
    <t>REPUESTO ROTOR CABEZA DE PODER AQUACLEAR 402</t>
  </si>
  <si>
    <t>REPUESTO ROTOR CABEZA DE PODER BOMBA ELITE 802</t>
  </si>
  <si>
    <t>KIT DE REPARACION BOMBA ELITE 799</t>
  </si>
  <si>
    <t>REPUESTO DIAFRAGMA BOMBA ELITE 801 Y 802</t>
  </si>
  <si>
    <t>KIT DE REPARACION BOMBA ELITE</t>
  </si>
  <si>
    <t>KIT DE REPARACION P/BOMBA OPTIMA</t>
  </si>
  <si>
    <t>REPUESTO MANGUERA C/CONECTORES FLUVAL 105/205/106/206</t>
  </si>
  <si>
    <t>REPUESTO MANGUERA C/CONECTORES FLUVAL 305/405/306/406</t>
  </si>
  <si>
    <t>REPUESTO AUTOCEBADOR FLUVAL  105/205/305/405</t>
  </si>
  <si>
    <t>REPUESTO AUTOCEBADOR CON TAPA FLUVAL 106/206/ 306/406</t>
  </si>
  <si>
    <t>REPUESTO EMPAQUE DE VASO FLUVAL 104/204/105/205</t>
  </si>
  <si>
    <t>REPUESTO EJE CERAMICO DE IMPULSOR FLUVAL 106/206/30/406</t>
  </si>
  <si>
    <t>REPUESTO VALVULA FLUVAL 105/205/305/405</t>
  </si>
  <si>
    <t>REPUESTO VALVULA FLUVAL 106/206/306/406</t>
  </si>
  <si>
    <t>REPUESTO EMPAQUE DE VASO FLUVAL 304/404/305/405</t>
  </si>
  <si>
    <t>REPUESTO IMPULSOR DE CERAMICA FLUVAL 304/404/305/405</t>
  </si>
  <si>
    <t>REPUESTO IMPULSOR MAGNETICO FLUVAL 104/204/105/205</t>
  </si>
  <si>
    <t>REPUESTO IMPULSOR MAGNETICO FLUVAL 106/206</t>
  </si>
  <si>
    <t>REPUESTO TAPA DE IMPULSOR FLUVAL 106</t>
  </si>
  <si>
    <t>REPUESTO TAPA DE IMPULSOR FLUVAL 206</t>
  </si>
  <si>
    <t>REPUESTO TAPA DE ROTOR 204 Y 205</t>
  </si>
  <si>
    <t>REPUESTO IMPULSOR MAGNETICO FLUVAL 304/305</t>
  </si>
  <si>
    <t>REPUESTO IMPULSOR MAGNETICO FLUVAL 306</t>
  </si>
  <si>
    <t>REPUESTO TAPA DE IMPULSOR FLUVAL 306/406</t>
  </si>
  <si>
    <t>REPUESTO TAPA DE ROTOR FLUVAL 304/404/305/405</t>
  </si>
  <si>
    <t>REPUESTO IMPULSOR MAGNETICO FLUVAL 404/405</t>
  </si>
  <si>
    <t>REPUESTO IMPULSOR MAGNETICO FLUVAL 406</t>
  </si>
  <si>
    <t>REPUESTO IMPULSOR MAGNETICO FLUVAL FX5/FX6</t>
  </si>
  <si>
    <t>REPUESTO EMPAQUE CIRCULAR MOTOR FLUVAL FX5/FX6</t>
  </si>
  <si>
    <t>REPUESTO VALVULA FLUVAL FX5/FX6</t>
  </si>
  <si>
    <t>REPUESTO MANGUERA C/CONECTORES FLUVAL FX5/FX6</t>
  </si>
  <si>
    <t>REPUESTO ESPONJA FLUVAL FX5 Y FX6 - 2 PZ</t>
  </si>
  <si>
    <t>REPUESTO ESPONJA C/CARBON ACTIVADO FLUVAL FX5/FX6 - 2 PZ</t>
  </si>
  <si>
    <t>CABEZA DE PODER AQUACLEAR 301 30 GAL (113.5 L)</t>
  </si>
  <si>
    <t>FILTRO AQUACLEAR MINI - 20 GAL (75 L)</t>
  </si>
  <si>
    <t>FILTRO AQUACLEAR 150 - 30 GAL (113.5 L)</t>
  </si>
  <si>
    <t>FILTRO AQUACLEAR 200 - 50 GAL (189.2 L)</t>
  </si>
  <si>
    <t>FILTRO AQUACLEAR 300 - 100 GAL (378.5 L)</t>
  </si>
  <si>
    <t>FILTRO AQUACLEAR 500 - 150 GAL(567.8 L)</t>
  </si>
  <si>
    <t>REPUESTO DE TUBO AQUACLEAR MINI 20/150/200</t>
  </si>
  <si>
    <t>REPUESTO IMPULSOR BOMBA AQUACLEAR MINI 20</t>
  </si>
  <si>
    <t>REPUESTO IMPULSOR BOMBA AQUACLEAR 150</t>
  </si>
  <si>
    <t>REPUESTO IMPULSOR BOMBA AQUACLEAR 200</t>
  </si>
  <si>
    <t>REPUESTO IMPULSOR BOMBA AQUACLEAR 300</t>
  </si>
  <si>
    <t>REPUESTO IMPULSOR BOMBA AQUACLEAR 500</t>
  </si>
  <si>
    <t>ACONDICIONADOR CYCLE 30 ML</t>
  </si>
  <si>
    <t>ACONDICIONADOR CYCLE 250 ML</t>
  </si>
  <si>
    <t>ACONDICIONADOR CYCLE 500 ML</t>
  </si>
  <si>
    <t>BOMBA ELITE 799 5 GAL (18.9 L)</t>
  </si>
  <si>
    <t>BOMBA ELITE 800 10 GAL (37.8 L)</t>
  </si>
  <si>
    <t>BOMBA ELITE 801 15 GAL (57 L)</t>
  </si>
  <si>
    <t>BOMBA ELITE 802 20 GAL (75.7 L)</t>
  </si>
  <si>
    <t>BOMBA MAXIMA-R 30 GAL (113.5 L)</t>
  </si>
  <si>
    <t>BOMBA MAXIMA-R DE LUJO C/REGULADOR 30 GAL (113.5 L)</t>
  </si>
  <si>
    <t>BOMBA OPTIMA MAS DE 30 GAL (113.5 L)</t>
  </si>
  <si>
    <t>SILBATO DOG WHISTLE</t>
  </si>
  <si>
    <t>FOCO SUN GLO EXO-TERRA 15 W</t>
  </si>
  <si>
    <t>FOCO SUN GLO EXO-TERRA 25 W</t>
  </si>
  <si>
    <t>FOCO SUN GLO EXO-TERRA 40 W</t>
  </si>
  <si>
    <t>FOCO SUN GLO EXO-TERRA 60 W</t>
  </si>
  <si>
    <t>FOCO SUN GLO EXO-TERRA 100 W</t>
  </si>
  <si>
    <t>FOCO SUN GLO EXO-TERRA 150 W</t>
  </si>
  <si>
    <t>FOCO NIGHT GLO EXO-TERRA 15 W</t>
  </si>
  <si>
    <t>FOCO NIGHT GLO EXO-TERRA 25 W</t>
  </si>
  <si>
    <t>FOCO NIGHT GLO EXO-TERRA 40 W</t>
  </si>
  <si>
    <t>FOCO NIGHT GLO EXO-TERRA 50 W</t>
  </si>
  <si>
    <t>FOCO NIGHT GLO EXO-TERRA 75 W</t>
  </si>
  <si>
    <t>FOCO SUN GLO NEODYMIUM EXO-TERRA 50 W</t>
  </si>
  <si>
    <t>FOCO SUN GLO NEODYMIUM EXO-TERRA 75 W</t>
  </si>
  <si>
    <t>FOCO SUN GLO NEODYMIUM EXO-TERRA 100 W</t>
  </si>
  <si>
    <t>FOCO SUN GLO TIGHT BEAM EXO-TERRA 50 W</t>
  </si>
  <si>
    <t>FOCO SUN GLO TIGHT BEAM EXO-TERRA 75 W</t>
  </si>
  <si>
    <t>FOCO SUN GLO TIGHT BEAM EXO-TERRA 100 W</t>
  </si>
  <si>
    <t>FOCO HEAT GLO EXO-TERRA 50 W</t>
  </si>
  <si>
    <t>FOCO HEAT GLO EXO-TERRA 75 W</t>
  </si>
  <si>
    <t>FOCO HEAT GLO EXO-TERRA 100 W</t>
  </si>
  <si>
    <t>FOCO REPTI GLO 5.0 EXO-TERRA 13 W</t>
  </si>
  <si>
    <t>FOCO REPTI GLO 5.0 EXO-TERRA 26 W</t>
  </si>
  <si>
    <t>FOCO REPTI GLO 10.0 EXO-TERRA 13 W</t>
  </si>
  <si>
    <t>FOCO REPTI GLO 10.0 EXO-TERRA 26 W</t>
  </si>
  <si>
    <t>FOCO REPTI GLO 2.0 EXO-TERRA 26 W</t>
  </si>
  <si>
    <t>SAL MARINA SEA SALT 160 GAL (605.7 L)</t>
  </si>
  <si>
    <t>HIDROMETRO</t>
  </si>
  <si>
    <t>TRANSPORTADORA SKUDO IATA 1</t>
  </si>
  <si>
    <t>MPS</t>
  </si>
  <si>
    <t>TRANSPORTADORA SKUDO IATA 2</t>
  </si>
  <si>
    <t>TRANSPORTADORA SKUDO IATA 3</t>
  </si>
  <si>
    <t>TRANSPORTADORA SKUDO IATA 4</t>
  </si>
  <si>
    <t>TRANSPORTADORA SKUDO IATA 5</t>
  </si>
  <si>
    <t>TRANSPORTADORA SKUDO IATA 6</t>
  </si>
  <si>
    <t>TRANSPORTADORA C/PUERTA DE PLASTICO PRATIKO</t>
  </si>
  <si>
    <t>TRANSPORTADORA C/PUERTA DE METAL PRATIKO 1</t>
  </si>
  <si>
    <t>TRANSPORTADORA C/PUERTA DE METAL PRATIKO 2</t>
  </si>
  <si>
    <t>ARENERO CH C/TAPA</t>
  </si>
  <si>
    <t>REPUESTO FILTRO P/ARENERO</t>
  </si>
  <si>
    <t>DISPENSADOR DE ALIMENTO 1.6 LB (750 G)</t>
  </si>
  <si>
    <t>DISPENSADOR DE ALIMENTO 3.3 LB (1.5 KG)</t>
  </si>
  <si>
    <t>DISPENSADOR DE AGUA 0.4 GAL (1.5 L)</t>
  </si>
  <si>
    <t>DISPENSADOR DE AGUA 0.9 GAL (3.5 L)</t>
  </si>
  <si>
    <t>ATRAYENTE P/CACHORROS FANCY PETS 500 ML</t>
  </si>
  <si>
    <t>PERFECT SENSE CACHORRO MLB 3 KG</t>
  </si>
  <si>
    <t>PERFECT SENSE CACHORRO MLB 15 KG</t>
  </si>
  <si>
    <t>PERFECT SENSE ADULTO SB 3 KG</t>
  </si>
  <si>
    <t>PERFECT SENSE ADULTO SB 8 KG</t>
  </si>
  <si>
    <t>PERFECT SENSE ADULTO MLB 15 KG</t>
  </si>
  <si>
    <t>HOJUELAS PREMIUM LOMAS 10 G</t>
  </si>
  <si>
    <t>HOJUELAS PREMIUM LOMAS 20 G</t>
  </si>
  <si>
    <t>HOJUELAS PREMIUM LOMAS 30 G</t>
  </si>
  <si>
    <t>HOJUELAS PREMIUM LOMAS 100 G</t>
  </si>
  <si>
    <t>TETRAMIN TROPICAL FLAKES 7.06 OZ (200 G)</t>
  </si>
  <si>
    <t>TETRAMIN TROPICAL GRANULES 3.52 OZ (100 G)</t>
  </si>
  <si>
    <t>TETRAFIN GOLDFISH FLAKES 7.06 OZ (200 G)</t>
  </si>
  <si>
    <t>TETRAMIN TROPICAL LARGE FLAKES 5.6 OZ (160 G)</t>
  </si>
  <si>
    <t>TETRACOLOR TROPICAL GRANULES 2.6 OZ (75 G)</t>
  </si>
  <si>
    <t>JUMBOKRILL  3.5 OZ (100 G)</t>
  </si>
  <si>
    <t>TETRAMIN TROPICAL LARGE FLAKES 2.8 OZ (80 G)</t>
  </si>
  <si>
    <t>AQUASAFE PLUS 17 OZ (500 ML)</t>
  </si>
  <si>
    <t>TETRAMARINE SALTWATER FLAKES 5.6 OZ (160 G)</t>
  </si>
  <si>
    <t>REPTOMIN FLOATING FOOD STICKS 10.6 OZ (300 G)</t>
  </si>
  <si>
    <t>TETRACOLOR TROPICAL GRANULES 10.6 OZ (300 G)</t>
  </si>
  <si>
    <t>TETRACOLOR TROPICAL FLAKES 2.8 OZ (80 G)</t>
  </si>
  <si>
    <t>TETRACICHLID FLOATING CICHLID STICKS 11.3 OZ (350 G)</t>
  </si>
  <si>
    <t>TETRAPRO PLECOWAFFERS 2.1 OZ (60 G)</t>
  </si>
  <si>
    <t>TETRAPRO PLECOWAFFERS 5.3 OZ (150 G)</t>
  </si>
  <si>
    <t>TETRAPOND STICKS 11 LB (5 KG)</t>
  </si>
  <si>
    <t>TETRAPOND KOI VIBRANCE 16.5 lb (7.5 KG)</t>
  </si>
  <si>
    <t>TETRAPOND STICKS 3.7 LB (1.68 KG)</t>
  </si>
  <si>
    <t>TETRAPOND KOI VIBRANCE 2.4 LB (1.10 KG)</t>
  </si>
  <si>
    <t>TETRAPOND KOI VIBRANCE 5.2 LB (2.35 KG)</t>
  </si>
  <si>
    <t>JUMBOMIN LARGE FLOATING STICKS 7.4 OZ (210 G)</t>
  </si>
  <si>
    <t>REPTOMIN FLOATING FOOD STICKS BABY 0.9 OZ (26 G)</t>
  </si>
  <si>
    <t>REPTOMIN FLOATING FOOD STICKS JUMBO 10.2 OZ (290 G)</t>
  </si>
  <si>
    <t>BETTASAFE 1.9 OZ (50 ML)</t>
  </si>
  <si>
    <t>BETTAMIN TROPICAL MEDLEY 0.8 OZ (23 G)</t>
  </si>
  <si>
    <t>REPTOGUARD FOR REPTILES AND AMPHIBIANS</t>
  </si>
  <si>
    <t>REPTOTREAT SUPREMA 2.1 OZ (62 G)</t>
  </si>
  <si>
    <t>REPTOMIN FLOATING FOOD STICKS 1.9 OZ (55 G)</t>
  </si>
  <si>
    <t>REPTOMIN SELECT-A-FOOD 1.5 OZ (44 G)</t>
  </si>
  <si>
    <t>REPTOMIN FLOATING FOOD STICKS 3.7 OZ (105 G)</t>
  </si>
  <si>
    <t>AQUASAFE FOR REPTILES AND AMPHIBIANS 3.4 OZ (100 ML)</t>
  </si>
  <si>
    <t>TETRABETTA FLOATING MINI PELLETS 1 OZ (29 G)</t>
  </si>
  <si>
    <t>TETRAFIN GOLDFISH FLAKES 0.4 OZ (12 G)</t>
  </si>
  <si>
    <t>TETRAMIN SELECT-A-FOOD 2.4 OZ (68 G)</t>
  </si>
  <si>
    <t>TETRAPRO TROPICAL CRISP 2.4 OZ (67 G)</t>
  </si>
  <si>
    <t>TETRAPRO TROPICAL CRISP 6.7 OZ (190 G)</t>
  </si>
  <si>
    <t>TETRAPRO GOLDFISH CRISP 3 OZ (86 G)</t>
  </si>
  <si>
    <t>TETRAPRO GOLDFISH CRISP 7.9 OZ (224 G)</t>
  </si>
  <si>
    <t>TETRAPRO COLOR CRISP 2.6 OZ (75 G)</t>
  </si>
  <si>
    <t>TETRAPRO COLOR CRISP 7.4 OZ (210 G)</t>
  </si>
  <si>
    <t>TETRA COMMUNITY 3-IN-1 SELECT-A-FOOD 3.2 OZ (92 G)</t>
  </si>
  <si>
    <t>TETRAMIN TROPICAL FLAKES 0.4 (12 G)</t>
  </si>
  <si>
    <t>TETRAMIN TROPICAL FLAKES 1 OZ (28 G)</t>
  </si>
  <si>
    <t>TETRAMIN TROPICAL FLAKES 2.2 OZ (62 G)</t>
  </si>
  <si>
    <t>TETRAFIN GOLDFISH FLAKES 1 OZ (28 G)</t>
  </si>
  <si>
    <t>TETRAFIN GOLDFISH FLAKES 2.2 OZ (62 G)</t>
  </si>
  <si>
    <t>WATER CLARIFIER 3.5 OZ (100 ML)</t>
  </si>
  <si>
    <t>WATER CLARIFIER 8.4 OZ (250 ML)</t>
  </si>
  <si>
    <t>TETRACOLOR TROPICAL FLAKES 1 OZ (28 G)</t>
  </si>
  <si>
    <t>TETRACOLOR TROPICAL FLAKES 2.2 OZ (62 G)</t>
  </si>
  <si>
    <t>ALGAECONTROL 1.7 OZ (50 ML)</t>
  </si>
  <si>
    <t>ALGAECONTROL 3.5 OZ (100 ML)</t>
  </si>
  <si>
    <t>TETRACICHLID CICHLID CRISPS 8.8 OZ (250 G)</t>
  </si>
  <si>
    <t>TETRABETTA PLUS FLOATING MINI PELLETS 1.2 OZ (34 G)</t>
  </si>
  <si>
    <t>TAPETE P/TRANSPORTADORA VARI KENNEL INT</t>
  </si>
  <si>
    <t>TAPETE P/TRANSPORTADORA VARI KENNEL GDE</t>
  </si>
  <si>
    <t>TAPETE P/TRANSPORTADORA VARI KENNEL XGDE</t>
  </si>
  <si>
    <t>TAPETE P/TRANSPORTADORA VARI KENNEL GIGANTE</t>
  </si>
  <si>
    <t>CASA PLEGABLE CH</t>
  </si>
  <si>
    <t>BOZAL XXCH C/FORRO DE MALLA</t>
  </si>
  <si>
    <t>BOZAL XCH C/FORRO DE MALLA</t>
  </si>
  <si>
    <t>BOZAL CH C/FORRO DE MALLA</t>
  </si>
  <si>
    <t>BOZAL MED C/FORRO DE MALLA</t>
  </si>
  <si>
    <t>BOZAL INT C/FORRO DE MALLA</t>
  </si>
  <si>
    <t>BOZAL GDE C/FORRO DE MALLA</t>
  </si>
  <si>
    <t>BOZAL XGDE C/FORRO DE MALLA</t>
  </si>
  <si>
    <t>PLATO CH 16 OZ (473 ML)</t>
  </si>
  <si>
    <t>ALIMENTADOR AUTOMATICO 1.5 LB (680 G)</t>
  </si>
  <si>
    <t>ALIMENTADOR AUTOMATICO 3 LB (1.3 KG)</t>
  </si>
  <si>
    <t>ALIMENTADOR AUTOMATICO 6 LB (2.7 KG)</t>
  </si>
  <si>
    <t>BEBEDERO AUTOMATICO 0.4 GAL (1.5 L)</t>
  </si>
  <si>
    <t>BEBEDERO AUTOMATICO 0.8 GAL (3 L)</t>
  </si>
  <si>
    <t>BEBEDERO AUTOMATICO 1.5 GAL (6 L)</t>
  </si>
  <si>
    <t>PLATO MED 20 OZ (591 ML)</t>
  </si>
  <si>
    <t>PLATO GDE 44 OZ (1.3 L)</t>
  </si>
  <si>
    <t>ARENERO CH P/GATO</t>
  </si>
  <si>
    <t>ARENERO MED P/GATO</t>
  </si>
  <si>
    <t>ARENERO GDE P/GATO</t>
  </si>
  <si>
    <t>ARENERO GDE C/PAREDES ALTAS P/GATO</t>
  </si>
  <si>
    <t>ARENERO GIGANTE P/GATO</t>
  </si>
  <si>
    <t>ARENERO GIGANTE C/PAREDES ALTAS P/GATO</t>
  </si>
  <si>
    <t>ARENERO GDE C/MARCO P/GATO</t>
  </si>
  <si>
    <t>ARENERO GDE TRASLUSIDO CUBIERTO P/GATO</t>
  </si>
  <si>
    <t>PLATO GDE TIPO VASIJA 54 OZ (1.54 L)</t>
  </si>
  <si>
    <t>PLATO CH DOBLE 16 OZ (473 ML)</t>
  </si>
  <si>
    <t>PLATO MED DOBLE 42 OZ (1.2 L)</t>
  </si>
  <si>
    <t>PLATO GDE DOBLE 50 OZ (1.4 L )</t>
  </si>
  <si>
    <t>CONTENEDOR DE ALIMENTO 10 LB (4.5 KG)</t>
  </si>
  <si>
    <t>CONTENEDOR DE ALIMENTO 5 LB (2.2 KG)</t>
  </si>
  <si>
    <t>CONTENEDOR DE ALIMENTO 50 LB (22.6 KG)</t>
  </si>
  <si>
    <t>PALA GDE P/ARENERO</t>
  </si>
  <si>
    <t>TAPETE RASCADOR SENCILLO P/GATO</t>
  </si>
  <si>
    <t>TAPETE RASCADOR DOBLE P/GATO</t>
  </si>
  <si>
    <t>PLATO DE ACERO C/BASE ANTIDERRAPANTE 24 OZ (710 ML)</t>
  </si>
  <si>
    <t>PLATO DE ACERO C/BASE ANTIDERRAPANTE 48 OZ (1.4 L)</t>
  </si>
  <si>
    <t>PLATO DE ACERO C/BASE ANTIDERRAPANTE 96 OZ (2.8 L)</t>
  </si>
  <si>
    <t>TURTLE BITES 90 G</t>
  </si>
  <si>
    <t>TURTLE BITES 1.5 KG</t>
  </si>
  <si>
    <t>TURTLE BITES MINI 90 G</t>
  </si>
  <si>
    <t>REPTILE STICKS BABY 28 G</t>
  </si>
  <si>
    <t>REPTILE STICKS BABY 70 G</t>
  </si>
  <si>
    <t>REPTILE STICKS 70 G</t>
  </si>
  <si>
    <t>REPTILE STICKS 300 G</t>
  </si>
  <si>
    <t>REPTILE STICKS 1.5 KG</t>
  </si>
  <si>
    <t>REPTILE STICKS BABY 40 G</t>
  </si>
  <si>
    <t>REPTILE STICKS BABY 300 G</t>
  </si>
  <si>
    <t>REPTILE STICKS BABY 1.5 KG</t>
  </si>
  <si>
    <t>TURTLE BITES 350 G</t>
  </si>
  <si>
    <t>ALIMENTO P/HAMSTER 450 G</t>
  </si>
  <si>
    <t>MINI PELLETS P/PEZ JAPONES 50 G</t>
  </si>
  <si>
    <t>PELLETS P/PEZ JAPONES 1.5 KG</t>
  </si>
  <si>
    <t>PELLETS P/PEZ JAPONES 90 G</t>
  </si>
  <si>
    <t>PELLETS P/PEZ JAPONES 350 G</t>
  </si>
  <si>
    <t>MINI PELLETS P/PECES TROPICALES 1.5 KG</t>
  </si>
  <si>
    <t>MINI PELLETS P/PECES TROPICALES 90 G</t>
  </si>
  <si>
    <t>MINI PELLETS P/PECES TROPICALES 350 G</t>
  </si>
  <si>
    <t>ALIMENTO P/CICLIDOS MEDIANOS 90 G</t>
  </si>
  <si>
    <t>ALIMENTO P/PECES DE FONDO 70 G</t>
  </si>
  <si>
    <t>ALIMENTO PREMIUM BETTA 8 G</t>
  </si>
  <si>
    <t>ALIMENTO PREMIUM BETTA 20 G</t>
  </si>
  <si>
    <t>ALIMENTO PREMIUM BETTA 20 G - 250 PZ</t>
  </si>
  <si>
    <t>ALIMENTO P/CONEJO 1.2 KG</t>
  </si>
  <si>
    <t>ALIMENTO POND STIX 1 KG</t>
  </si>
  <si>
    <t>ALIMENTO POND STIX 6.8 KG</t>
  </si>
  <si>
    <t>ALIMENTO POND STIX 15 KG</t>
  </si>
  <si>
    <t>FL4006</t>
  </si>
  <si>
    <t>FL8562</t>
  </si>
  <si>
    <t>GUANTE 2 EN 1 P/MASCOTAS</t>
  </si>
  <si>
    <t>FL9412</t>
  </si>
  <si>
    <t>CARDA CH ROJA P/MASCOTAS</t>
  </si>
  <si>
    <t>HA20062</t>
  </si>
  <si>
    <t>REPUESTO VALVULA AQUASTOP FLUVAL 107/207/307/407</t>
  </si>
  <si>
    <t>HA20064</t>
  </si>
  <si>
    <t>REPUESTO EMPAQUE CIRCULAR MOTOR FLUVAL 307/407</t>
  </si>
  <si>
    <t>HA20109</t>
  </si>
  <si>
    <t>REPUESTO IMPULSOR MAGNETICO FLUVAL 107/207</t>
  </si>
  <si>
    <t>HA20113</t>
  </si>
  <si>
    <t>REPUESTO TAPA DE ROTOR FILTRO FLUVAL 107</t>
  </si>
  <si>
    <t>HA20133</t>
  </si>
  <si>
    <t>REPUESTO TAPA DEL ROTOR FILTRO FLUVAL 207</t>
  </si>
  <si>
    <t>HA20148</t>
  </si>
  <si>
    <t>REPUESTO TAPA DEL ROTOR FILTRO FLUVAL 307/407</t>
  </si>
  <si>
    <t>HA20149</t>
  </si>
  <si>
    <t>REPUESTO IMPULSOR MAGNETICO FLUVAL 307</t>
  </si>
  <si>
    <t>HA20183</t>
  </si>
  <si>
    <t>REPUESTO BOTE CONTENEDOR FLUVAL 107</t>
  </si>
  <si>
    <t>HA20188</t>
  </si>
  <si>
    <t>REPUESTO BOTE CONTENEDOR FLUVAL 207</t>
  </si>
  <si>
    <t>HA20193</t>
  </si>
  <si>
    <t>REPUESTO BOTE CONTENEDOR FLUVAL 307</t>
  </si>
  <si>
    <t>HA20198</t>
  </si>
  <si>
    <t>REPUESTO BOTE CONTENEDOR FILTRO 407</t>
  </si>
  <si>
    <t>HA449</t>
  </si>
  <si>
    <t>FILTRO FLUVAL 407</t>
  </si>
  <si>
    <t>CARNAZA TRITURADA CAJA C/50 PZ</t>
  </si>
  <si>
    <t>JUGUETE JALADERA C/PELOTA PAL THREAD</t>
  </si>
  <si>
    <t>BOMBA P/FUENTE Y ESTANQUE 3000</t>
  </si>
  <si>
    <t>FL8491</t>
  </si>
  <si>
    <t>FL8492</t>
  </si>
  <si>
    <t>RASCADOR DE LUJO 41 CM</t>
  </si>
  <si>
    <t>FL3910</t>
  </si>
  <si>
    <t>MP011403</t>
  </si>
  <si>
    <t>TRANSPORTADORA C/PUERTA DE METAL PRATIKO 3</t>
  </si>
  <si>
    <t>FL3939</t>
  </si>
  <si>
    <t>DYR011</t>
  </si>
  <si>
    <t>REPUESTO TUBO C/ARGOLLAS P/JAULA DE HAMSTER</t>
  </si>
  <si>
    <t>DYR012</t>
  </si>
  <si>
    <t>REPUESTO CODO C/ARGOLLAS P/JAULA DE HAMSTER</t>
  </si>
  <si>
    <t>DYR013</t>
  </si>
  <si>
    <t>REPUESTO TUBO T C/ARGOLLAS P/JAULA DE HAMSTER</t>
  </si>
  <si>
    <t>DYR014</t>
  </si>
  <si>
    <t>REPUESTO RESPIRADERO C/ARGOLLA P/JAULA DE HAMSTER</t>
  </si>
  <si>
    <t>FL4018</t>
  </si>
  <si>
    <t>COLLAR DE ENTRENAMIENTO (3.0 MM) 50 CM</t>
  </si>
  <si>
    <t>COLLAR DE ENTRENAMIENTO (3.0 MM) 55 CM</t>
  </si>
  <si>
    <t>TX10575</t>
  </si>
  <si>
    <t>JUGUETE DISCO CH EJERCITADOR P/HAMSTER</t>
  </si>
  <si>
    <t>Medical Solutions</t>
  </si>
  <si>
    <t>COMEDERO DOBLE 16 OZ (568 ML)</t>
  </si>
  <si>
    <t>FILTRO INTERNO AQUAJET MINI 25 L</t>
  </si>
  <si>
    <t>BETERA DOBLE DE PLASTICO 1.5 L</t>
  </si>
  <si>
    <t>CEPILLO DOBLE GDE</t>
  </si>
  <si>
    <t>COLLAR GDE C/ULTRA GRIP Y BANDAS REFLEJANTES VERDE</t>
  </si>
  <si>
    <t>FILTRO EXTERNO AQUAJET SLIM PRO 80 L</t>
  </si>
  <si>
    <t>JUGUETE VERTEBRA GDE SABOR TOCINO CHEW</t>
  </si>
  <si>
    <t>AQUASAFE 8.4 OZ (250 ML)</t>
  </si>
  <si>
    <t>TETRAFIN GOLDFISH PELLETS 1.9 OZ (53 G)</t>
  </si>
  <si>
    <t>EASY BALANCE 8.4 OZ (250 ML)</t>
  </si>
  <si>
    <t>PLATO CH TIPO VASIJA</t>
  </si>
  <si>
    <t>PLATO MED TIPO VASIJA</t>
  </si>
  <si>
    <t>BEBEDERO PETCAFE 0.75 GAL (3 L)</t>
  </si>
  <si>
    <t>FL8255</t>
  </si>
  <si>
    <t>JUGUETE RATON MINI CATCH</t>
  </si>
  <si>
    <t>FL8256</t>
  </si>
  <si>
    <t>JUGUETE BOLA SOUND - 4 PZ</t>
  </si>
  <si>
    <t>FL8257</t>
  </si>
  <si>
    <t>JUGUETE PEZ Y SERPIENTE CATCH</t>
  </si>
  <si>
    <t>FL8260</t>
  </si>
  <si>
    <t>JUGUETE RATON ARCOIRIRS CATCH</t>
  </si>
  <si>
    <t>FL8261</t>
  </si>
  <si>
    <t>JUGUETE CAÑA DE PESCAR CATCH</t>
  </si>
  <si>
    <t>FL8262</t>
  </si>
  <si>
    <t>JUGUETE ORUGA CATCH</t>
  </si>
  <si>
    <t>MP071101</t>
  </si>
  <si>
    <t>ARENERO CH C/TAPA Y PUERTA ABATIBLE</t>
  </si>
  <si>
    <t>MP071102</t>
  </si>
  <si>
    <t>ARENERO GDE C/TAPA Y PUERTA ABATIBLE</t>
  </si>
  <si>
    <t>MP100903</t>
  </si>
  <si>
    <t>FL8258</t>
  </si>
  <si>
    <t>JUGUETE SALAMANDRA SOUND</t>
  </si>
  <si>
    <t>CONTENEDOR DE ALIMENTO 33 LB (15  KG)</t>
  </si>
  <si>
    <t>PLATO DE ACERO P/RAZAS CON OREJAS LARGAS</t>
  </si>
  <si>
    <t>ARENA P/GATO 10 KG GARRAFA</t>
  </si>
  <si>
    <t>GABINETE DURALUMIN NEGRO 446 LT</t>
  </si>
  <si>
    <t>FL8287</t>
  </si>
  <si>
    <t>JAULA METALICA PLEGABLE 19 IN (48 CM) - 1 PUERTA</t>
  </si>
  <si>
    <t>FL8288</t>
  </si>
  <si>
    <t>JAULA METALICA PLEGABLE 24 IN (61 CM) - 1 PUERTA</t>
  </si>
  <si>
    <t>FL8289</t>
  </si>
  <si>
    <t>JAULA METALICA PLEGABLE 30 IN (76 CM) - 1 PUERTA</t>
  </si>
  <si>
    <t>RASCADOR DE OLAS 49.5 CM</t>
  </si>
  <si>
    <t>MS COLLAR ISABELINO TALLA 1 (22 CM)</t>
  </si>
  <si>
    <t>MS COLLAR ISABELINO TALLA 2 (25 CM)</t>
  </si>
  <si>
    <t>MS COLLAR ISABELINO TALLA 3 (29 CM)</t>
  </si>
  <si>
    <t>MS COLLAR ISABELINO TALLA 4 (32 CM)</t>
  </si>
  <si>
    <t>MS COLLAR ISABELINO TALLA 5 (36 CM)</t>
  </si>
  <si>
    <t>MS COLLAR ISABELINO TALLA 6 (42 CM)</t>
  </si>
  <si>
    <t>MS COLLAR ISABELINO TALLA 7 (46 CM)</t>
  </si>
  <si>
    <t>MS PAQUETE COLLARES ISABELINOS (TALLA 0 A 7) - 8 PZ</t>
  </si>
  <si>
    <t>FL8579</t>
  </si>
  <si>
    <t>MS COLLAR ISABELINO TALLA 8 (51 CM)</t>
  </si>
  <si>
    <t>FL8580</t>
  </si>
  <si>
    <t>MS COLLAR ISABELINO TALLA 9 (55 CM)</t>
  </si>
  <si>
    <t>FL8581</t>
  </si>
  <si>
    <t>MS COLLAR ISABELINO TALLA 10 (63 CM)</t>
  </si>
  <si>
    <t>FL8886</t>
  </si>
  <si>
    <t>TORTUGUERO EN FORMA DE RIÑÓN 12 IN (30 CM)</t>
  </si>
  <si>
    <t>FL8887</t>
  </si>
  <si>
    <t>FL9118</t>
  </si>
  <si>
    <t>FL9119</t>
  </si>
  <si>
    <t>FL9180</t>
  </si>
  <si>
    <t>FL9185</t>
  </si>
  <si>
    <t>JUGUETE PENDULO COLGANTE P/AVE</t>
  </si>
  <si>
    <t>FL9186</t>
  </si>
  <si>
    <t>JUGUETE ESPEJO CUADRADO COLGANTE P/AVE</t>
  </si>
  <si>
    <t>FL9187</t>
  </si>
  <si>
    <t>JUGUETE ESPEJO REDONDO COLGANTE P/AVE</t>
  </si>
  <si>
    <t>FL9188</t>
  </si>
  <si>
    <t>JUGUETE REBANADAS COLGANTES P/AVE</t>
  </si>
  <si>
    <t>FL9189</t>
  </si>
  <si>
    <t>JUGUETE ESFERA COLGANTE P/AVE</t>
  </si>
  <si>
    <t>FL9190</t>
  </si>
  <si>
    <t>JUGUETE TENIS COLGANTE P/AVE</t>
  </si>
  <si>
    <t>FL9250</t>
  </si>
  <si>
    <t>BEBEDERO DE VIDRIO PRISMA P/COLIBRÍ 600 ML</t>
  </si>
  <si>
    <t>FL9324</t>
  </si>
  <si>
    <t>JUGUETE HUESO BAMBU PLUS MED SABOR CARNE</t>
  </si>
  <si>
    <t>FL9325</t>
  </si>
  <si>
    <t>JUGUETE RAMA BAMBU PLUS CH SABOR CARNE</t>
  </si>
  <si>
    <t>FL9326</t>
  </si>
  <si>
    <t>JUGUETE RAMA BAMBU PLUS GDE SABOR CARNE</t>
  </si>
  <si>
    <t>FL9327</t>
  </si>
  <si>
    <t>JUGUETE BOLA MINI XTREME</t>
  </si>
  <si>
    <t>FL9328</t>
  </si>
  <si>
    <t>JUGUETE HUESO MINI XTREME</t>
  </si>
  <si>
    <t>FL9329</t>
  </si>
  <si>
    <t>JUGUETE HUESO TRIPLE GDE XTREME</t>
  </si>
  <si>
    <t>PS1861</t>
  </si>
  <si>
    <t>PERFECT SENSE KITTEN 1.5 KG</t>
  </si>
  <si>
    <t>PS1872</t>
  </si>
  <si>
    <t>TX40810</t>
  </si>
  <si>
    <t>TX40812</t>
  </si>
  <si>
    <t>PS1832</t>
  </si>
  <si>
    <t>PERFECT SENSE ADULTO MLB 3 KG</t>
  </si>
  <si>
    <t>FL8461</t>
  </si>
  <si>
    <t>FL8462</t>
  </si>
  <si>
    <t>FL8463</t>
  </si>
  <si>
    <t>FL8464</t>
  </si>
  <si>
    <t>FL4017</t>
  </si>
  <si>
    <t>POLVO P/BAÑO PEQUEÑOS MAMIFEROS 1.8 KG</t>
  </si>
  <si>
    <t>REDKITE ALIMENTO P/CHINCHILLA 1 KG</t>
  </si>
  <si>
    <t>ALIMENTO NATURAL P/HERBIVOROS SELECT 800 G</t>
  </si>
  <si>
    <t>Reptilia</t>
  </si>
  <si>
    <t>FL4062</t>
  </si>
  <si>
    <t>FL4063</t>
  </si>
  <si>
    <t>FL4065</t>
  </si>
  <si>
    <t>DISPENSADOR C/BOLSAS SANITARIAS - 40 PZ</t>
  </si>
  <si>
    <t>FL7173</t>
  </si>
  <si>
    <t>BOMBA DE AIRE AQUAJET 202 – 2 SALIDAS</t>
  </si>
  <si>
    <t>SIFON CH P/ACUARIO</t>
  </si>
  <si>
    <t>SIFON MED P/ACUARIO</t>
  </si>
  <si>
    <t>SIFON GDE P/ACUARIO</t>
  </si>
  <si>
    <t>FL8564</t>
  </si>
  <si>
    <t>RODILLO QUITA PELUSA (60 HOJAS)</t>
  </si>
  <si>
    <t>MS COLLAR ISABELINO TALLA 0 (18 CM)</t>
  </si>
  <si>
    <t>TORTUGUERO EN FORMA DE RIÑON 14 IN (35 CM)</t>
  </si>
  <si>
    <t>FL8898</t>
  </si>
  <si>
    <t>FL8923</t>
  </si>
  <si>
    <t>FILTRO EXTERNO CANISTER C/LUZ UV AQUAJET 400 L</t>
  </si>
  <si>
    <t>REPUESTO FOCO ESTERILIZADOR UV 7W P/FILTRO FL8921</t>
  </si>
  <si>
    <t>FL8926</t>
  </si>
  <si>
    <t>REPUESTO FOCO ESTERILIZADOR UV 9W P/FILTROS FL8922 Y FL8923</t>
  </si>
  <si>
    <t>FL9261</t>
  </si>
  <si>
    <t>ESFERA EJERCITADORA CH TRANSPARENTE P/HAMSTER</t>
  </si>
  <si>
    <t>FL9262</t>
  </si>
  <si>
    <t>ESFERA EJERCITADORA MED TRANSPARENTE P/HAMSTER</t>
  </si>
  <si>
    <t>FL9263</t>
  </si>
  <si>
    <t>ESFERA EJERCITADORA GDE TRANSPARENTE P/HAMSTER</t>
  </si>
  <si>
    <t>FL9401</t>
  </si>
  <si>
    <t>CARDA CH GRIS P/MASCOTAS (GRANEL)</t>
  </si>
  <si>
    <t>TX10915</t>
  </si>
  <si>
    <t>TX10916</t>
  </si>
  <si>
    <t>TX10917</t>
  </si>
  <si>
    <t>ARNES MODELAJE CORBATIN GDE</t>
  </si>
  <si>
    <t>ARNES MODELAJE CORBATIN XXGDE</t>
  </si>
  <si>
    <t>SUSTRATO DE COCO 50% FIBRA - 50% POLVILLO</t>
  </si>
  <si>
    <t>FL7688</t>
  </si>
  <si>
    <t>SISTEMA ESTERILIZADOR UV AQUAJET 18 W</t>
  </si>
  <si>
    <t>FL7689</t>
  </si>
  <si>
    <t>SISTEMA ESTERILIZADOR UV AQUAJET 36 W</t>
  </si>
  <si>
    <t>FL7698</t>
  </si>
  <si>
    <t>REPUESTO FOCO P/SISTEMA ESTERILIZADOR UV AQUAJET 18 W</t>
  </si>
  <si>
    <t>FL7699</t>
  </si>
  <si>
    <t>REPUESTO FOCO P/SISTEMA ESTERILIZADOR UV AQUAJET 36 W</t>
  </si>
  <si>
    <t>TX10918</t>
  </si>
  <si>
    <t>CAMA CHESNEY MED</t>
  </si>
  <si>
    <t>FL1101G</t>
  </si>
  <si>
    <t>ANTICLORO C/VITAMINA B1 120 ML</t>
  </si>
  <si>
    <t>FL1102G</t>
  </si>
  <si>
    <t>AZUL DE METILENO 120 ML</t>
  </si>
  <si>
    <t>FL1108G</t>
  </si>
  <si>
    <t>ACLARADOR DE OJOS P/TORTUGAS 120 ML</t>
  </si>
  <si>
    <t>FL3622</t>
  </si>
  <si>
    <t>FL3917</t>
  </si>
  <si>
    <t>TX10920</t>
  </si>
  <si>
    <t>TX10919</t>
  </si>
  <si>
    <t>FL3625</t>
  </si>
  <si>
    <t>REPELENTE GRANULADO 1 KG</t>
  </si>
  <si>
    <t>CUBOS DE ALFALFA SELECT 500 G</t>
  </si>
  <si>
    <t>TAZA DE ACERO C/ABRAZADERA 20 OZ (567 G)</t>
  </si>
  <si>
    <t>TAZA DE ACERO C/ABRAZADERA 30 OZ (850 G)</t>
  </si>
  <si>
    <t>PEINE DESENREDANTE DE METAL P/MANTO CORTO, MEDIO Y RIZADO</t>
  </si>
  <si>
    <t>PEINE DE METAL P/MUDA P/MANTO CORTO</t>
  </si>
  <si>
    <t>PEINE DE METAL P/MUDA P/MANTO MEDIO Y LARGO</t>
  </si>
  <si>
    <t>PEINE DESENREDANTE DE METAL P/MANTO LARGO</t>
  </si>
  <si>
    <t>COLLAR XCH C/CORREA C/BANDAS REFLEJANTES</t>
  </si>
  <si>
    <t>COLLAR CH C/CORREA C/BANDAS REFLEJANTES</t>
  </si>
  <si>
    <t>COLLAR MED C/CORREA C/BANDAS REFLEJANTES</t>
  </si>
  <si>
    <t>COLLAR GDE C/CORREA C/BANDAS REFLEJANTES</t>
  </si>
  <si>
    <t>BAÑERA P/CHINCHILLA C/PUERTA</t>
  </si>
  <si>
    <t>ESTACA P/SUJETAR MASCOTAS 40CM</t>
  </si>
  <si>
    <t>CABLE P/SUJETAR MASCOTAS 5 M</t>
  </si>
  <si>
    <t>REPTOMIN ADULT TURTLE FORMULA 8.1 OZ (230 G)</t>
  </si>
  <si>
    <t>TX20020</t>
  </si>
  <si>
    <t>CHALECO TOM CH</t>
  </si>
  <si>
    <t>FL4503</t>
  </si>
  <si>
    <t>FL4504</t>
  </si>
  <si>
    <t>FL8263</t>
  </si>
  <si>
    <t>JUGUETE TIBURON SOUND</t>
  </si>
  <si>
    <t>FL8264</t>
  </si>
  <si>
    <t>JUGUETE COCODRILO SOUND</t>
  </si>
  <si>
    <t>TE77003</t>
  </si>
  <si>
    <t>GLOFISH FLAKES 1.59 OZ (45 G)</t>
  </si>
  <si>
    <t>FL3918</t>
  </si>
  <si>
    <t>FL3919</t>
  </si>
  <si>
    <t>FL4067</t>
  </si>
  <si>
    <t>SUSTRATO CORTEZA DE PINO 1.3 KG</t>
  </si>
  <si>
    <t>YUMMY STICKS CARNE 5 PZ - 100G</t>
  </si>
  <si>
    <t>YUMMY STICKS CARNE 25 PZ - 500G</t>
  </si>
  <si>
    <t>FL8001</t>
  </si>
  <si>
    <t>REPUESTO ESPONJA AQUAJET 20</t>
  </si>
  <si>
    <t>FL8002</t>
  </si>
  <si>
    <t>REPUESTO ESPONJA AQUAJET 30</t>
  </si>
  <si>
    <t>FL8003</t>
  </si>
  <si>
    <t>REPUESTO ESPONJA AQUAJET 50</t>
  </si>
  <si>
    <t>FL8004</t>
  </si>
  <si>
    <t>REPUESTO ESPONJA AQUAJET 70</t>
  </si>
  <si>
    <t>FL8005</t>
  </si>
  <si>
    <t>REPUESTO ESPONJA AQUAJET 110</t>
  </si>
  <si>
    <t>FL3923</t>
  </si>
  <si>
    <t>FL8434</t>
  </si>
  <si>
    <t>FILTRO DE ESPONJA AQUAJET 58 L</t>
  </si>
  <si>
    <t>FL8552</t>
  </si>
  <si>
    <t>COLLAR LED BANDAS REFLEJANTES MED.</t>
  </si>
  <si>
    <t>FL8554</t>
  </si>
  <si>
    <t>COLLAR LED HUELLAS CH.</t>
  </si>
  <si>
    <t>FL8555</t>
  </si>
  <si>
    <t>COLLAR LED HUELLAS MED.</t>
  </si>
  <si>
    <t>FL8561</t>
  </si>
  <si>
    <t>COLLAR LED GDE REFLEJANTE</t>
  </si>
  <si>
    <t>FL8654</t>
  </si>
  <si>
    <t>PEZ DRAGON FLUORESCENTE COLORES SURTIDOS</t>
  </si>
  <si>
    <t>FL8657</t>
  </si>
  <si>
    <t>PEZ LEON FLUORESCENTE GDE COLORES SURTIDOS</t>
  </si>
  <si>
    <t>FL8758</t>
  </si>
  <si>
    <t>JUGUETE DENTAL HUESO/PESCADO ENTRELAZADO</t>
  </si>
  <si>
    <t>FL8759</t>
  </si>
  <si>
    <t>JUGUETE DENTAL HUESO/ALITA ENTRELAZADO</t>
  </si>
  <si>
    <t>TRANSPORTADORA INT DE TELA ROSA FASHION</t>
  </si>
  <si>
    <t>HC50310</t>
  </si>
  <si>
    <t>LE SALON PRO PEINE DESLIZANTE</t>
  </si>
  <si>
    <t>HC50410</t>
  </si>
  <si>
    <t>CEPILLO CH C/CERDAS DE NYLON CATIT LE SALON</t>
  </si>
  <si>
    <t>HD110</t>
  </si>
  <si>
    <t>ATRAYENTE P/PERRO HAGEN 500 ML</t>
  </si>
  <si>
    <t>HD91202</t>
  </si>
  <si>
    <t>CARDA GDE C/CERDAS METALICAS DOGIT LE SALON</t>
  </si>
  <si>
    <t>HD91223</t>
  </si>
  <si>
    <t>CEPILLO CH C/CERDAS COMBINADAS DOGIT LE SALON</t>
  </si>
  <si>
    <t>HD91241</t>
  </si>
  <si>
    <t>PEINE DESENREDANTE DOGIT LE SALON</t>
  </si>
  <si>
    <t>HD91249</t>
  </si>
  <si>
    <t>GUANTE P/CEPILLADO DOGIT LE SALON</t>
  </si>
  <si>
    <t>HH1525</t>
  </si>
  <si>
    <t>BEBEDERO ANTIDERRAMES P/HAMSTER 2 OZ.</t>
  </si>
  <si>
    <t>HH62536</t>
  </si>
  <si>
    <t>HABITRAIL PLAYGROUND RESTAURANTE</t>
  </si>
  <si>
    <t>HH62635</t>
  </si>
  <si>
    <t>HABITRAIL OVO CLUB TRAINER</t>
  </si>
  <si>
    <t>LES1021</t>
  </si>
  <si>
    <t>CLIP P/ALIMENTO OSTRA.</t>
  </si>
  <si>
    <t>Miscelaneos</t>
  </si>
  <si>
    <t>TE77151</t>
  </si>
  <si>
    <t>TETRAWEEKEND 0.8 OZ (24 G)</t>
  </si>
  <si>
    <t>TX10105</t>
  </si>
  <si>
    <t>TX21012</t>
  </si>
  <si>
    <t>PLAYERA POLO GRIS XCH.</t>
  </si>
  <si>
    <t>TX21029</t>
  </si>
  <si>
    <t>PLAYERA DEPORTIVA C/CAPUCHA XCH</t>
  </si>
  <si>
    <t>TX21033</t>
  </si>
  <si>
    <t>PLAYERA SOCCER BANDERA XCH</t>
  </si>
  <si>
    <t>TX21037</t>
  </si>
  <si>
    <t>CAMISETA S/MANGAS NEGRO/VERDE XCH</t>
  </si>
  <si>
    <t>TX21045</t>
  </si>
  <si>
    <t>PLAYERA C/BORDADO XCH</t>
  </si>
  <si>
    <t>TX21053</t>
  </si>
  <si>
    <t>VESTIDO BALLERINA XCH</t>
  </si>
  <si>
    <t>TX21054</t>
  </si>
  <si>
    <t>VESTIDO BALLERINA CH</t>
  </si>
  <si>
    <t>TX21055</t>
  </si>
  <si>
    <t>VESTIDO BALLERINA MED</t>
  </si>
  <si>
    <t>TX21065</t>
  </si>
  <si>
    <t>VESTIDO BLANCO C/3 MONOS XCH</t>
  </si>
  <si>
    <t>TX21067</t>
  </si>
  <si>
    <t>VESTIDO BLANCO C/3 MONOS MED</t>
  </si>
  <si>
    <t>TX21422</t>
  </si>
  <si>
    <t>VESTIDO C/MEZCLILLA CH</t>
  </si>
  <si>
    <t>Hartz</t>
  </si>
  <si>
    <t>FL7217</t>
  </si>
  <si>
    <t>LIMPIADOR C/FIBRA CH P/ACUARIO</t>
  </si>
  <si>
    <t>FL7218</t>
  </si>
  <si>
    <t>LIMPIADOR C/FIBRA GDE P/ACUARIO</t>
  </si>
  <si>
    <t>FL8280</t>
  </si>
  <si>
    <t>JUGUETE PISTA PLAY</t>
  </si>
  <si>
    <t>FL8281</t>
  </si>
  <si>
    <t>JUGUETE TORRE PLAY</t>
  </si>
  <si>
    <t>FL8282</t>
  </si>
  <si>
    <t>JUGUETE CIRCUITO PLAY</t>
  </si>
  <si>
    <t>FL3947</t>
  </si>
  <si>
    <t>FL4152</t>
  </si>
  <si>
    <t>CUEVA DE PAPEL C/CATNIP P/GATO</t>
  </si>
  <si>
    <t>FL8338</t>
  </si>
  <si>
    <t>CEPILLO PUERCOESPIN GDE</t>
  </si>
  <si>
    <t>FL8339</t>
  </si>
  <si>
    <t>CEPILLO PUERCOESPIN CH</t>
  </si>
  <si>
    <t>FL8340</t>
  </si>
  <si>
    <t>RODILLO REMOVEDOR P/PELO DE MASCOTA</t>
  </si>
  <si>
    <t>FL8347</t>
  </si>
  <si>
    <t>PEINE ROMPENUDOS CURVO C/NAVAJAS (12)</t>
  </si>
  <si>
    <t>FL8348</t>
  </si>
  <si>
    <t>PEINE ROMPENUDOS CURVO C/NAVAJAS CORTAS (6)</t>
  </si>
  <si>
    <t>FL8349</t>
  </si>
  <si>
    <t>ROMPENUDOS DOBLE CABEZAL PROFESIONAL</t>
  </si>
  <si>
    <t>FL8350</t>
  </si>
  <si>
    <t>DESLANADOR RECTO FIJO GDE</t>
  </si>
  <si>
    <t>FL8351</t>
  </si>
  <si>
    <t>DESLANADOR RECTO FIJO CH</t>
  </si>
  <si>
    <t>|</t>
  </si>
  <si>
    <t>CEPILLO GDE C/CERDAS</t>
  </si>
  <si>
    <t>POSTE RASCADOR P/GATO 55 CM</t>
  </si>
  <si>
    <t>MUEBLE ESTAMBUL P/GATO 50 CM</t>
  </si>
  <si>
    <t>MUEBLE RODAS P/GATO 45 CM</t>
  </si>
  <si>
    <t>MUEBLE VARANASI P/GATO 85 CM</t>
  </si>
  <si>
    <t>MUEBLE LUXOR P/GATO 96 CM</t>
  </si>
  <si>
    <t>MUEBLE ATENAS P/GATO 120 CM</t>
  </si>
  <si>
    <t>MUEBLE ARGOS P/GATO 112 CM</t>
  </si>
  <si>
    <t>MUEBLE BYBLOS P/GATO 158 CM</t>
  </si>
  <si>
    <t>MUEBLE TEBAS P/GATO 140 CM</t>
  </si>
  <si>
    <t>MUEBLE TRIPOLI P/GATO 143 CM</t>
  </si>
  <si>
    <t>MUEBLE MARCELLA P/GATO 141 CM</t>
  </si>
  <si>
    <t>MUEBLE ANKARA P/GATO 240 CM</t>
  </si>
  <si>
    <t>TX11156</t>
  </si>
  <si>
    <t>TX11157</t>
  </si>
  <si>
    <t>COLCHONETA BELLAGIO GDE</t>
  </si>
  <si>
    <t>FL3902</t>
  </si>
  <si>
    <t>REPELENTE GRANULADO P/PERRO Y GATO 1 KG</t>
  </si>
  <si>
    <t>FL9421</t>
  </si>
  <si>
    <t>JUGUETE LANZADOR DE PELOTA CH</t>
  </si>
  <si>
    <t>FL9422</t>
  </si>
  <si>
    <t>JUGUETE LANZADOR DE PELOTA GDE</t>
  </si>
  <si>
    <t>FL9423</t>
  </si>
  <si>
    <t>JUGUETE FILETE DENTAL C/CERDAS P/PERRO</t>
  </si>
  <si>
    <t>FL9424</t>
  </si>
  <si>
    <t>JUGUETE CUBO DENTAL C/CERDAS P/PERRO</t>
  </si>
  <si>
    <t>FL9425</t>
  </si>
  <si>
    <t>JUGUETE HUEVO MAGICO C/CATNIP P/GATO PLAY</t>
  </si>
  <si>
    <t>FL9426</t>
  </si>
  <si>
    <t>JUGUETE HONGO TRAVIESO C/CATNIP P/GATO PLAY</t>
  </si>
  <si>
    <t>FL9427</t>
  </si>
  <si>
    <t>JUGUETE SPINNER GATUNO C/CATNIP P/GATO PLAY</t>
  </si>
  <si>
    <t>FL4131</t>
  </si>
  <si>
    <t>GRAVA P/ACUARIO – MARMOL ROJO VINO 3 KG</t>
  </si>
  <si>
    <t>FL4132</t>
  </si>
  <si>
    <t>GRAVA P/ACUARIO – MARMOL GRIS OXFORD 3 KG</t>
  </si>
  <si>
    <t>FL4133</t>
  </si>
  <si>
    <t>GRAVA P/ACUARIO – MARMOL NEGRO OBSIDIANA 3 KG</t>
  </si>
  <si>
    <t>FL4134</t>
  </si>
  <si>
    <t>GRAVA P/ACUARIO – MARMOL ORO VIEJO 3 KG</t>
  </si>
  <si>
    <t>FL4502</t>
  </si>
  <si>
    <t>TX10933</t>
  </si>
  <si>
    <t>FL3629</t>
  </si>
  <si>
    <t>FL4069</t>
  </si>
  <si>
    <t>SUSTRATO DE MADERA FINA 8 LT</t>
  </si>
  <si>
    <t>FL8352</t>
  </si>
  <si>
    <t>REMOVEDOR DE PELO P/GROOMING</t>
  </si>
  <si>
    <t>FL8353</t>
  </si>
  <si>
    <t>GOMA LIMPIADORA P/GROOMING</t>
  </si>
  <si>
    <t>FL8354</t>
  </si>
  <si>
    <t>SET DE CEPILLOS DENTALES P/MASCOTA - 3PZ</t>
  </si>
  <si>
    <t>JUGUETE DE CAUCHO CORAZON C/CUERDA</t>
  </si>
  <si>
    <t>MP080403</t>
  </si>
  <si>
    <t>ARENERO CH C/MARCO</t>
  </si>
  <si>
    <t>MP080404</t>
  </si>
  <si>
    <t>ARENERO GDE C/MARCO</t>
  </si>
  <si>
    <t>TETRACOLOR TROPICAL FLAKES 7.1 OZ (200 G)</t>
  </si>
  <si>
    <t>FL3900</t>
  </si>
  <si>
    <t>REPELENTE NATURAL P/GATOS 250 ML</t>
  </si>
  <si>
    <t>PLATO PLEGABLE CH P/VIAJE</t>
  </si>
  <si>
    <t>FL9041</t>
  </si>
  <si>
    <t>CORREA RETRACTIL CH C/AUTOBRAKE XTREME (5 M / 5-12 KGS)</t>
  </si>
  <si>
    <t>FL9042</t>
  </si>
  <si>
    <t>CORREA RETRACTIL MED C/AUTOBRAKE XTREME (5 M / 12-25 KGS)</t>
  </si>
  <si>
    <t>FL9043</t>
  </si>
  <si>
    <t>CORREA RETRACTIL GDE C/AUTOBRAKE XTREME (5 M / 25-40 KGS)</t>
  </si>
  <si>
    <t>FL9428</t>
  </si>
  <si>
    <t>JUGUETE DONA FLEXIBLE CH C/SONIDO</t>
  </si>
  <si>
    <t>FL9430</t>
  </si>
  <si>
    <t>JUGUETE SATELITE  FLEXIBLE CH C/SONIDO</t>
  </si>
  <si>
    <t>FL9431</t>
  </si>
  <si>
    <t>JUGUETE SATELITE FLEXIBLE GDE C/SONIDO</t>
  </si>
  <si>
    <t>FL2153</t>
  </si>
  <si>
    <t>LOMAS LARVA DE MOSCA SOLDADO 30 GRS</t>
  </si>
  <si>
    <t>FL3884</t>
  </si>
  <si>
    <t>SUSTITUTO DE LECHE P/CACHORRO PS 360 G</t>
  </si>
  <si>
    <t>FL3885</t>
  </si>
  <si>
    <t>SUSTITUTO DE LECHE P/GATITOS PS 360 G</t>
  </si>
  <si>
    <t>FL4037</t>
  </si>
  <si>
    <t>BARRITA P/AVES CANORAS ALTA EN PROTEINA 2 PZAS</t>
  </si>
  <si>
    <t>FL4040</t>
  </si>
  <si>
    <t>FL4046</t>
  </si>
  <si>
    <t>FL4070</t>
  </si>
  <si>
    <t>TX21421</t>
  </si>
  <si>
    <t>VESTIDO C/MEZCLILLA XCH</t>
  </si>
  <si>
    <t>FL8265</t>
  </si>
  <si>
    <t>JUGUETE PELOTA ENJAULADA SOUND</t>
  </si>
  <si>
    <t>FL8266</t>
  </si>
  <si>
    <t>JUGUETE SET DE PELOTAS SOUND - 3 PZ</t>
  </si>
  <si>
    <t>FL8267</t>
  </si>
  <si>
    <t>FL8268</t>
  </si>
  <si>
    <t>JUGUETE PELOTA DE RATON CATCH - 2 PZ</t>
  </si>
  <si>
    <t>FL8553</t>
  </si>
  <si>
    <t>COLLAR LED BANDAS REFLEJANTES GDE.</t>
  </si>
  <si>
    <t>FL8556</t>
  </si>
  <si>
    <t>COLLAR LED REFLEJANTE CH.</t>
  </si>
  <si>
    <t>FL8557</t>
  </si>
  <si>
    <t>COLLAR LED REFLEJANTE MED.</t>
  </si>
  <si>
    <t>FL8740</t>
  </si>
  <si>
    <t>COLLAR ELASTICO C/CASCABEL P/GATO</t>
  </si>
  <si>
    <t>FL8269</t>
  </si>
  <si>
    <t>JUGUETE RATON VIBRO CATCH</t>
  </si>
  <si>
    <t>FL8270</t>
  </si>
  <si>
    <t>JUGUETE PEZ ALETAS VIBRO CATCH</t>
  </si>
  <si>
    <t>FL8271</t>
  </si>
  <si>
    <t>JUGUETE CUYO VIBRO CATCH</t>
  </si>
  <si>
    <t>FL8274</t>
  </si>
  <si>
    <t>FL8272</t>
  </si>
  <si>
    <t>JUGUETE RATONCILLO VIBRO CATCH</t>
  </si>
  <si>
    <t>FL8273</t>
  </si>
  <si>
    <t>JUGUETE ERIZO TERRESTRE VIBRO CATCH</t>
  </si>
  <si>
    <t>JUGUETE SET SURTIDO CATCH - 12 PZ</t>
  </si>
  <si>
    <t>FL8465</t>
  </si>
  <si>
    <t>TE77150</t>
  </si>
  <si>
    <t>MUEBLE GUIZA P/GATO 175 CM</t>
  </si>
  <si>
    <t>FL8466</t>
  </si>
  <si>
    <t>MUEBLE TULUM P/GATO 170 CM</t>
  </si>
  <si>
    <t>FL8467</t>
  </si>
  <si>
    <t>MUEBLE PEKIN P/GATO 200 CM</t>
  </si>
  <si>
    <t>TETRAVACATION 1.1 OZ (30 G)</t>
  </si>
  <si>
    <t>FL7998</t>
  </si>
  <si>
    <t>DOGGIE GRASS XCH 50 X 40 CM</t>
  </si>
  <si>
    <t>FL7999</t>
  </si>
  <si>
    <t>FL9252</t>
  </si>
  <si>
    <t>BEBEDERO TULIPAN P/COLIBRI 90 ML</t>
  </si>
  <si>
    <t>PS1855</t>
  </si>
  <si>
    <t>TX12051</t>
  </si>
  <si>
    <t>TIPEE COLOR ARENA</t>
  </si>
  <si>
    <t>FL8885</t>
  </si>
  <si>
    <t>REPUESTO FILTRO AQUAJET SLIM PRO - 2 PZ</t>
  </si>
  <si>
    <t>FL7730</t>
  </si>
  <si>
    <t>FL7973</t>
  </si>
  <si>
    <t>CABEZA DE PODER C/FILTRO RAPIDO AQUAFLOW 30</t>
  </si>
  <si>
    <t>FL8433</t>
  </si>
  <si>
    <t>FILTRO DE ESPONJA AQUAJET 26 L</t>
  </si>
  <si>
    <t>VNTC1</t>
  </si>
  <si>
    <t>JUGUETE FRISBEE DE PLASTICO</t>
  </si>
  <si>
    <t>TX10945</t>
  </si>
  <si>
    <t>TX10946</t>
  </si>
  <si>
    <t>TX10947</t>
  </si>
  <si>
    <t>TX10948</t>
  </si>
  <si>
    <t>CAMA CANASTA PLUS OXFORD</t>
  </si>
  <si>
    <t>TX10949</t>
  </si>
  <si>
    <t>TX21066</t>
  </si>
  <si>
    <t>VESTIDO BLANCO C/3 MONOS CH</t>
  </si>
  <si>
    <t>FL9432</t>
  </si>
  <si>
    <t>PELOTA PAWPY FETCH</t>
  </si>
  <si>
    <t>FL9433</t>
  </si>
  <si>
    <t>PELOTA CURVY C/SONIDO FETCH</t>
  </si>
  <si>
    <t>FL9434</t>
  </si>
  <si>
    <t>PELOTA SPORT FETCH</t>
  </si>
  <si>
    <t>FL9435</t>
  </si>
  <si>
    <t>PELOTA FLASH C/SONIDO FETCH</t>
  </si>
  <si>
    <t>FL9436</t>
  </si>
  <si>
    <t>PELOTA SPIKY CH FETCH</t>
  </si>
  <si>
    <t>FL9437</t>
  </si>
  <si>
    <t>PELOTA SPIKY MED FETCH</t>
  </si>
  <si>
    <t>FL9438</t>
  </si>
  <si>
    <t>PELOTA SPIKY GDE FETCH</t>
  </si>
  <si>
    <t>REPUESTO ESPONJA P/AQUAJET 10/20/30 (2 PIEZAS)</t>
  </si>
  <si>
    <t>REPUESTO PASTO P/DOGGIE GRASS XCH</t>
  </si>
  <si>
    <t>FL4140</t>
  </si>
  <si>
    <t>MOCHILA TRANSPARENTE P/MASCOTAS AMARILLA</t>
  </si>
  <si>
    <t>FL4141</t>
  </si>
  <si>
    <t>MOCHILA TRANSPARENTE P/MASCOTAS NEGRA</t>
  </si>
  <si>
    <t>FL4143</t>
  </si>
  <si>
    <t>MOCHILA TRANSPARENTE P/MASCOTAS ROSA</t>
  </si>
  <si>
    <t>FL4144</t>
  </si>
  <si>
    <t>MOCHILA TRANSPARENTE P/MASCOTAS GRIS</t>
  </si>
  <si>
    <t>FL4145</t>
  </si>
  <si>
    <t>MOCHILA TRANSPARENTE P/MASCOTAS AZUL</t>
  </si>
  <si>
    <t>FL3988</t>
  </si>
  <si>
    <t>FL3989</t>
  </si>
  <si>
    <t>FL4074</t>
  </si>
  <si>
    <t>CUBOS DE ALFALFA SELECT 1 KG</t>
  </si>
  <si>
    <t>FL7909</t>
  </si>
  <si>
    <t>FL7962</t>
  </si>
  <si>
    <t>FL8011</t>
  </si>
  <si>
    <t>REPUESTO ZEOLITA AQUAJET 20</t>
  </si>
  <si>
    <t>FL8012</t>
  </si>
  <si>
    <t>REPUESTO ZEOLITA AQUAJET 30</t>
  </si>
  <si>
    <t>FL8013</t>
  </si>
  <si>
    <t>REPUESTO ZEOLITA AQUAJET 50</t>
  </si>
  <si>
    <t>FL8014</t>
  </si>
  <si>
    <t>REPUESTO ZEOLITA AQUAJET 70</t>
  </si>
  <si>
    <t>FL8015</t>
  </si>
  <si>
    <t>REPUESTO ZEOLITA AQUAJET 110</t>
  </si>
  <si>
    <t>FL8021</t>
  </si>
  <si>
    <t>REPUESTO CARBON ACTIVADO AQUAJET 20</t>
  </si>
  <si>
    <t>FL8022</t>
  </si>
  <si>
    <t>REPUESTO CARBON ACTIVADO AQUAJET 30</t>
  </si>
  <si>
    <t>FL8023</t>
  </si>
  <si>
    <t>REPUESTO CARBON ACTIVADO AQUAJET 50</t>
  </si>
  <si>
    <t>FL8024</t>
  </si>
  <si>
    <t>REPUESTO CARBON ACTIVADO AQUAJET 70</t>
  </si>
  <si>
    <t>FL8025</t>
  </si>
  <si>
    <t>REPUESTO CARBON ACTIVADO AQUAJET 110</t>
  </si>
  <si>
    <t>FL8390</t>
  </si>
  <si>
    <t>CARDA CH C/PUNTAS RECUBIERTAS</t>
  </si>
  <si>
    <t>TX10952</t>
  </si>
  <si>
    <t>RED DE MALLA GRUESA 6 IN (15 CM)</t>
  </si>
  <si>
    <t>FL8275</t>
  </si>
  <si>
    <t>JUGUETE DE TELA DOGGIE SCRUNCH FUEGO</t>
  </si>
  <si>
    <t>FL8276</t>
  </si>
  <si>
    <t>JUGUETE DE TELA DOGGIE SCRUNCH POLLO</t>
  </si>
  <si>
    <t>FL8277</t>
  </si>
  <si>
    <t>JUGUETE DE TELA DOGGIE SCRUNCH QUESO</t>
  </si>
  <si>
    <t>FL9005</t>
  </si>
  <si>
    <t>PLATO PLEGABLE MED P/VIAJE</t>
  </si>
  <si>
    <t>FL9006</t>
  </si>
  <si>
    <t>PLATO PLEGABLE GDE P/VIAJE</t>
  </si>
  <si>
    <t>FL9501</t>
  </si>
  <si>
    <t>COLLAR XCH COLOR MIX P/PERRO GALERIA</t>
  </si>
  <si>
    <t>FL9502</t>
  </si>
  <si>
    <t>COLLAR CH COLOR MIX P/PERRO GALERIA</t>
  </si>
  <si>
    <t>FL9503</t>
  </si>
  <si>
    <t>COLLAR MED COLOR MIX P/PERRO GALERIA</t>
  </si>
  <si>
    <t>FL9504</t>
  </si>
  <si>
    <t>COLLAR GDE COLOR MIX P/PERRO GALERIA</t>
  </si>
  <si>
    <t>FL9505</t>
  </si>
  <si>
    <t>COLLAR XCH AQUA POP P/PERRO GALERIA</t>
  </si>
  <si>
    <t>FL9506</t>
  </si>
  <si>
    <t>COLLAR CH AQUA POP P/PERRO GALERIA</t>
  </si>
  <si>
    <t>FL9507</t>
  </si>
  <si>
    <t>COLLAR MED AQUA POP P/PERRO GALERIA</t>
  </si>
  <si>
    <t>FL9508</t>
  </si>
  <si>
    <t>COLLAR GDE AQUA POP P/PERRO GALERIA</t>
  </si>
  <si>
    <t>FL9509</t>
  </si>
  <si>
    <t>COLLAR XCH SKY LOOK P/PERRO GALERIA</t>
  </si>
  <si>
    <t>FL9510</t>
  </si>
  <si>
    <t>COLLAR CH SKY LOOK P/PERRO GALERIA</t>
  </si>
  <si>
    <t>FL9511</t>
  </si>
  <si>
    <t>COLLAR MED SKY LOOK P/PERRO GALERIA</t>
  </si>
  <si>
    <t>FL9512</t>
  </si>
  <si>
    <t>COLLAR GDE SKY LOOK P/PERRO GALERIA</t>
  </si>
  <si>
    <t>FL9513</t>
  </si>
  <si>
    <t>COLLAR XCH GEO GLASS P/PERRO GALERIA</t>
  </si>
  <si>
    <t>FL9514</t>
  </si>
  <si>
    <t>COLLAR CH GEO GLASS P/PERRO GALERIA</t>
  </si>
  <si>
    <t>FL9515</t>
  </si>
  <si>
    <t>COLLAR MED GEO GLASS P/PERRO GALERIA</t>
  </si>
  <si>
    <t>FL9516</t>
  </si>
  <si>
    <t>COLLAR GDE GEO GLASS P/PERRO GALERIA</t>
  </si>
  <si>
    <t>FL9517</t>
  </si>
  <si>
    <t>CORREA CH COLOR MIX  P/PERRO GALERIA</t>
  </si>
  <si>
    <t>FL9518</t>
  </si>
  <si>
    <t>CORREA CH AQUA POP P/PERRO GALERIA</t>
  </si>
  <si>
    <t>FL9519</t>
  </si>
  <si>
    <t>CORREA CH SKY LOOK P/PERRO GALERIA</t>
  </si>
  <si>
    <t>FL9520</t>
  </si>
  <si>
    <t>CORREA CH GEO GLASS P/PERRO GALERIA</t>
  </si>
  <si>
    <t>FL9521</t>
  </si>
  <si>
    <t>CORREA MED COLOR MIX  P/PERRO GALERIA</t>
  </si>
  <si>
    <t>FL9522</t>
  </si>
  <si>
    <t>CORREA MED AQUA POP P/PERRO GALERIA</t>
  </si>
  <si>
    <t>FL9523</t>
  </si>
  <si>
    <t>CORREA MED SKY LOOK P/PERRO GALERIA</t>
  </si>
  <si>
    <t>FL9524</t>
  </si>
  <si>
    <t>CORREA MED GEO GLASS P/PERRO GALERIA</t>
  </si>
  <si>
    <t>FL9541</t>
  </si>
  <si>
    <t>ARNES CH AZUL BERRYDOG P/MASCOTA</t>
  </si>
  <si>
    <t>FL9542</t>
  </si>
  <si>
    <t>ARNES MED AZUL BERRYDOG P/MASCOTA</t>
  </si>
  <si>
    <t>FL9543</t>
  </si>
  <si>
    <t>ARNES GDE AZUL BERRYDOG P/MASCOTA</t>
  </si>
  <si>
    <t>FL9544</t>
  </si>
  <si>
    <t>ARNES CH ROJO BERRYDOG P/MASCOTA</t>
  </si>
  <si>
    <t>FL9545</t>
  </si>
  <si>
    <t>ARNES MED ROJO BERRYDOG P/MASCOTA</t>
  </si>
  <si>
    <t>FL9546</t>
  </si>
  <si>
    <t>ARNES GDE ROJO BERRYDOG P/MASCOTA</t>
  </si>
  <si>
    <t>FL9547</t>
  </si>
  <si>
    <t>CORREA AZUL BERRYDOG  P/MASCOTA</t>
  </si>
  <si>
    <t>FL9548</t>
  </si>
  <si>
    <t>CORREA ROJA BERRYDOG  P/MASCOTA</t>
  </si>
  <si>
    <t>FL9228</t>
  </si>
  <si>
    <t>FL4129</t>
  </si>
  <si>
    <t>REFRESCANTE DE ALIENTO 1 LT</t>
  </si>
  <si>
    <t>FL9439</t>
  </si>
  <si>
    <t>PELOTA DE TENIS MED FETCH</t>
  </si>
  <si>
    <t>FL8355</t>
  </si>
  <si>
    <t>CEPILLO DENTAL DE DOBLE CABEZAL 360</t>
  </si>
  <si>
    <t>FL8750</t>
  </si>
  <si>
    <t>CAJA DE JUGUETES PREMIUM P/GATO - 36 PZAS</t>
  </si>
  <si>
    <t>FL9407</t>
  </si>
  <si>
    <t>CARDA GDE GRIS P/MASCOTAS (GRANEL)</t>
  </si>
  <si>
    <t>FL7168</t>
  </si>
  <si>
    <t>FL7169</t>
  </si>
  <si>
    <t>FL8494</t>
  </si>
  <si>
    <t>CASA DE CARTON CON RASCADOR P/GATO CHOCOLATE</t>
  </si>
  <si>
    <t>FL8495</t>
  </si>
  <si>
    <t>CASA DE CARTON CON RASCADOR P/GATO FRESAS</t>
  </si>
  <si>
    <t>FL7581</t>
  </si>
  <si>
    <t>FL7582</t>
  </si>
  <si>
    <t>FL8431</t>
  </si>
  <si>
    <t>FILTRO DE ESPONJA AQUAJET 14 L</t>
  </si>
  <si>
    <t>FL8432</t>
  </si>
  <si>
    <t>FL9061</t>
  </si>
  <si>
    <t>FL9062</t>
  </si>
  <si>
    <t>FL9063</t>
  </si>
  <si>
    <t>FL9068</t>
  </si>
  <si>
    <t>FL9191</t>
  </si>
  <si>
    <t>VARITA DE CATNIP RATON C/PLUMA</t>
  </si>
  <si>
    <t>FL9192</t>
  </si>
  <si>
    <t>VARITA DE CATNIP CORAZON C/PLUMA</t>
  </si>
  <si>
    <t>FL9193</t>
  </si>
  <si>
    <t>PALETA DE CATNIP ESTRELLA</t>
  </si>
  <si>
    <t>FL9194</t>
  </si>
  <si>
    <t>PALETA DE CATNIP GATO</t>
  </si>
  <si>
    <t>FL7166</t>
  </si>
  <si>
    <t>DISPENSADOR RETRACTIL C/15 ROLLOS DE BOLSAS</t>
  </si>
  <si>
    <t>FL7167</t>
  </si>
  <si>
    <t>DISPENSADOR RETRACTIL C/45 ROLLOS DE BOLSAS</t>
  </si>
  <si>
    <t>FL4072</t>
  </si>
  <si>
    <t>HENO DE AVENA P/HERBIVOROS 500 G</t>
  </si>
  <si>
    <t>FL4073</t>
  </si>
  <si>
    <t>HENO DE ALFALFA P/HERBIVOROS 500 G</t>
  </si>
  <si>
    <t>TX10965</t>
  </si>
  <si>
    <t>TX10968</t>
  </si>
  <si>
    <t>TX10969</t>
  </si>
  <si>
    <t>TX12030</t>
  </si>
  <si>
    <t>CAMA TIPO CUBO</t>
  </si>
  <si>
    <t>FL2143</t>
  </si>
  <si>
    <t>HOJUELAS IMMUNE ADVANTAGE P/PECES TROPICALES 140 GRS</t>
  </si>
  <si>
    <t>TX10966</t>
  </si>
  <si>
    <t>FL8710A</t>
  </si>
  <si>
    <t>FL8711A</t>
  </si>
  <si>
    <t>FL8712A</t>
  </si>
  <si>
    <t>FL3840</t>
  </si>
  <si>
    <t>FL7358X</t>
  </si>
  <si>
    <t>FL7359X</t>
  </si>
  <si>
    <t>FL7688X</t>
  </si>
  <si>
    <t>FL7689X</t>
  </si>
  <si>
    <t>FL7776X</t>
  </si>
  <si>
    <t>FL7781X</t>
  </si>
  <si>
    <t>FL7782X</t>
  </si>
  <si>
    <t>FL7785X</t>
  </si>
  <si>
    <t>FL7786X</t>
  </si>
  <si>
    <t>FL7787X</t>
  </si>
  <si>
    <t>FL7788X</t>
  </si>
  <si>
    <t>FL7789X</t>
  </si>
  <si>
    <t>FL7958X</t>
  </si>
  <si>
    <t>FL7966X</t>
  </si>
  <si>
    <t>FL7968X</t>
  </si>
  <si>
    <t>FL7971X</t>
  </si>
  <si>
    <t>FL7972X</t>
  </si>
  <si>
    <t>FL7973X</t>
  </si>
  <si>
    <t>FL8881X</t>
  </si>
  <si>
    <t>FL8882X</t>
  </si>
  <si>
    <t>FL8883X</t>
  </si>
  <si>
    <t>FL8884X</t>
  </si>
  <si>
    <t>FL8901X</t>
  </si>
  <si>
    <t>FL8902X</t>
  </si>
  <si>
    <t>FL8903X</t>
  </si>
  <si>
    <t>FL8904X</t>
  </si>
  <si>
    <t>FL8910X</t>
  </si>
  <si>
    <t>FL8917X</t>
  </si>
  <si>
    <t>FL8921X</t>
  </si>
  <si>
    <t>FL8923X</t>
  </si>
  <si>
    <t>TX10550A</t>
  </si>
  <si>
    <t>TX10967</t>
  </si>
  <si>
    <t>TX10970</t>
  </si>
  <si>
    <t>TX10972</t>
  </si>
  <si>
    <t>TX10973</t>
  </si>
  <si>
    <t>FL8278</t>
  </si>
  <si>
    <t>JUGUETE PELOTAS DE TENIS C/SQUEAKER VITROLERO 11 PZAS</t>
  </si>
  <si>
    <t>FL8279</t>
  </si>
  <si>
    <t>MP012301</t>
  </si>
  <si>
    <t>TRANSP. PRATIKO 1 EDICION ESPECIAL BLACK C/PUERTA PLASTICO</t>
  </si>
  <si>
    <t>MP012401</t>
  </si>
  <si>
    <t>TRANSP. PRATIKO 1 EDICION ESPECIAL BLACK C/PUERTA METAL</t>
  </si>
  <si>
    <t>FL4048</t>
  </si>
  <si>
    <t>REDKITE BARRITA DE FRUTAS P/AVE 1 PZA</t>
  </si>
  <si>
    <t>FL4075</t>
  </si>
  <si>
    <t>FL4076</t>
  </si>
  <si>
    <t>SNACK P/AVES SELECT 200 G</t>
  </si>
  <si>
    <t>FL9305</t>
  </si>
  <si>
    <t>JUGUETE HUESO CH TRIPLE DE BAMBU SABOR POLLO NATURE</t>
  </si>
  <si>
    <t>FL9440</t>
  </si>
  <si>
    <t>JUGUETE PELOTA TREATS</t>
  </si>
  <si>
    <t>FL9441</t>
  </si>
  <si>
    <t>JUGUETE BALA TREATS</t>
  </si>
  <si>
    <t>FL9442</t>
  </si>
  <si>
    <t>JUGUETE CUBO TREATS</t>
  </si>
  <si>
    <t>TX10971</t>
  </si>
  <si>
    <t>TX10974</t>
  </si>
  <si>
    <t>CAMA MIEL GRIZZLY</t>
  </si>
  <si>
    <t>TX10976</t>
  </si>
  <si>
    <t>TX10979</t>
  </si>
  <si>
    <t>TX10981</t>
  </si>
  <si>
    <t>TX10982</t>
  </si>
  <si>
    <t>CAMA GATITOS BALINES MIX</t>
  </si>
  <si>
    <t>FL7360</t>
  </si>
  <si>
    <t>FL7361</t>
  </si>
  <si>
    <t>FL7362</t>
  </si>
  <si>
    <t>FL7363</t>
  </si>
  <si>
    <t>FL7364</t>
  </si>
  <si>
    <t>FL7583</t>
  </si>
  <si>
    <t>FL7584</t>
  </si>
  <si>
    <t>FL8899</t>
  </si>
  <si>
    <t>ESQUINERO P/ PEQUEÑOS MAMIFEROS</t>
  </si>
  <si>
    <t>FL4512</t>
  </si>
  <si>
    <t>YUMMY STICKS CARNE 50 PZ - 1 KG</t>
  </si>
  <si>
    <t>FL4039</t>
  </si>
  <si>
    <t>FL9443</t>
  </si>
  <si>
    <t>FL9444</t>
  </si>
  <si>
    <t>FL9445</t>
  </si>
  <si>
    <t>FL9446</t>
  </si>
  <si>
    <t>FL9447</t>
  </si>
  <si>
    <t>JUGUETE SET DE PELOTAS C/AROMA  SNIFF  3 PIEZAS</t>
  </si>
  <si>
    <t>FL4126</t>
  </si>
  <si>
    <t>SHAMPOO C/AROMATERAPIA SERENIDAD 250 ML</t>
  </si>
  <si>
    <t>FL4128</t>
  </si>
  <si>
    <t>SHAMPOO C/AROMATERAPIA VITALIDAD 250 ML</t>
  </si>
  <si>
    <t>FL4146</t>
  </si>
  <si>
    <t>MOCHILA BURBUJA P/MASCOTAS NEGRA</t>
  </si>
  <si>
    <t>FL4147</t>
  </si>
  <si>
    <t>MOCHILA BURBUJA P/MASCOTAS ROJA</t>
  </si>
  <si>
    <t>FL4148</t>
  </si>
  <si>
    <t>MOCHILA BURBUJA P/MASCOTAS ROSA</t>
  </si>
  <si>
    <t>FL4149</t>
  </si>
  <si>
    <t>MOCHILA BURBUJA P/MASCOTAS VERDE</t>
  </si>
  <si>
    <t>FL4150</t>
  </si>
  <si>
    <t>MOCHILA BURBUJA P/MASCOTAS  AZUL</t>
  </si>
  <si>
    <t>FL8283</t>
  </si>
  <si>
    <t>RASCADOR RECTO 43 CM</t>
  </si>
  <si>
    <t>FL8284</t>
  </si>
  <si>
    <t>FL8285A</t>
  </si>
  <si>
    <t>FL8541</t>
  </si>
  <si>
    <t>JUGUETE  DE CAUCHO HUESO DE POLLO CH SPIKY</t>
  </si>
  <si>
    <t>FL8542</t>
  </si>
  <si>
    <t>JUGUETE DE CAUCHO HUESO SPIKY</t>
  </si>
  <si>
    <t>FL8543</t>
  </si>
  <si>
    <t>JUGUETE DE CAUCHO MANCUERNA PESADA SPIKY</t>
  </si>
  <si>
    <t>FL9549</t>
  </si>
  <si>
    <t>SET ARNES Y CORREA SPORTIE XCH VIOLETA</t>
  </si>
  <si>
    <t>FL9550</t>
  </si>
  <si>
    <t>SET ARNES Y CORREA SPORTIE CH VIOLETA</t>
  </si>
  <si>
    <t>FL9551</t>
  </si>
  <si>
    <t>SET ARNES Y CORREA SPORTIE MED VIOLETA</t>
  </si>
  <si>
    <t>FL9552</t>
  </si>
  <si>
    <t>SET ARNES Y CORREA SPORTIE INT VIOLETA</t>
  </si>
  <si>
    <t>FL9553</t>
  </si>
  <si>
    <t>SET ARNES Y CORREA SPORTIE XCH NARANJA</t>
  </si>
  <si>
    <t>FL9554</t>
  </si>
  <si>
    <t>SET ARNES Y CORREA SPORTIE CH NARANJA</t>
  </si>
  <si>
    <t>FL9555</t>
  </si>
  <si>
    <t>SET ARNES Y CORREA SPORTIE MED NARANJA</t>
  </si>
  <si>
    <t>FL9556</t>
  </si>
  <si>
    <t>SET ARNES Y CORREA SPORTIE INT NARANJA</t>
  </si>
  <si>
    <t>FL9557</t>
  </si>
  <si>
    <t>SET ARNES Y CORREA SPORTIE XCH AZUL</t>
  </si>
  <si>
    <t>FL9558</t>
  </si>
  <si>
    <t>SET ARNES Y CORREA SPORTIE CH AZUL</t>
  </si>
  <si>
    <t>FL9559</t>
  </si>
  <si>
    <t>SET ARNES Y CORREA SPORTIE MED AZUL</t>
  </si>
  <si>
    <t>FL9560</t>
  </si>
  <si>
    <t>SET ARNES Y CORREA SPORTIE INT AZUL</t>
  </si>
  <si>
    <t>FL9861</t>
  </si>
  <si>
    <t>TAPETE REFRESCANTE XCH AQUA COOL</t>
  </si>
  <si>
    <t>FL9862</t>
  </si>
  <si>
    <t>TAPETE REFRESCANTE CH AQUA COOL</t>
  </si>
  <si>
    <t>FL9863</t>
  </si>
  <si>
    <t>TAPETE REFRESCANTE MED AQUA COOL</t>
  </si>
  <si>
    <t>FL9864</t>
  </si>
  <si>
    <t>MP010508</t>
  </si>
  <si>
    <t>TRANSPORTADORA SKUDO IATA 8</t>
  </si>
  <si>
    <t>TX10918A</t>
  </si>
  <si>
    <t>TX10948A</t>
  </si>
  <si>
    <t>TX10972A</t>
  </si>
  <si>
    <t>TX10975A</t>
  </si>
  <si>
    <t>TX10983A</t>
  </si>
  <si>
    <t>FL3987</t>
  </si>
  <si>
    <t>FL4120</t>
  </si>
  <si>
    <t>FL4509</t>
  </si>
  <si>
    <t>YUMMY STICKS POLLO/TOCINO 3 PZ - 60G</t>
  </si>
  <si>
    <t>FL4511</t>
  </si>
  <si>
    <t>YUMMY STICKS POLLO/TOCINO 50 PZ - 1 KG</t>
  </si>
  <si>
    <t>FL4505</t>
  </si>
  <si>
    <t>YUMMY BITES POLLO/TOCINO 80 GRS</t>
  </si>
  <si>
    <t>FL4510</t>
  </si>
  <si>
    <t>YUMMY STICKS POLLO/TOCINO 5 PZ - 100G</t>
  </si>
  <si>
    <t>FL9467</t>
  </si>
  <si>
    <t>JUGUETE ERIZO TERRESTRE SPIKY</t>
  </si>
  <si>
    <t>FL9468</t>
  </si>
  <si>
    <t>JUGUETE ESTRELLA DE MAR SPIKY</t>
  </si>
  <si>
    <t>FL9469</t>
  </si>
  <si>
    <t>JUGUETE PEZ GLOBO SPIKY</t>
  </si>
  <si>
    <t>FL4041</t>
  </si>
  <si>
    <t>REDKITE TONICO P/AVES- PLUMAJE</t>
  </si>
  <si>
    <t>FL4042</t>
  </si>
  <si>
    <t>FL4044</t>
  </si>
  <si>
    <t>REDKITE TONICO P/AVES- POSTURA</t>
  </si>
  <si>
    <t>FL4045</t>
  </si>
  <si>
    <t>FL4043</t>
  </si>
  <si>
    <t>REDKITE TONICO P/AVES- CANTO</t>
  </si>
  <si>
    <t>REDKITE TONICO P/AVES- CATARRO</t>
  </si>
  <si>
    <t>REDKITE TONICO P/AVES- MULTIVITAMINAS</t>
  </si>
  <si>
    <t>FL4050</t>
  </si>
  <si>
    <t>FL9601</t>
  </si>
  <si>
    <t>JUGUETE CASTOR BARRIGON BUDDIES</t>
  </si>
  <si>
    <t>FL9602</t>
  </si>
  <si>
    <t>JUGUETE  PUERCOESPIN BARRIGON BUDDIES</t>
  </si>
  <si>
    <t>FL9603</t>
  </si>
  <si>
    <t>JUGUETE  MAPACHE BARRIGON BUDDIES</t>
  </si>
  <si>
    <t>FL9604</t>
  </si>
  <si>
    <t>JUGUETE  ARDILLA BARRIGON BUDDIES</t>
  </si>
  <si>
    <t>FL9605</t>
  </si>
  <si>
    <t>JUGUETE BUHO BARRIGON BUDDIES</t>
  </si>
  <si>
    <t>FL9606</t>
  </si>
  <si>
    <t>JUGUETE HUESO DE TELA SOCCER</t>
  </si>
  <si>
    <t>FL9607</t>
  </si>
  <si>
    <t>FL9608</t>
  </si>
  <si>
    <t>JUGUETE HUESO DE TELA VOLEYBALL</t>
  </si>
  <si>
    <t>FL9620</t>
  </si>
  <si>
    <t>CORREA DE CUERDA NEGRA 1.60 M</t>
  </si>
  <si>
    <t>FL9621</t>
  </si>
  <si>
    <t>CORREA DE CUERDA ROJA 1.60 M</t>
  </si>
  <si>
    <t>FL9622</t>
  </si>
  <si>
    <t>CORREA DE CUERDA AZUL 1.60 M</t>
  </si>
  <si>
    <t>FL9623</t>
  </si>
  <si>
    <t>CORREA DE CUERDA ROSA 1.60 M</t>
  </si>
  <si>
    <t>FL9865</t>
  </si>
  <si>
    <t>TAPETE REFRESCANTE CIRCULAR CH SANDIA COOL</t>
  </si>
  <si>
    <t>FL9866</t>
  </si>
  <si>
    <t>TAPETE REFRESCANTE CIRCULAR MED SANDIA COOL</t>
  </si>
  <si>
    <t>FL9867</t>
  </si>
  <si>
    <t>TAPETE REFRESCANTE CIRCULAR GDE SANDIA COOL</t>
  </si>
  <si>
    <t>CAMA NEUTRO KAKHY</t>
  </si>
  <si>
    <t>FL7331</t>
  </si>
  <si>
    <t>FL7332</t>
  </si>
  <si>
    <t>FL7333</t>
  </si>
  <si>
    <t>PLATO PLASTICO 8 OZ</t>
  </si>
  <si>
    <t>FL7334</t>
  </si>
  <si>
    <t>FL7335</t>
  </si>
  <si>
    <t>FL7336</t>
  </si>
  <si>
    <t>PLATO PLASTICO 32 OZ</t>
  </si>
  <si>
    <t>FL7337</t>
  </si>
  <si>
    <t>PLATO PLASTICO 64 OZ</t>
  </si>
  <si>
    <t>FL8496</t>
  </si>
  <si>
    <t>JUGUETE AGUACATE C/BOLA DE CATNIP P/ GATO PLAY</t>
  </si>
  <si>
    <t>FL8497</t>
  </si>
  <si>
    <t>JUGUETE HUELLA C/BOLA DE CATNIP P/ GATO PLAY</t>
  </si>
  <si>
    <t>FL8498</t>
  </si>
  <si>
    <t>JUGUETES C/BOLA DE CATNIP P/GATO 2 PZAS</t>
  </si>
  <si>
    <t>FL8499</t>
  </si>
  <si>
    <t>TABLERO INTERACTIVO P/PREMIOS SMART SENSES</t>
  </si>
  <si>
    <t>FL8890</t>
  </si>
  <si>
    <t>MANTEL ANTIDERRAPANTE DE SILICON</t>
  </si>
  <si>
    <t>Redkite</t>
  </si>
  <si>
    <t>PAÑALES XCH P/PERRO - 12 PZ</t>
  </si>
  <si>
    <t>PAÑALES CH P/PERRO - 12 PZ</t>
  </si>
  <si>
    <t>PAÑALES GDE P/PERRO - 12 PZ</t>
  </si>
  <si>
    <t>YUMMY SABORES SURTIDOS 400G </t>
  </si>
  <si>
    <t>PASTO P GATO - REPUESTO (SEMILLAS Y SUSTRATO)</t>
  </si>
  <si>
    <t>BOLSAS SANITARIAS BIODEGRADABLES 4 ROLLOS / 60 BOLSAS</t>
  </si>
  <si>
    <t>BOLSAS SANITARIAS BIODEGRADABLES 8 ROLLOS / 120 BOLSAS</t>
  </si>
  <si>
    <t>JUGUETE BOLA DE HILO CH MULTICOLOR PAL THREAD</t>
  </si>
  <si>
    <t>JUGUETE BOLA DE HILO MED MULTICOLOR PAL THREAD</t>
  </si>
  <si>
    <t>JUGUETE AGARRADERA Y ARO C/PELOTA PAL THREAD</t>
  </si>
  <si>
    <t>SPECTRUM PRO III LED 50</t>
  </si>
  <si>
    <t>SPECTRUM PRO III LED 60</t>
  </si>
  <si>
    <t>SPECTRUM PRO III LED 75</t>
  </si>
  <si>
    <t>TIRAS REACTIVAS P/ACUARIO MEDICION 7 PARAMETROS  - 100 TIRAS</t>
  </si>
  <si>
    <t>TIRAS REACTIVAS P/ACUARIO MEDICION AMONIACO  - 50 TIRAS</t>
  </si>
  <si>
    <t>CORTAUÑAS PARA PERRO</t>
  </si>
  <si>
    <t>HABITAT EXPLORER P/HAMSTER II</t>
  </si>
  <si>
    <t>HABITAT EXPLORER P/HAMSTER III</t>
  </si>
  <si>
    <t>HABITAT MILAN P/HAMSTER</t>
  </si>
  <si>
    <t/>
  </si>
  <si>
    <t>REPUESTO FILTRO PARA ARENERO</t>
  </si>
  <si>
    <t>FL4130</t>
  </si>
  <si>
    <t>RAMPA PARA MASCOTAS</t>
  </si>
  <si>
    <t>FL4138</t>
  </si>
  <si>
    <t>ARENA P/GATO 25 KG (GRANEL)</t>
  </si>
  <si>
    <t>FL8471</t>
  </si>
  <si>
    <t>FL8472</t>
  </si>
  <si>
    <t>FL8473</t>
  </si>
  <si>
    <t>FL9070</t>
  </si>
  <si>
    <t>JUGUETE POLLO VIBRO CATCH</t>
  </si>
  <si>
    <t>FL9071</t>
  </si>
  <si>
    <t>JUGUETE GALLINA VIBRO CATCH</t>
  </si>
  <si>
    <t>TX10937</t>
  </si>
  <si>
    <t>MS PASTA DENTAL P/PERROS</t>
  </si>
  <si>
    <t>MS KIT DENTAL ANTISARRO P/PERROS</t>
  </si>
  <si>
    <t>MS POLVO ANTIPULGAS 100 GRS</t>
  </si>
  <si>
    <t>MS SKINCARE JABON ANTISEBORREICO Y QUERATOLITICO</t>
  </si>
  <si>
    <t>MS SKINCARE SHAMPOO P/INFECCIONES DE PIEL</t>
  </si>
  <si>
    <t>FL7186</t>
  </si>
  <si>
    <t>TAPETE ENTRENADOR DRY PET - 100 PZ</t>
  </si>
  <si>
    <t>FL3627</t>
  </si>
  <si>
    <t>FL8356</t>
  </si>
  <si>
    <t>CARDA C/BOTON AUTOLIMPIEZA CH</t>
  </si>
  <si>
    <t>FL8357</t>
  </si>
  <si>
    <t>CARDA C/BOTON AUTOLIMPIEZA GDE</t>
  </si>
  <si>
    <t>FL8383</t>
  </si>
  <si>
    <t>CORREA RETRACTIL SPIRO MED BLANCA</t>
  </si>
  <si>
    <t>FL8384</t>
  </si>
  <si>
    <t>CORREA RETRACTIL SPIRO MED  NEGRA</t>
  </si>
  <si>
    <t>FL8385</t>
  </si>
  <si>
    <t>CORREA RETRACTIL SPIRO GDE  BLANCA</t>
  </si>
  <si>
    <t>FL8386</t>
  </si>
  <si>
    <t>CORREA RETRACTIL SPIRO GDE NEGRA</t>
  </si>
  <si>
    <t>FL8387</t>
  </si>
  <si>
    <t>CORREA RETRACTIL SPIRO XGDE  BLANCA</t>
  </si>
  <si>
    <t>FL8388</t>
  </si>
  <si>
    <t>CORREA RETRACTIL SPIRO XGDE  NEGRA</t>
  </si>
  <si>
    <t>AQUASAFE 3. 4 OZ (100 ML)</t>
  </si>
  <si>
    <t>MS ACEITE DE SALMON SUPLEMENTO OMEGA-3 250 ML</t>
  </si>
  <si>
    <t>DEEP CLEAN ODOR OFF 500 ML</t>
  </si>
  <si>
    <t>ANILLOS DE CERAMICA 450 G</t>
  </si>
  <si>
    <t>SET DE RUEDAS P/SKUDO IATA 4/5/6/7/8</t>
  </si>
  <si>
    <t>PS1882</t>
  </si>
  <si>
    <t>PERFECT SENSE SENSITIVE 2.5 KG</t>
  </si>
  <si>
    <t>PS1884</t>
  </si>
  <si>
    <t>PS1885</t>
  </si>
  <si>
    <t>PERFECT SENSE SENSITIVE 13 KG</t>
  </si>
  <si>
    <t>PERFECT SENSE CACHORRO SB 3 KG</t>
  </si>
  <si>
    <t>PERFECT SENSE CACHORRO SB 8 KG</t>
  </si>
  <si>
    <t>FL1120</t>
  </si>
  <si>
    <t>KIT AGUA Y PECES SALUDABLES</t>
  </si>
  <si>
    <t>FL3632</t>
  </si>
  <si>
    <t>MS VERMANTEL DESPARASITANTE P/CACHORROS 25 ML</t>
  </si>
  <si>
    <t>FL3633</t>
  </si>
  <si>
    <t>MS JABON INSECTICIDA 100 G</t>
  </si>
  <si>
    <t>SHAMPOO CONTROL CAIDA EXPERT 500 ML</t>
  </si>
  <si>
    <t>PLATO DE ACERO 8 OZ (227 G)</t>
  </si>
  <si>
    <t>PLATO DE ACERO 16 OZ (454 G)</t>
  </si>
  <si>
    <t>PLATO DE ACERO 24 OZ (680 G)</t>
  </si>
  <si>
    <t>PLATO DE ACERO 32 OZ (907 G)</t>
  </si>
  <si>
    <t>PLATO DE ACERO 64 OZ (1.8 KG)</t>
  </si>
  <si>
    <t>PLATO PLASTICO DOBLE 16 OZ</t>
  </si>
  <si>
    <t>PLATO PLASTICO 16 OZ</t>
  </si>
  <si>
    <t>PLATO PLASTICO 24 OZ</t>
  </si>
  <si>
    <t>PLANTA P/ACUARIO 10 CM - 6 PZ.</t>
  </si>
  <si>
    <t>PLANTA P/ACUARIO 20 CM - 6 PZ.</t>
  </si>
  <si>
    <t>PLANTA P/ACUARIO 30 CM - 6 PZ.</t>
  </si>
  <si>
    <t>PLANTA P/ACUARIO 50 CM - 6 PZ.</t>
  </si>
  <si>
    <t>KIT BETERA ROSA 1.8 L</t>
  </si>
  <si>
    <t>ZEOLITA 400 G</t>
  </si>
  <si>
    <t>DOGGIE GRASS CHICO</t>
  </si>
  <si>
    <t>NECTAR P/COLIBRI LIQUIDO 2 LT</t>
  </si>
  <si>
    <t>JUGUETE HUESO DE TELA FOOTBALL</t>
  </si>
  <si>
    <t>MP011105</t>
  </si>
  <si>
    <t>SET DE RUEDAS BASICO P/SKUDO 4/5/6/7/8</t>
  </si>
  <si>
    <t>PERFECT SENSE GATO 3 KG</t>
  </si>
  <si>
    <t>NEUTRA STRESS 60 ML.</t>
  </si>
  <si>
    <t>MS VERMANTEL DESPARASITANTE P/ADULTO 25 ML.</t>
  </si>
  <si>
    <t>DOGGIE GRASS GDE</t>
  </si>
  <si>
    <t>FL8393</t>
  </si>
  <si>
    <t>DOGGIE GRASS MINI P/MACHO</t>
  </si>
  <si>
    <t>FL9617</t>
  </si>
  <si>
    <t>JUGUETE ASTRO NAVE P/PREMIOS PLAY.</t>
  </si>
  <si>
    <t>HOJUELAS BASICAS LOMAS 20 GR</t>
  </si>
  <si>
    <t>HOJUELAS BASICAS LOMAS 30 GR</t>
  </si>
  <si>
    <t>HOJUELAS BASICAS LOMAS 100 GR + 20% GRATIS</t>
  </si>
  <si>
    <t>CARDA DESENREDANTE MED</t>
  </si>
  <si>
    <t>CARDA DESENREDANTE CH</t>
  </si>
  <si>
    <t>FL9609</t>
  </si>
  <si>
    <t>JUGUETE CARDENAL ROJO SOUND C/CATNIP</t>
  </si>
  <si>
    <t>FL9610</t>
  </si>
  <si>
    <t>JUGUETE CHARA AZUL SOUND C/CATNIP</t>
  </si>
  <si>
    <t>FL9611</t>
  </si>
  <si>
    <t>JUGUETE LORO VERDE SOUND C/CATNIP</t>
  </si>
  <si>
    <t>FL9612</t>
  </si>
  <si>
    <t>JUGUETE LORO AZUL SOUND C/CATNIP</t>
  </si>
  <si>
    <t>FL9613</t>
  </si>
  <si>
    <t>JUGUETE SKIN CEBRA SOUND C/CATNIP</t>
  </si>
  <si>
    <t>FL9614</t>
  </si>
  <si>
    <t>JUGUETE SKIN ARDILLA SOUND C/CATNIP</t>
  </si>
  <si>
    <t>FL9615</t>
  </si>
  <si>
    <t>JUGUETE SKIN LEOPARDO SOUND C/CATNIP</t>
  </si>
  <si>
    <t>FL9616</t>
  </si>
  <si>
    <t>JUGUETE 2 PACK SKIN SOUND C/CATNIP</t>
  </si>
  <si>
    <t>FL9618</t>
  </si>
  <si>
    <t>JUGUETE TUNEL DE TELA P/GATO 90CM</t>
  </si>
  <si>
    <t>FL3628</t>
  </si>
  <si>
    <t>MEZCLA P/AVES SILVESTRES Y DE HOGAR 900 GR.</t>
  </si>
  <si>
    <t>FL4068</t>
  </si>
  <si>
    <t>SUSTRATO DE PAPEL 8 LT.</t>
  </si>
  <si>
    <t>FL4080</t>
  </si>
  <si>
    <t>YUMMY STICKS CARNE 3 PZ - 60 GRAMOS</t>
  </si>
  <si>
    <t>JUGUETE PELOTAS DE TENIS DEPORTIVAS C/SQUEAKER 5 PZAS</t>
  </si>
  <si>
    <t>FL9052</t>
  </si>
  <si>
    <t>JUGUETE PELOTA C/AROMA FRESA SNIFF</t>
  </si>
  <si>
    <t>JUGUETE PELOTA C/AROMA MANGO SNIFF</t>
  </si>
  <si>
    <t>JUGUETE PELOTA C/AROMA SANDIA SNIFF</t>
  </si>
  <si>
    <t>JUGUETE PELOTA C/AROMA VAINILLA SNIFF</t>
  </si>
  <si>
    <t>FL9631</t>
  </si>
  <si>
    <t>FL9632</t>
  </si>
  <si>
    <t>FL9633</t>
  </si>
  <si>
    <t>FL9634</t>
  </si>
  <si>
    <t>FL9635</t>
  </si>
  <si>
    <t>JUGUETE CABALLO SQUEAKY MEGA BUDDIES</t>
  </si>
  <si>
    <t>FL9636</t>
  </si>
  <si>
    <t>JUGUETE JIRAFA SQUEAKY MEGA BUDDIES</t>
  </si>
  <si>
    <t>FL9638</t>
  </si>
  <si>
    <t>SAL MARINA REEF CRYSTALS 50 GAL (189.3 L).</t>
  </si>
  <si>
    <t>SAL MARINA SEA SALT 200 GAL (757.1 L).</t>
  </si>
  <si>
    <t>SAL MARINA SEA SALT 10 GAL (37.8 L).</t>
  </si>
  <si>
    <t>SAL MARINA SEA SALT 50 GAL (189.3 L).</t>
  </si>
  <si>
    <t>FL4047</t>
  </si>
  <si>
    <t>FL4506</t>
  </si>
  <si>
    <t>FL8391</t>
  </si>
  <si>
    <t>FL8392</t>
  </si>
  <si>
    <t>TAPETE P/LAMER CON ESPATULA MODELO GATO</t>
  </si>
  <si>
    <t>FL3637</t>
  </si>
  <si>
    <t>FL3800</t>
  </si>
  <si>
    <t>SNACK P/HERBIVOROS SELECT 200 G.</t>
  </si>
  <si>
    <t>FL4520</t>
  </si>
  <si>
    <t>HOJUELAS BASICAS LOMAS 10 GR.</t>
  </si>
  <si>
    <t>FL3621</t>
  </si>
  <si>
    <t>NEUTRALIZADOR DE OLORES EN POLVO P/ARENERO 400 GR</t>
  </si>
  <si>
    <t>COLONIA CRAZY 125 ML.</t>
  </si>
  <si>
    <t>DEEP CLEAN ENZIMAGIC ACCION ORINA</t>
  </si>
  <si>
    <t>FL4004</t>
  </si>
  <si>
    <t>ARENA P/GATO 7.5 KG.</t>
  </si>
  <si>
    <t>FL4155</t>
  </si>
  <si>
    <t>PLATO PLASTICO ALIMENTACION LENTA MED</t>
  </si>
  <si>
    <t>PS1821</t>
  </si>
  <si>
    <t>PS1873</t>
  </si>
  <si>
    <t>SHAMPOO ANTIBACTERIAL USO PROFESIONAL 10 L.</t>
  </si>
  <si>
    <t>ESPUMA REPELENTE P/BAÑO EN SECO ESSENTIALS 300 G.</t>
  </si>
  <si>
    <t>ESPUMA P/BAÑO EN SECO P/GATOS ESSENTIALS 300 G.</t>
  </si>
  <si>
    <t>COLONIA TITAN 125 ML.</t>
  </si>
  <si>
    <t>COLONIA LOVELY 125 ML.</t>
  </si>
  <si>
    <t>COLONIA WILD 125 ML.</t>
  </si>
  <si>
    <t>ESPUMA P/BAÑO EN SECO ESSENTIALS 300 ML.</t>
  </si>
  <si>
    <t>FRAGANCIA EXPERT C/INHIBIDOR DE OLORES 82 ML.</t>
  </si>
  <si>
    <t>SHAMPOO P/GATO ESSENTIALS 250 ML.</t>
  </si>
  <si>
    <t>SHAMPOO USO GENERAL ESSENTIALS 250 ML.</t>
  </si>
  <si>
    <t>SHAMPOO P/PELO NEGRO ESSENTIALS 250 ML.</t>
  </si>
  <si>
    <t>SHAMPOO P/PELO DORADO ESSENTIALS 250 ML.</t>
  </si>
  <si>
    <t>SHAMPOO P/PELO BLANCO ESSENTIALS 250 ML.</t>
  </si>
  <si>
    <t>SHAMPOO C/ACONDICIONADOR 2 EN 1 ESSENTIALS 250 ML.</t>
  </si>
  <si>
    <t>SHAMPOO NUTRITIVO ESSENTIALS 250 ML.</t>
  </si>
  <si>
    <t>SHAMPOO DESINFECTANTE ESSENTIALS 250 ML.</t>
  </si>
  <si>
    <t>SHAMPOO P/CACHORRO ESSENTIALS 250 ML.</t>
  </si>
  <si>
    <t>SHAMPOO P/PIEL SENSIBLE ESSENTIALS 250 ML.</t>
  </si>
  <si>
    <t>SHAMPOO USO GENERAL ESSENTIALS 500 ML.</t>
  </si>
  <si>
    <t>SHAMPOO P/PELO NEGRO ESSENTIALS 500 ML.</t>
  </si>
  <si>
    <t>SHAMPOO P/PELO DORADO ESSENTIALS 500 ML.</t>
  </si>
  <si>
    <t>SHAMPOO P/PELO BLANCO ESSENTIALS 500 ML.</t>
  </si>
  <si>
    <t>SHAMPOO C/ACONDICIONADOR 2 EN 1 ESSENTIALS 500 ML.</t>
  </si>
  <si>
    <t>SHAMPOO NUTRITIVO ESSENTIALS 500 ML.</t>
  </si>
  <si>
    <t>SHAMPOO DESINFECTANTE ESSENTIALS 500 ML.</t>
  </si>
  <si>
    <t>SHAMPOO ANTIPULGAS ESSENTIALS 500 ML.</t>
  </si>
  <si>
    <t>SHAMPOO P/CACHORRO ESSENTIALS 500 ML.</t>
  </si>
  <si>
    <t>SHAMPOO P/PIEL SENSIBLE ESSENTIALS 500 ML.</t>
  </si>
  <si>
    <t>SHAMPOO ESSENTIALS P/HURON 250 ML.</t>
  </si>
  <si>
    <t>SHAMPOO ESSENTIALS HIDRATANTE DE COCO 250 ML.</t>
  </si>
  <si>
    <t>SHAMPOO P/PELO LARGO EXPERT 500 ML.</t>
  </si>
  <si>
    <t>SHAMPOO P/CACHORRO EXPERT 500 ML.</t>
  </si>
  <si>
    <t>SHAMPOO P/PELO BLANCO EXPERT 500 ML.</t>
  </si>
  <si>
    <t>DEEP CLEAN LIMPIADOR DESINFECTANTE MULTIUSOS 1 LT</t>
  </si>
  <si>
    <t>DEEP CLEAN ENZIMAGIC LIMPIADOR DE ACCION ENZIMATICA 1 LT</t>
  </si>
  <si>
    <t>REDKITE LARVA DE MOSCA SOLDADO 30 GRS.</t>
  </si>
  <si>
    <t>FL8259</t>
  </si>
  <si>
    <t>JUGUETE CAMALEON SOUND.</t>
  </si>
  <si>
    <t>FL8285</t>
  </si>
  <si>
    <t>RASCADOR DE ONDA 44 CM.</t>
  </si>
  <si>
    <t>FL8381</t>
  </si>
  <si>
    <t>CORREA RETRACTIL SPIRO CH BLANCA</t>
  </si>
  <si>
    <t>FL8382</t>
  </si>
  <si>
    <t>CORREA RETRACTIL SPIRO CH NEGRA</t>
  </si>
  <si>
    <t>FL8749</t>
  </si>
  <si>
    <t>CAJA PELOTAS Y SONAJAS P/GATO - 48 PZAS</t>
  </si>
  <si>
    <t>FL9637</t>
  </si>
  <si>
    <t>FL9639</t>
  </si>
  <si>
    <t>CAÑA DE PESCAR P/GATO CON 3 JUGUETES</t>
  </si>
  <si>
    <t>FL9640</t>
  </si>
  <si>
    <t>CAÑA DE PESCAR P/GATO CON 5 JUGUETES</t>
  </si>
  <si>
    <t>FL2122</t>
  </si>
  <si>
    <t>FL2123</t>
  </si>
  <si>
    <t>REDKITE MEZCLA INSECTOS TENEBRIO GRILLO MOSCA 34 GRS</t>
  </si>
  <si>
    <t>REPTILARIO MED P/BAÑOS DE SOL REPTILIA.</t>
  </si>
  <si>
    <t>FL4077</t>
  </si>
  <si>
    <t>FL4078</t>
  </si>
  <si>
    <t>FL4079</t>
  </si>
  <si>
    <t>YUMMY DELICE PREMIOS P/GATOS 60 GR</t>
  </si>
  <si>
    <t>MUEBLE TUNEZ P/GATO 60 CM</t>
  </si>
  <si>
    <t>MUEBLE TRIPOLI P/GATO 143 CM EDICION ESPECIAL</t>
  </si>
  <si>
    <t>MUEBLE ANKARA P/GATO 240 CM EDICION ESPECIAL</t>
  </si>
  <si>
    <t>JUGUETE PELOTA DE CAUCHO DOGGY.</t>
  </si>
  <si>
    <t>JUGUETE HUESO DE CAUCHO P/PREMIO</t>
  </si>
  <si>
    <t>COLLAR AJUSTABLE P/GARA GATO</t>
  </si>
  <si>
    <t>JUGUETE AJOLOTE SQUEAKY MEGA BUDDIES.</t>
  </si>
  <si>
    <t>TAPETE REFRESCANTE GDE AQUA COOL.</t>
  </si>
  <si>
    <t>TRANSPORTADORA SKUDO IATA 7</t>
  </si>
  <si>
    <t>MP080403A</t>
  </si>
  <si>
    <t>MP100901</t>
  </si>
  <si>
    <t>MP100902</t>
  </si>
  <si>
    <t>MP230301</t>
  </si>
  <si>
    <t>MP230302</t>
  </si>
  <si>
    <t>MP230601</t>
  </si>
  <si>
    <t>JAULA P/HAMSTER BERNIE DELUXE AZUL</t>
  </si>
  <si>
    <t>MP230602</t>
  </si>
  <si>
    <t>JAULA P/HAMSTER BERNIE DELUXE GRIS.</t>
  </si>
  <si>
    <t>PERFECT SENSE ADULTO SB 1.5 KG</t>
  </si>
  <si>
    <t>PERFECT SENSE SENIOR 15 KG</t>
  </si>
  <si>
    <t>PERFECT SENSE GATO 5 KG</t>
  </si>
  <si>
    <t>FL1916</t>
  </si>
  <si>
    <t>TAPETE ENTRENADOR SOFT PAD BAMBU - 14 PZ</t>
  </si>
  <si>
    <t>FL3623</t>
  </si>
  <si>
    <t>FL3624</t>
  </si>
  <si>
    <t>FL3636</t>
  </si>
  <si>
    <t>FL3921E</t>
  </si>
  <si>
    <t>WA011</t>
  </si>
  <si>
    <t>FL3635</t>
  </si>
  <si>
    <t>ALIMENTO LOMAS SPIRULINA BOOST P/JAPONES 70 GR</t>
  </si>
  <si>
    <t>MS COLAGENO P/ PERROS Y GATOS 200 G</t>
  </si>
  <si>
    <t>BALSAMO EN BARRA C/TEPEZCOHUITE 50 GR.</t>
  </si>
  <si>
    <t>BALSAMO EN BARRA C/ALOE VERA.</t>
  </si>
  <si>
    <t>MS PROBIOTICOS TABLETAS MASTICABLES P/PERROS Y GATOS 60 TAB</t>
  </si>
  <si>
    <t>FL3642</t>
  </si>
  <si>
    <t>MS ACEITE DE SALMON SUPLEMENTO OMEGA-3 490 ML</t>
  </si>
  <si>
    <t>MS GEL CICATRIZANTE DE KIWI 70 Gramos</t>
  </si>
  <si>
    <t>ALIMENTO P/IGUANA JUVENIL 700 G.</t>
  </si>
  <si>
    <t>REDKITE TONICO P/AVES - 5 PACK SURTIDO.</t>
  </si>
  <si>
    <t>MEZCLA DE SEMILLAS P/LORITOS Y NINFAS 1 KG.</t>
  </si>
  <si>
    <t>MEZCLA DE SEMILLAS P/CANARIOS Y FINCHES 1 KG</t>
  </si>
  <si>
    <t>MEZCLA P/AVES SILVESTRES Y DE HOGAR 2 KG</t>
  </si>
  <si>
    <t>FL4514</t>
  </si>
  <si>
    <t>YUMMY DELICE PREMIOS P/GATOS 12 PACK (TIRA IMPULSO)</t>
  </si>
  <si>
    <t>TAZA DE ACERO C/ABRAZADERA 10 OZ (283</t>
  </si>
  <si>
    <t>PLANTA P/ACUARIO 5 CM - 9 PZ.</t>
  </si>
  <si>
    <t>CABEZA DE PODER C/FILTRO RAPIDO AQUAFLOW 20.</t>
  </si>
  <si>
    <t>RASCADOR CAMA CIRCULAR 30 CM.</t>
  </si>
  <si>
    <t>FILTRO DE ESPONJA AQUAJET 20 L.</t>
  </si>
  <si>
    <t>JUGUETE PELOTA C/PLUMAS.</t>
  </si>
  <si>
    <t>JUGUETE CH C/CALCIO P/AVE.</t>
  </si>
  <si>
    <t>BEBEDERO P/COLIBRI 300 ML.</t>
  </si>
  <si>
    <t>BEBEDERO P/COLIBRI C/NECTAR 500 ML.</t>
  </si>
  <si>
    <t>NECTAR LIQUIDO P/COLIBRIS 1.5 L SIN COLORANTE.</t>
  </si>
  <si>
    <t>BEBEDERO DE VIDRIO P/COLIBRI 590 ML.</t>
  </si>
  <si>
    <t>BEBEDERO P/COLIBRI 940 ML.</t>
  </si>
  <si>
    <t>BEBEDERO ROJO P/COLIBRI 470 ML.</t>
  </si>
  <si>
    <t>BEBEDERO MINI P/COLIBRI 68 ML.</t>
  </si>
  <si>
    <t>ALIMENTADOR DE SEMILLAS P/AVES 360 G.</t>
  </si>
  <si>
    <t>BEBEDERO ESFERA C/NARCISOS P/COLIBRI 1.2 L.</t>
  </si>
  <si>
    <t>BEBEDERO C/HIBISCOS P/COLIBRI 2 L.</t>
  </si>
  <si>
    <t>BEBEDERO DISCO FLORAL P/COLIBRI 500 ML.</t>
  </si>
  <si>
    <t>BEBEDERO DE ESFERA C/PETUNIAS P/COLIBRI 1.2 L.</t>
  </si>
  <si>
    <t>BEBEDERO CH P/COLIBRIES 125 ML.</t>
  </si>
  <si>
    <t>BEBEDERO C/VENTOSA P/COLIBRI 625 ML.</t>
  </si>
  <si>
    <t>JUGUETE HIPO SQUEAKY MEGA BUDDIES.</t>
  </si>
  <si>
    <t>TRANSPORTADORA P/ROEDORES PORTOBELLO ROJA.</t>
  </si>
  <si>
    <t>TRANSPORTADORA P/ROEDORES PORTOBELLO GRIS</t>
  </si>
  <si>
    <t>PERFECT SENSE CACHORRO MLB 8 KG.</t>
  </si>
  <si>
    <t>PERFECT SENSE SENSITIVE 7 KG.</t>
  </si>
  <si>
    <t>CAMA CH BLANCA C/FRAZADA Y JUGUETE.</t>
  </si>
  <si>
    <t>CAMA MED BLANCA C/FRAZADA Y JUGUETE.</t>
  </si>
  <si>
    <t>CAMA CH ECONOMICA RECTANGULAR.</t>
  </si>
  <si>
    <t>CAMA ECONOMICA RECTANGULAR MED (TELAS SURTIDAS).</t>
  </si>
  <si>
    <t>CAMA GDE ECONOMICA RECTANGULAR.</t>
  </si>
  <si>
    <t>CAMA ECONOMICA RECTANGULAR XGDE.</t>
  </si>
  <si>
    <t>CAMA CH REDONDA ECONOMICA.</t>
  </si>
  <si>
    <t>CAMA MED REDONDA ECONOMICA.</t>
  </si>
  <si>
    <t>CAMA GDE REDONDA ECONOMICA.</t>
  </si>
  <si>
    <t>CAMA GDE MOCACHINO.</t>
  </si>
  <si>
    <t>CAMA RECTANGULAR BICOLOR AZUL / GRIS.</t>
  </si>
  <si>
    <t>CAMA HEIMLICH P/GATO.</t>
  </si>
  <si>
    <t>CAMA LUCKY.</t>
  </si>
  <si>
    <t>CAMA LUCKY ECO.</t>
  </si>
  <si>
    <t>CAMA GDE BICOLOR AZUL.</t>
  </si>
  <si>
    <t>CAMA GDE BICOLOR FUCSIA.</t>
  </si>
  <si>
    <t>COLCHON AFFENPINSCHER.</t>
  </si>
  <si>
    <t>CAMA MALTES.</t>
  </si>
  <si>
    <t>COLCHONETA ORTOPEDICA MED COLORES SURTIDOS  BUGGIE.</t>
  </si>
  <si>
    <t>COLCHONETA ORTOPEDICA GDE COLORES SURTIDOS BUGGIE.</t>
  </si>
  <si>
    <t>COLCHONETA ORTOPEDICA CH ROSA BUGGIE.</t>
  </si>
  <si>
    <t>COLCHONETA ORTOPEDICA MED ROSA BUGGIE.</t>
  </si>
  <si>
    <t>COLCHONETA ORTOPEDICA GDE ROSA BUGGIE.</t>
  </si>
  <si>
    <t>COLCHONETA ORTOPEDICA GDE AZUL BUGGIE.</t>
  </si>
  <si>
    <t>CAMA DOBLE VISTA.</t>
  </si>
  <si>
    <t>COJIN XGDE MOKA.</t>
  </si>
  <si>
    <t>COJIN XGDE COCOA.</t>
  </si>
  <si>
    <t>COJIN XGDE VINO.</t>
  </si>
  <si>
    <t>CAMA P/PEQUEÑOS MAMIFEROS.</t>
  </si>
  <si>
    <t>CAMA ASTON.</t>
  </si>
  <si>
    <t>CAMA BABE ROSA.</t>
  </si>
  <si>
    <t>CAMA PETIT ROSA/GRIS P/GATO.</t>
  </si>
  <si>
    <t>CAMA ESPIRAL.</t>
  </si>
  <si>
    <t>CAMA CHESNEY MED.</t>
  </si>
  <si>
    <t>CAMA CHESNEY GDE.</t>
  </si>
  <si>
    <t>CAMA HEXAGONAL MED.</t>
  </si>
  <si>
    <t>CAMA GATO SHERPA.</t>
  </si>
  <si>
    <t>CAMA TOTAL RAYAS C/BIES ROJO.</t>
  </si>
  <si>
    <t>CAMA DUMMY.</t>
  </si>
  <si>
    <t>CAMA CAIRO.</t>
  </si>
  <si>
    <t>CAMA P/GATO CUADROS.</t>
  </si>
  <si>
    <t>CAMA CANASTA PLUS OXFORD.</t>
  </si>
  <si>
    <t>CAMA INVIERNO 4 EN 1</t>
  </si>
  <si>
    <t>COLCHONETA AQUA MEMORY.</t>
  </si>
  <si>
    <t>CAMA GAMBITO AZUL.</t>
  </si>
  <si>
    <t>CAMA DOBLE VISTA CAPRI  MOSTAZA MARINO.</t>
  </si>
  <si>
    <t>CAMA DOBLE VISTA CAPRI  ROJO MARINO.</t>
  </si>
  <si>
    <t>CAMA DOBLE VISTA CAPRI MORADO ROSA.</t>
  </si>
  <si>
    <t>CAMA DOBLE VISTA OXFORD TURQUESA.</t>
  </si>
  <si>
    <t>CAMA GATITOS FRANCIA.</t>
  </si>
  <si>
    <t>CAMA GATITOS JADE.</t>
  </si>
  <si>
    <t>CAMA NEUTRO KAKHY.</t>
  </si>
  <si>
    <t>CAMA NEUTRO AZUL.</t>
  </si>
  <si>
    <t>CAMA OSO GDE.</t>
  </si>
  <si>
    <t>CAMA RIZZO AZUL / NEGRO.</t>
  </si>
  <si>
    <t>CAMA RIZZO ROJO / GRIS.</t>
  </si>
  <si>
    <t>CAMA GAMBITO MIX</t>
  </si>
  <si>
    <t>CAMA GATITOS CAPRI.</t>
  </si>
  <si>
    <t>TAPETE CH ARABESQUE.</t>
  </si>
  <si>
    <t>COJIN P/CAMA XCH.</t>
  </si>
  <si>
    <t>COJIN P/CAMA CH.</t>
  </si>
  <si>
    <t>COJIN P/CAMA MED.</t>
  </si>
  <si>
    <t>COJIN P/CAMA GDE.</t>
  </si>
  <si>
    <t>COJIN P/CAMA XGDE.</t>
  </si>
  <si>
    <t>COLCHONETA BELLAGIO MED.</t>
  </si>
  <si>
    <t>HOJUELAS BASICAS LOMAS 10 GR (BOLSA)</t>
  </si>
  <si>
    <t>FL1107G</t>
  </si>
  <si>
    <t>VITAMINA A P/TORTUGAS 120 ML</t>
  </si>
  <si>
    <t>ALIMENTO SPIRULINA BOOST 350 G</t>
  </si>
  <si>
    <t>ALIMENTO LOMAS SPIRULINA BOOST P/CICLIDOS 70 GR.</t>
  </si>
  <si>
    <t>PALITOS HUECOS DE CARNAZA DE COLORES (125 X 22 MM)  5 PZ</t>
  </si>
  <si>
    <t>SUSTRATO DE COCO 100% POLVILLO.</t>
  </si>
  <si>
    <t>REPTILIA LARVA DE MOSCA SOLDADO 30 GRS</t>
  </si>
  <si>
    <t>NC SHAMPOO REPELENTE P/PERROS Y GATOS 250 ML</t>
  </si>
  <si>
    <t>MICHISTORIAS EPISODIO 1 C/CATNIP Y SCRUNCH.</t>
  </si>
  <si>
    <t>CALENTADOR FIJO THERMOMINI 5W.</t>
  </si>
  <si>
    <t>TAPETE P/LAMER CON ESPATULA MODELO PERRO</t>
  </si>
  <si>
    <t>JAULA P/HAMSTER JUNIOR DELUXE AZUL.</t>
  </si>
  <si>
    <t>JAULA P/HAMSTER JUNIOR DELUXE GRIS.</t>
  </si>
  <si>
    <t>PERFECT SENSE SENIOR 8 KG.</t>
  </si>
  <si>
    <t>FL3650</t>
  </si>
  <si>
    <t>NC DOLODOG TABLETAS MASTICABLES P/PERROS 60 TAB</t>
  </si>
  <si>
    <t>FL4158</t>
  </si>
  <si>
    <t>COLONIA PREMIUM P/ PERRO MACHO MIDNIGHT 140 ML</t>
  </si>
  <si>
    <t>FL4159</t>
  </si>
  <si>
    <t>COLONIA HOLISTIC VITALIDAD P/ PERROS 120 ML</t>
  </si>
  <si>
    <t>FL4160</t>
  </si>
  <si>
    <t>FL4513</t>
  </si>
  <si>
    <t>YUMMY DELICE PREMIOS P/GATOS 6 PACK</t>
  </si>
  <si>
    <t>SPECTRUM PRO III LED 120.</t>
  </si>
  <si>
    <t>FL9624</t>
  </si>
  <si>
    <t>CASA DE CARTON CON RASCADOR P/GATO ALGODON DE AZUCAR</t>
  </si>
  <si>
    <t>FL9625</t>
  </si>
  <si>
    <t>CASA DE CARTON CON RASCADOR P/GATO MANGO</t>
  </si>
  <si>
    <t>FL9626</t>
  </si>
  <si>
    <t>TRANSPORTADORA GALLERY CH VINO.</t>
  </si>
  <si>
    <t>FL9627</t>
  </si>
  <si>
    <t>TRANSPORTADORA GALLERY CH AQUA.</t>
  </si>
  <si>
    <t>FL9628</t>
  </si>
  <si>
    <t>TRANSPORTADORA GALLERY CH MORADO</t>
  </si>
  <si>
    <t>TX10588</t>
  </si>
  <si>
    <t>COLCHONETA CAPIBA</t>
  </si>
  <si>
    <t>COLONIA DE USO PROFESIONAL TITAN 1 L</t>
  </si>
  <si>
    <t>TIJERA CORTAUÑAS CH P/GATO</t>
  </si>
  <si>
    <t>TIJERA  CORTAUÑAS GDE P/PERRO.</t>
  </si>
  <si>
    <t>ARENA P/GATO FLUSH AWAY 4 KG</t>
  </si>
  <si>
    <t>FL9160</t>
  </si>
  <si>
    <t>JUGUETE GEO ESFERA DE CATNIP</t>
  </si>
  <si>
    <t>FL9161</t>
  </si>
  <si>
    <t>JUGUETE TOTEM DE MATATABI Y CATNIP CON PLUMAS</t>
  </si>
  <si>
    <t>FL9162</t>
  </si>
  <si>
    <t>JUGUETE ESFERA DE CATNIP CON PLUMAS</t>
  </si>
  <si>
    <t>FL9163</t>
  </si>
  <si>
    <t>JUGUETE LANZA DE MATATABI Y CATNIP CON PLUMAS</t>
  </si>
  <si>
    <t>FL9164</t>
  </si>
  <si>
    <t>ESFERAS DE CATNIP CH 5 PZ</t>
  </si>
  <si>
    <t>FL9165</t>
  </si>
  <si>
    <t>ESFERAS DE CATNIP MED 3 PZ</t>
  </si>
  <si>
    <t>PALA P/ARENERO</t>
  </si>
  <si>
    <t>PIEDRA AIREADORA 20 CM.</t>
  </si>
  <si>
    <t>PIEDRA AIREADORA C/BASE DE PLASTICO 15 CM.</t>
  </si>
  <si>
    <t>MEDUSA FLUORESCENTE CH COLORES SURTIDOS</t>
  </si>
  <si>
    <t>MEDUSA FLUORESCENTE MED COLORES SURTIDOS</t>
  </si>
  <si>
    <t>MEDUSA FLUORESCENTE GDE COLORES SURTIDOS</t>
  </si>
  <si>
    <t>MEDUSA FLUORESCENTE CARIBE COLORES SURTIDOS</t>
  </si>
  <si>
    <t>FL1126</t>
  </si>
  <si>
    <t>AQUARI-SOL 120 ML</t>
  </si>
  <si>
    <t>FL4156</t>
  </si>
  <si>
    <t>COLONIA PREMIUM P/ PERRO CACHORRO SUNRISE 140 ML</t>
  </si>
  <si>
    <t>FL4157</t>
  </si>
  <si>
    <t>COLONIA PREMIUM P/ PERRO HEMBRA SUNSET 140 ML</t>
  </si>
  <si>
    <t>FL8591</t>
  </si>
  <si>
    <t>CALENTADOR SUMERGIBLE C/TERMOSTATO THERMAL-BALANCE 25W</t>
  </si>
  <si>
    <t>FL8592</t>
  </si>
  <si>
    <t>CALENTADOR SUMERGIBLE C/TERMOSTATO THERMAL-BALANCE 50W</t>
  </si>
  <si>
    <t>FL8593</t>
  </si>
  <si>
    <t>CALENTADOR SUMERGIBLE C/TERMOSTATO THERMAL-BALANCE 75W</t>
  </si>
  <si>
    <t>FL8594</t>
  </si>
  <si>
    <t>CALENTADOR SUMERGIBLE C/TERMOSTATO THERMAL-BALANCE 100W</t>
  </si>
  <si>
    <t>FL8595</t>
  </si>
  <si>
    <t>CALENTADOR SUMERGIBLE C/TERMOSTATO THERMAL-BALANCE 150W</t>
  </si>
  <si>
    <t>FL8596</t>
  </si>
  <si>
    <t>CALENTADOR SUMERGIBLE C/TERMOSTATO THERMAL-BALANCE 200W</t>
  </si>
  <si>
    <t>FL8597</t>
  </si>
  <si>
    <t>CALENTADOR SUMERGIBLE C/TERMOSTATO THERMAL-BALANCE 250W</t>
  </si>
  <si>
    <t>FL8598</t>
  </si>
  <si>
    <t>CALENTADOR SUMERGIBLE C/TERMOSTATO THERMAL-BALANCE 300W</t>
  </si>
  <si>
    <t>FL9641</t>
  </si>
  <si>
    <t>3 PACK JUGUETE P/GATO COMIDA RAPIDA</t>
  </si>
  <si>
    <t>FL9642</t>
  </si>
  <si>
    <t>3 PACK JUGUETE P/GATO VEGETALES</t>
  </si>
  <si>
    <t>FL9643</t>
  </si>
  <si>
    <t>3 PACK JUGUETE P/GATO DESAYUNO</t>
  </si>
  <si>
    <t>FL9644</t>
  </si>
  <si>
    <t>3 PACK JUGUETE P/GATO SNACK</t>
  </si>
  <si>
    <t>FL9645</t>
  </si>
  <si>
    <t>3 PACK JUGUETE P/GATO LUNCH EXOTICO</t>
  </si>
  <si>
    <t>FL9646</t>
  </si>
  <si>
    <t>3 PACK JUGUETE P/GATO CUMPLEAÑOS</t>
  </si>
  <si>
    <t>FL9647</t>
  </si>
  <si>
    <t>FL9648</t>
  </si>
  <si>
    <t>JUGUETE P/GATO PANTIES - 2 PZ</t>
  </si>
  <si>
    <t>FL4161</t>
  </si>
  <si>
    <t>TRANSPORTADORA P/GATO URBAN ROJA</t>
  </si>
  <si>
    <t>FL4162</t>
  </si>
  <si>
    <t>TRANSPORTADORA P/GATO URBAN AZUL</t>
  </si>
  <si>
    <t>FL4163</t>
  </si>
  <si>
    <t>TRANSPORTADORA P/GATO URBAN ROSA</t>
  </si>
  <si>
    <t>FL4164</t>
  </si>
  <si>
    <t>TRANSPORTADORA P/GATO URBAN GRIS</t>
  </si>
  <si>
    <t>FL4165</t>
  </si>
  <si>
    <t>TRANSPORTADORA P/GATO URBAN MOSTAZA</t>
  </si>
  <si>
    <t>FL9629</t>
  </si>
  <si>
    <t>CORREA DE SEGURIDAD XTREME P/COCHE</t>
  </si>
  <si>
    <t>COLONIA HOLISTIC RELAJACIÓN P/ PERROS 120 ML</t>
  </si>
  <si>
    <t>FL9074</t>
  </si>
  <si>
    <t>ARENERO CUBIERTO CH GRIS C/PALA</t>
  </si>
  <si>
    <t>FL9075</t>
  </si>
  <si>
    <t>ARENERO CUBIERTO CH AZUL C/PALA</t>
  </si>
  <si>
    <t>FL9076</t>
  </si>
  <si>
    <t>ARENERO CUBIERTO CH ROSA C/PALA</t>
  </si>
  <si>
    <t>FL9077</t>
  </si>
  <si>
    <t>ARENERO CUBIERTO CH VERDE C/PALA</t>
  </si>
  <si>
    <t>FL3638</t>
  </si>
  <si>
    <t>FL3643</t>
  </si>
  <si>
    <t>FL3711</t>
  </si>
  <si>
    <t>CARNAZA BASTEADA (23-25 CM) - 1 PZ</t>
  </si>
  <si>
    <t>FL3810</t>
  </si>
  <si>
    <t>PALITOS HUECOS DE CARNAZA DE COLORES CAJA 50 PZ</t>
  </si>
  <si>
    <t>FL3903</t>
  </si>
  <si>
    <t>REFRESCANTE DE ALIENTO CONCENTRADO P/PERROS 30 ML</t>
  </si>
  <si>
    <t>FL4518</t>
  </si>
  <si>
    <t>YUMMY DELICE PREMIOS P/GATOS CAJA C/12 PZAS</t>
  </si>
  <si>
    <t>FL9166</t>
  </si>
  <si>
    <t>JUGUETE FUNDA LEMUR P/BOTELLA BUDDIES SKIN</t>
  </si>
  <si>
    <t>FL9167</t>
  </si>
  <si>
    <t>JUGUETE FUNDA ORNITORRINCO P/BOTELLA BUDDIES SKIN</t>
  </si>
  <si>
    <t>FL9168</t>
  </si>
  <si>
    <t>JUGUETE FUNDA NUTRIA P/BOTELLA BUDDIES SKIN</t>
  </si>
  <si>
    <t>FL9868</t>
  </si>
  <si>
    <t>CAMA REFRESCANTE MED AQUA</t>
  </si>
  <si>
    <t>FL9869</t>
  </si>
  <si>
    <t>CAMA REFRESCANTE GDE AQUA COOL</t>
  </si>
  <si>
    <t>FL9871</t>
  </si>
  <si>
    <t>TAPETE REFRESCANTE CIRCULAR XGDE SANDIA COOL</t>
  </si>
  <si>
    <t>JAULA MACAO P/AVE</t>
  </si>
  <si>
    <t>MS COMPLETE MOBILITY P/ PERROS 120 TAB</t>
  </si>
  <si>
    <t>MS CARBODETOX TABLETAS MASTICABLES P/PERROS 60 TAB</t>
  </si>
  <si>
    <t>FL3655</t>
  </si>
  <si>
    <t>FL3721</t>
  </si>
  <si>
    <t>CARNAZA SABOR POLLO (23-25 CM) - 1 PZ</t>
  </si>
  <si>
    <t>FL4170</t>
  </si>
  <si>
    <t>SPRAY REPELENTE DE PULGAS P/HABITAT DE AVES 125 ML</t>
  </si>
  <si>
    <t>FL4171</t>
  </si>
  <si>
    <t>SHAMPOO PROFESIONAL PARA PERRO AROMA FRUTAL</t>
  </si>
  <si>
    <t>FL7338</t>
  </si>
  <si>
    <t>PLATO PLASTICO ALIMENTACION LENTA CH</t>
  </si>
  <si>
    <t>FL7339</t>
  </si>
  <si>
    <t>PLATO PLASTICO ALIMENTACION LENTA GDE</t>
  </si>
  <si>
    <t>KIT BETERA AZUL 1.8 L</t>
  </si>
  <si>
    <t>FL7969</t>
  </si>
  <si>
    <t>ACUARIO NANO TOUCH 20 LT</t>
  </si>
  <si>
    <t>JUGUETE SET DE PELOTAS SOUND -  7 PZ</t>
  </si>
  <si>
    <t>FOCO REPTI GLO 2.0 EXO-TERRA 13 W</t>
  </si>
  <si>
    <t>JAULA SAN FRANCISCO A P/ROEDOR</t>
  </si>
  <si>
    <t>JAULA BARCELONA P/AVE</t>
  </si>
  <si>
    <t>JAULA NIZA PALACE P/AVE</t>
  </si>
  <si>
    <t>JAULA GINEBRA P/AVE</t>
  </si>
  <si>
    <t>JAULA CARACAS P/LORO</t>
  </si>
  <si>
    <t>GIMNASIO P/LORO</t>
  </si>
  <si>
    <t>FL4172</t>
  </si>
  <si>
    <t>SUSTITUTO DE LECHE P/ CONEJOS Y ROEDORES 360G</t>
  </si>
  <si>
    <t>FL7792</t>
  </si>
  <si>
    <t>REPUESTO FILTRO RAPIDO P/CABEZA DE PODER AQUAJET 20</t>
  </si>
  <si>
    <t>FL7970</t>
  </si>
  <si>
    <t>ACUARIO NANO TOUCH 30 LT</t>
  </si>
  <si>
    <t>FL8394</t>
  </si>
  <si>
    <t>REPUESTO PASTO P/DOGGIE GRASS MINI</t>
  </si>
  <si>
    <t>FL8624</t>
  </si>
  <si>
    <t>KIT ACUARIO DURALUMIN ALTO C/LUZ LED 160 L</t>
  </si>
  <si>
    <t>PS1901</t>
  </si>
  <si>
    <t>PERFECT SENSE LATA P/PERRO 140 GR - 6 PZAS</t>
  </si>
  <si>
    <t>FILTRO ELITE STINGRAY 10 GAL 37.8 L</t>
  </si>
  <si>
    <t>REPUESTO ESPONJA FIBRA ELITE STINGRAY 10 GAL 37.8 L</t>
  </si>
  <si>
    <t>FL3644</t>
  </si>
  <si>
    <t>MS BALSAMO EN BARRA C/TEPEZCOHUITE</t>
  </si>
  <si>
    <t>FL3645</t>
  </si>
  <si>
    <t>MS BALSAMO EN BARRA C/ALOE VERA</t>
  </si>
  <si>
    <t>CAMA RECTANGULAR BICOLOR ROSA C/GRIS</t>
  </si>
  <si>
    <t>MS SERENITY TABLETAS MASTICABLES P/PERROS 60 TAB</t>
  </si>
  <si>
    <t>MS IMMUNE TABLETAS MASTICABLES P/ PERROS 60 TAB</t>
  </si>
  <si>
    <t>FL9069</t>
  </si>
  <si>
    <t>HABITAT SIENA P/HAMSTER</t>
  </si>
  <si>
    <t>FL9072</t>
  </si>
  <si>
    <t>FL9073</t>
  </si>
  <si>
    <t>FL9200</t>
  </si>
  <si>
    <t>YUMMY CREAMY P/GATO SURTIDO - 6 PACK</t>
  </si>
  <si>
    <t>FL9201</t>
  </si>
  <si>
    <t>YUMMY CREAMY P/GATO SALMON</t>
  </si>
  <si>
    <t>FL9202</t>
  </si>
  <si>
    <t>YUMMY CREAMY P/GATO ATUN</t>
  </si>
  <si>
    <t>FL9203</t>
  </si>
  <si>
    <t>YUMMY CREAMY P/GATO PESCADO Y CAMARON</t>
  </si>
  <si>
    <t>FL9207</t>
  </si>
  <si>
    <t>CAJA DISPLAY YUMMY CREAMY P/GATO SALMON - 12 PZAS</t>
  </si>
  <si>
    <t>FL9208</t>
  </si>
  <si>
    <t>CAJA DISPLAY YUMMY CREAMY P/GATO ATUN - 12 PZAS</t>
  </si>
  <si>
    <t>FL9209</t>
  </si>
  <si>
    <t>CAJA DISPLAY YUMMY CREAMY P/GATO PESCADO Y CAMARON - 12 PZAS</t>
  </si>
  <si>
    <t>FL9649</t>
  </si>
  <si>
    <t>JUGUETE HUESO GLITTER C/SQUEAKER CH COLORES SURTIDOS</t>
  </si>
  <si>
    <t>FL9650</t>
  </si>
  <si>
    <t>JUGUETE HUESO GLITTER C/SQUEAKER GDE COLORES SURTIDOS</t>
  </si>
  <si>
    <t>FL9651</t>
  </si>
  <si>
    <t>JUGUETE PELOTA GLITTER C/SQUEAKER CH COLORES SURTIDOS</t>
  </si>
  <si>
    <t>MS PILL COAT PASTA SABORIZADA 60 G.</t>
  </si>
  <si>
    <t>FL9170</t>
  </si>
  <si>
    <t>JUGUETE PIZZA C/SQUEAKER FUNNY FOOD</t>
  </si>
  <si>
    <t>FL9171</t>
  </si>
  <si>
    <t>JUGUETE HAMBURGUESA C/SQUEAKER FUNNY FOOD</t>
  </si>
  <si>
    <t>FL9172</t>
  </si>
  <si>
    <t>JUGUETE HOT DOG  C/SQUEAKER FUNNY FOOD</t>
  </si>
  <si>
    <t>FL9652</t>
  </si>
  <si>
    <t>JUGUETE PELOTA GLITTER C/SQUEAKER GDE COLORES SURTIDOS</t>
  </si>
  <si>
    <t>FL1124</t>
  </si>
  <si>
    <t>AQUARI-SOL 30 ML</t>
  </si>
  <si>
    <t>NC DEFENSE ONE REPELENTE DE PARÁSITOS P/ INTERIORES 250 ML.</t>
  </si>
  <si>
    <t>MUEBLE TULUM P/GATO 170 CM EDICION ESPECIAL.</t>
  </si>
  <si>
    <t>FL9053</t>
  </si>
  <si>
    <t>ARENA P/GATO FLUSH AWAY 8 KG</t>
  </si>
  <si>
    <t>FL9169</t>
  </si>
  <si>
    <t>3 PACK JUGUETE C/SQUEAKER FUNNY FOOD</t>
  </si>
  <si>
    <t>JUGUETE RATON SPORT SOCCER SOUND C/CATNIP</t>
  </si>
  <si>
    <t>JUGUETE RATON SPORT FOOTBALL SOUND C/CATNIP</t>
  </si>
  <si>
    <t>JUGUETE RATON SPORT BASQUETBALL SOUND C/CATNIP</t>
  </si>
  <si>
    <t>JUGUETE RATON SPORT BASEBALL SOUND C/CATNIP</t>
  </si>
  <si>
    <t>JUGUETE P/GATO GUSANO ESPACIAL.</t>
  </si>
  <si>
    <t>FL9653</t>
  </si>
  <si>
    <t>CANASTA DE TELA P/MASCOTA ROJO RUBI</t>
  </si>
  <si>
    <t>FL9654</t>
  </si>
  <si>
    <t>CANASTA DE TELA P/MASCOTA AZUL NAVY</t>
  </si>
  <si>
    <t>FL9663</t>
  </si>
  <si>
    <t>CAMION DE HELADOS C/RASCADOR</t>
  </si>
  <si>
    <t>FL9664</t>
  </si>
  <si>
    <t>CAMION DE BOMBEROS C/RASCADOR</t>
  </si>
  <si>
    <t>PS1905</t>
  </si>
  <si>
    <t>PERFECT SENSE LATA P/GATO 140 GR - 6 PZAS</t>
  </si>
  <si>
    <t>FL3639</t>
  </si>
  <si>
    <t>FL3640</t>
  </si>
  <si>
    <t>FL3641</t>
  </si>
  <si>
    <t>MS KAOPET ANTIDIARREICO P/ PERROS Y GATOS 30 TAB</t>
  </si>
  <si>
    <t>SPRAY DESENREDANTE 125 ML</t>
  </si>
  <si>
    <t>SHAMPOO ANTIPULGAS ESSENTIALS 250 ML</t>
  </si>
  <si>
    <t>FL3998</t>
  </si>
  <si>
    <t>MS GEL CONTROL BOLAS DE PELO P/GATO 70 G</t>
  </si>
  <si>
    <t>SET DE 2 PLATOS P/GATO</t>
  </si>
  <si>
    <t>BEBEDERO FUENTE DE AGUA 2 L</t>
  </si>
  <si>
    <t>BEBEDERO FUENTE DE AGUA C/COMEDERO 1.5 L</t>
  </si>
  <si>
    <t>FL9081</t>
  </si>
  <si>
    <t xml:space="preserve">KIT ACUARIO SPECTRUM 107 LT	</t>
  </si>
  <si>
    <t>FL9082</t>
  </si>
  <si>
    <t xml:space="preserve">KIT ACUARIO SPECTRUM 139 LT	</t>
  </si>
  <si>
    <t>FL9083</t>
  </si>
  <si>
    <t>FL9084</t>
  </si>
  <si>
    <t>FL9085</t>
  </si>
  <si>
    <t>KIT ACUARIO SPECTRUM 333 LT</t>
  </si>
  <si>
    <t>FL9091</t>
  </si>
  <si>
    <t>GABINETE SPECTRUM NEGRO 107 LT</t>
  </si>
  <si>
    <t>FL9092</t>
  </si>
  <si>
    <t>GABINETE SPECTRUM NEGRO 139 LT</t>
  </si>
  <si>
    <t>FL9093</t>
  </si>
  <si>
    <t>GABINETE SPECTRUM NEGRO 210 LT</t>
  </si>
  <si>
    <t>FL9094</t>
  </si>
  <si>
    <t>GABINETE SPECTRUM NEGRO 253 LT</t>
  </si>
  <si>
    <t>FL9095</t>
  </si>
  <si>
    <t>GABINETE SPECTRUM NEGRO 333 LT</t>
  </si>
  <si>
    <t>FL9096</t>
  </si>
  <si>
    <t>GABINETE SPECTRUM NEGRO 446 LT</t>
  </si>
  <si>
    <t>FL9307</t>
  </si>
  <si>
    <t>JUGUETE HUESO GDE TRIPLE DE BAMBU SABOR POLLO NATURE</t>
  </si>
  <si>
    <t>FL9870</t>
  </si>
  <si>
    <t>TAPETE REFRESCANTE XGDE AQUA COOL</t>
  </si>
  <si>
    <t>FL9875</t>
  </si>
  <si>
    <t>BEBEDERO FUENTE DE AGUA NEGRO 3L</t>
  </si>
  <si>
    <t>FL9876</t>
  </si>
  <si>
    <t>BEBEDERO FUENTE DE AGUA AQUA 3L</t>
  </si>
  <si>
    <t>FL9877</t>
  </si>
  <si>
    <t>BEBEDERO FUENTE DE AGUA BLANCO 3L</t>
  </si>
  <si>
    <t>CAMA CORGI</t>
  </si>
  <si>
    <t>VNECW20</t>
  </si>
  <si>
    <t>PLATO P/GATO ANTI-DERRAPANTE AZUL</t>
  </si>
  <si>
    <t>VNECW20LE</t>
  </si>
  <si>
    <t>PLATO P/GATO ANTI-DERRAPANTE MORADO</t>
  </si>
  <si>
    <t>FL9655</t>
  </si>
  <si>
    <t>FL9656</t>
  </si>
  <si>
    <t>FL9657</t>
  </si>
  <si>
    <t>FL9658</t>
  </si>
  <si>
    <t>FL9659</t>
  </si>
  <si>
    <t>MS HYDRAPET ELECTROLITOS ORALES SABOR VAINILLA P/ PERRO</t>
  </si>
  <si>
    <t>MS HYDRAPET ELECTROLITOS ORALES SABOR CARNE P/ PERRO</t>
  </si>
  <si>
    <t>MS HYDRAPET ELECTROLITOS ORALES SABOR TOCINO P/ PERRO</t>
  </si>
  <si>
    <t>FL4056</t>
  </si>
  <si>
    <t>CAJA DE PALITOS DE CARNAZA CRUZ 1 KG</t>
  </si>
  <si>
    <t>FL4064</t>
  </si>
  <si>
    <t>REPTILARIO CH P/BAÑOS DE SOL REPTILIA</t>
  </si>
  <si>
    <t>FL4066</t>
  </si>
  <si>
    <t>REPTILARIO GDE P/BAÑOS DE SOL REPTILIA</t>
  </si>
  <si>
    <t>FL4135</t>
  </si>
  <si>
    <t>GRAVA P/ACUARIO – MARMOL ROSA VETEADO 2.5 KG</t>
  </si>
  <si>
    <t>FL4175</t>
  </si>
  <si>
    <t>REPELENTE NATURAL DE ÁCAROS Y PIOJOS P/ AVES 10 ML</t>
  </si>
  <si>
    <t>FL4515</t>
  </si>
  <si>
    <t>MEZCLA P/PASTEL SABOR FRESAS CON CREMA 100 G</t>
  </si>
  <si>
    <t>FL4517</t>
  </si>
  <si>
    <t>MEZCLA P/PASTEL SABOR COOKIES AND CREAM 100 G</t>
  </si>
  <si>
    <t>FL7585</t>
  </si>
  <si>
    <t>PLATO ELEVADO DE PLASTICO P/GATO ROSA</t>
  </si>
  <si>
    <t>FL7586</t>
  </si>
  <si>
    <t>PLATO ELEVADO DE PLASTICO P/GATO GRIS</t>
  </si>
  <si>
    <t>DESLANADOR CURVO EXPERT CH</t>
  </si>
  <si>
    <t>KIT NANO ACUARIO NEGRO C/LUZ LED 10 LT</t>
  </si>
  <si>
    <t>KIT NANO ACUARIO BLANCO C/LUZ LED 10 LT</t>
  </si>
  <si>
    <t>KIT ACUARIO SPECTRUM 210 LT</t>
  </si>
  <si>
    <t>KIT ACUARIO SPECTRUM 253 LT</t>
  </si>
  <si>
    <t>DESLANADOR CURVO ESSENTIALS CH</t>
  </si>
  <si>
    <t>DESLANADOR CURVO ESSENTIALS MED</t>
  </si>
  <si>
    <t>DESLANADOR CURVO ESSENTIALS GDE</t>
  </si>
  <si>
    <t>DESLANADOR RECTO FIJO ESSENTIALS GDE</t>
  </si>
  <si>
    <t>HA7948</t>
  </si>
  <si>
    <t>ACONDICIONADOR PLANT GRO 250 ML</t>
  </si>
  <si>
    <t>YUMMY SABOR CHOCOLATE 100 G</t>
  </si>
  <si>
    <t>FL4516</t>
  </si>
  <si>
    <t>FL9253</t>
  </si>
  <si>
    <t>BEBEDERO DE VIDRIO P/COLIBRI 175 ML</t>
  </si>
  <si>
    <t>FL9660</t>
  </si>
  <si>
    <t>RASCADOR C/ JUGUETE CILINDRO 23 CM</t>
  </si>
  <si>
    <t>FL9661</t>
  </si>
  <si>
    <t>RASCADOR C/JUGUETE CAJA SORPRESA 40 CM</t>
  </si>
  <si>
    <t>REPELENTE P/PERROS 250 ML</t>
  </si>
  <si>
    <t>FL3848</t>
  </si>
  <si>
    <t>NUTRI BARK GALLETAS C/CREMA DE CACAHUATE P/ PERROS 130 GR</t>
  </si>
  <si>
    <t>DRY PET REPELENTE P/PERROS 250 ML</t>
  </si>
  <si>
    <t>FL4173</t>
  </si>
  <si>
    <t>FL4174</t>
  </si>
  <si>
    <t>FUNBITES P/ CANARIOS Y FINCHES</t>
  </si>
  <si>
    <t>FL5523</t>
  </si>
  <si>
    <t>FL9701</t>
  </si>
  <si>
    <t>CUEVA DONA P/ GATO CH GRIS PERLA</t>
  </si>
  <si>
    <t>FL9702</t>
  </si>
  <si>
    <t>CUEVA DONA P/ GATO CH GRIS OXFORD</t>
  </si>
  <si>
    <t>FL9703</t>
  </si>
  <si>
    <t>CEPILLOS REMOVEDOR DE PELO -  2 PZAS</t>
  </si>
  <si>
    <t>FL9704</t>
  </si>
  <si>
    <t>JUGUETE COLLAR PUNTERO LASER P/GATO</t>
  </si>
  <si>
    <t>FL9705</t>
  </si>
  <si>
    <t>PELOTA CRAZY P/GATO C/LUZ Y MOVIMIENTO</t>
  </si>
  <si>
    <t>FL4523</t>
  </si>
  <si>
    <t>CREMA DE CACAHUATE P/ PERROS 100G</t>
  </si>
  <si>
    <t>SPECTRUM PRO III LED 90.</t>
  </si>
  <si>
    <t>DESLANADOR CURVO EXPERT MED.</t>
  </si>
  <si>
    <t>HABITAT EXPLORER P/HAMSTER I.</t>
  </si>
  <si>
    <t>FL9173</t>
  </si>
  <si>
    <t>JUGUETE ZANAHORIA C/AROMA SNIFF CH</t>
  </si>
  <si>
    <t>FL9174</t>
  </si>
  <si>
    <t>JUGUETE ZANAHORIA C/AROMA SNIFF GDE</t>
  </si>
  <si>
    <t>FL9175</t>
  </si>
  <si>
    <t>JUGUETE ELOTE C/AROMA SNIFF CH</t>
  </si>
  <si>
    <t>FL9176</t>
  </si>
  <si>
    <t>JUGUETE ELOTE C/AROMA SNIFF GDE</t>
  </si>
  <si>
    <t>FL9206</t>
  </si>
  <si>
    <t>YUMMY CREAMY P/GATO SURTIDO - 12 PACK</t>
  </si>
  <si>
    <t>FL9665</t>
  </si>
  <si>
    <t>CEPILLO CON VAPORIZADOR</t>
  </si>
  <si>
    <t>FL9666</t>
  </si>
  <si>
    <t>CEPILLO RASCADOR DE SILICON</t>
  </si>
  <si>
    <t>CAMA EXPLORER</t>
  </si>
  <si>
    <t>ZZ91858</t>
  </si>
  <si>
    <t>SHAMPOO ANTIPULGAS ESENCIA FRESCA</t>
  </si>
  <si>
    <t>COLONIA DE USO PROFESIONAL LOVELY 1 L</t>
  </si>
  <si>
    <t>DEEP CLEAN AROMATIZANTE DE AMBIENTE C/NEUTRALIZADOR OLORES 250 ML</t>
  </si>
  <si>
    <t>FL4177</t>
  </si>
  <si>
    <t>MS RECOVERY SUPLEMENTO PROTEÍNA P/PERROS 400G</t>
  </si>
  <si>
    <t>MEZCLA P/PASTEL SABOR VAINILLA 100 G.</t>
  </si>
  <si>
    <t>FL4524</t>
  </si>
  <si>
    <t>AJOLOSTIX ALIMENTO P/ AJOLOTES 70G</t>
  </si>
  <si>
    <t>FL5521</t>
  </si>
  <si>
    <t>MS KIT ANTIPULGAS P/ PERRO</t>
  </si>
  <si>
    <t>FL5522</t>
  </si>
  <si>
    <t>MS KIT PREVENTIVO BOTIQUÍN P/ PERRO</t>
  </si>
  <si>
    <t>FL7798</t>
  </si>
  <si>
    <t>REPUESTO FOCO P/SISTEMA ESTERILIZADOR UV 18 W</t>
  </si>
  <si>
    <t>FL9561</t>
  </si>
  <si>
    <t>SET ARNES Y CORREA TRENDY CH AZUL</t>
  </si>
  <si>
    <t>FL9562</t>
  </si>
  <si>
    <t>SET ARNES Y CORREA TRENDY CH VERDE</t>
  </si>
  <si>
    <t>FL9563</t>
  </si>
  <si>
    <t>SET ARNES Y CORREA TRENDY CH ROSA</t>
  </si>
  <si>
    <t>FL9564</t>
  </si>
  <si>
    <t>SET ARNES Y CORREA TRENDY MED AZUL</t>
  </si>
  <si>
    <t>FL9565</t>
  </si>
  <si>
    <t>SET ARNES Y CORREA TRENDY MED VERDE</t>
  </si>
  <si>
    <t>FL9566</t>
  </si>
  <si>
    <t>SET ARNES Y CORREA TRENDY MED ROSA</t>
  </si>
  <si>
    <t>FL9567</t>
  </si>
  <si>
    <t>SET ARNES Y CORREA TRENDY GDE AZUL</t>
  </si>
  <si>
    <t>FL9568</t>
  </si>
  <si>
    <t>SET ARNES Y CORREA TRENDY GDE VERDE</t>
  </si>
  <si>
    <t>FL9569</t>
  </si>
  <si>
    <t>SET ARNES Y CORREA TRENDY GDE ROSA</t>
  </si>
  <si>
    <t>FL9570</t>
  </si>
  <si>
    <t>SET ARNES Y CORREA TRENDY XGDE AZUL</t>
  </si>
  <si>
    <t>FL9571</t>
  </si>
  <si>
    <t>SET ARNES Y CORREA TRENDY XGDE VERDE</t>
  </si>
  <si>
    <t>FL9572</t>
  </si>
  <si>
    <t>SET ARNES Y CORREA TRENDY XGDE ROSA</t>
  </si>
  <si>
    <t>DESLANADOR RECTO FIJO ESSENTIALS CH</t>
  </si>
  <si>
    <t>FL9667</t>
  </si>
  <si>
    <t>TUNEL PLEGABLE P/GATO GRIS</t>
  </si>
  <si>
    <t>FL9668</t>
  </si>
  <si>
    <t>TUNEL PLEGABLE P/GATO AZUL</t>
  </si>
  <si>
    <t>FL9669</t>
  </si>
  <si>
    <t>TAPIZ RASCADOR ADHERIBLE GRIS OXFORD</t>
  </si>
  <si>
    <t>FL9670</t>
  </si>
  <si>
    <t>TAPIZ RASCADOR ADHERIBLE BEIGE</t>
  </si>
  <si>
    <t>FL9878</t>
  </si>
  <si>
    <t>BEBEDERO P/AVES 75 ML - 2 PZAS</t>
  </si>
  <si>
    <t>FL9879</t>
  </si>
  <si>
    <t>BEBEDERO P/AVES 120 ML</t>
  </si>
  <si>
    <t>PS5301</t>
  </si>
  <si>
    <t>PS - DENTASHIELD PREMIOS DENTALES P/PERRO 200G</t>
  </si>
  <si>
    <t>MEZCLA DE SEMILLAS P/LOROS Y CACATUAS 1 KG</t>
  </si>
  <si>
    <t>FL8228</t>
  </si>
  <si>
    <t>ENGRANE DE COLORES 15.5 CM</t>
  </si>
  <si>
    <t>FL8844</t>
  </si>
  <si>
    <t>PERRERA CH VERDE STYLE</t>
  </si>
  <si>
    <t>BEBEDERO NATURAL P/COLIBRI 470 ML</t>
  </si>
  <si>
    <t>FL9662</t>
  </si>
  <si>
    <t>RASCADOR C/JUGUETE LAPTOP 33 CM</t>
  </si>
  <si>
    <t>HD91211</t>
  </si>
  <si>
    <t>CEPILLO CH C/CERDAS DE NYLON DOGIT LE SALON</t>
  </si>
  <si>
    <t>HD91212</t>
  </si>
  <si>
    <t>CEPILLO GDE C/CERDAS DE NYLON DOGIT LE SALON</t>
  </si>
  <si>
    <t>SAL MARINA REEF CRYSTALS 160 GAL (605.7 L)</t>
  </si>
  <si>
    <t>TX21017</t>
  </si>
  <si>
    <t>PLAYERA FLORES M</t>
  </si>
  <si>
    <t>TX21049</t>
  </si>
  <si>
    <t>VESTIDO ESTAMPADO FLORES C/MONO XCH</t>
  </si>
  <si>
    <t>TX21423</t>
  </si>
  <si>
    <t>VESTIDO C/MEZCLILLA MED</t>
  </si>
  <si>
    <t>TX21528</t>
  </si>
  <si>
    <t>CAMISETA LOVE NEGRO XCH</t>
  </si>
  <si>
    <t>TX21555</t>
  </si>
  <si>
    <t>VESTIDO 11-17 XCH</t>
  </si>
  <si>
    <t>TX40724</t>
  </si>
  <si>
    <t>ARNES BAYAB C/MALLA CH</t>
  </si>
  <si>
    <t>TX40808</t>
  </si>
  <si>
    <t>ARNES MODELAJE CORBATIN CH</t>
  </si>
  <si>
    <t>TX40811</t>
  </si>
  <si>
    <t>ARNES MODELAJE CORBATIN XGDE</t>
  </si>
  <si>
    <t>VNAF10</t>
  </si>
  <si>
    <t>ALIMENTADOR AUTOMATICO 10 LB (4.5 KG)</t>
  </si>
  <si>
    <t>VNAW10</t>
  </si>
  <si>
    <t>BEBEDERO AUTOMATICO 2.6 GAL (10 L)</t>
  </si>
  <si>
    <t>FL9671</t>
  </si>
  <si>
    <t>CARRIOLA P/MASCOTA ODYSSEY</t>
  </si>
  <si>
    <t>FL9672</t>
  </si>
  <si>
    <t>CARRIOLA P/MASCOTA WONDER</t>
  </si>
  <si>
    <t>FL9691</t>
  </si>
  <si>
    <t>SUSTRATO DE PAPEL SOFT AND CARE 24 L</t>
  </si>
  <si>
    <t>Habilitacion</t>
  </si>
  <si>
    <t>FL9692</t>
  </si>
  <si>
    <t>SUSTRATO DE PAPEL SOFT AND CARE 48 L</t>
  </si>
  <si>
    <t>FL5524</t>
  </si>
  <si>
    <t>FL3649</t>
  </si>
  <si>
    <t>MS ACEITE DE SALMON SUPLEMENTO OMEGA-3 1 L</t>
  </si>
  <si>
    <t>SUSTRATO DE MAIZ 8 L</t>
  </si>
  <si>
    <t>SUSTRATO DE MAIZ 20 L</t>
  </si>
  <si>
    <t>FL4519</t>
  </si>
  <si>
    <t>KIT LIMPIEZA DENTAL COMPLETA P/ PERRO</t>
  </si>
  <si>
    <t>MS KIT SALUD INTEGRAL P/PERRO Y GATO</t>
  </si>
  <si>
    <t>FL5525</t>
  </si>
  <si>
    <t>KIT DENTAL+ DEDALES P/ PERRO</t>
  </si>
  <si>
    <t>FL3710</t>
  </si>
  <si>
    <t>CARNAZA BASTEADA (17-20 CM) - 1 PZ</t>
  </si>
  <si>
    <t>FL7587</t>
  </si>
  <si>
    <t>CUCHARA DISPENSADORA P/YUMMY CREAMY - COLORES SURTIDOS</t>
  </si>
  <si>
    <t>FL9204</t>
  </si>
  <si>
    <t>YUMMY CREAMY P/GATO ATUN Y SALMON</t>
  </si>
  <si>
    <t>FL9205</t>
  </si>
  <si>
    <t>YUMMY CREAMY P/GATO BACALAO Y SALMON</t>
  </si>
  <si>
    <t>FL9211</t>
  </si>
  <si>
    <t>CAJA DISPLAY YUMMY CREAMY P/GATO BACALAO Y SALMON - 12 PZAS</t>
  </si>
  <si>
    <t>TX20023</t>
  </si>
  <si>
    <t>CHALECO TOM XGDE.</t>
  </si>
  <si>
    <t>TX21440</t>
  </si>
  <si>
    <t>SWEATER TEJIDO TALLA 10</t>
  </si>
  <si>
    <t>FUNBITES P CACATUAS, LOROS, LORITOS Y NINFAS</t>
  </si>
  <si>
    <t>YUMMY CRUNCH PREMIOS P/ GATOS 50 GR</t>
  </si>
  <si>
    <t>FL8448</t>
  </si>
  <si>
    <t>PAD MATERIAL FILTRANTE 25 X 40 CM</t>
  </si>
  <si>
    <t>FL3662</t>
  </si>
  <si>
    <t>MS COMPLETE MOBILITY P/ PERRO 30 TAB</t>
  </si>
  <si>
    <t>ALIMENTO P/ERIZOS SELECT 800 GRS</t>
  </si>
  <si>
    <t>FL4137</t>
  </si>
  <si>
    <t>TOALLITAS HUMEDAS EXPERT - 40 PZAS</t>
  </si>
  <si>
    <t>FL7170</t>
  </si>
  <si>
    <t>TAPETE ENTRENADOR ULTIMATE PAD - 7 PZ</t>
  </si>
  <si>
    <t>TAPETE ENTRENADOR ULTIMATE PAD - 14 PZ</t>
  </si>
  <si>
    <t>FL7179</t>
  </si>
  <si>
    <t>TAPETE ENTRENADOR ULTIMATE PAD - 30 PZ</t>
  </si>
  <si>
    <t>FL9290</t>
  </si>
  <si>
    <t>YUMMY CREAMY P/GATO SURTIDO - 5 PACK</t>
  </si>
  <si>
    <t>FL9874</t>
  </si>
  <si>
    <t>REPUESTO CARTUCHO P/BEBEDEROS FL9875/FL9876/FL9877 - 1 PZA</t>
  </si>
  <si>
    <t>TX10527</t>
  </si>
  <si>
    <t>CAMA MICRO BICOLOR VINO.</t>
  </si>
  <si>
    <t>BEBEDERO PET CAFE 3 GAL 11 L</t>
  </si>
  <si>
    <t>FL3646</t>
  </si>
  <si>
    <t>MS PET-OMEPRAZOL TABLETAS P/ PERRO Y GATO 30 TAB</t>
  </si>
  <si>
    <t>FL3648</t>
  </si>
  <si>
    <t>MS VERMANTEL DESPARASITANTE P/ PERRO ADULTO DISPLAY 15 PZAS</t>
  </si>
  <si>
    <t>FL3817</t>
  </si>
  <si>
    <t>NEUTRALIZADOR DE OLORES EN POLVO P/ARENERO 150 GR</t>
  </si>
  <si>
    <t>FL3818</t>
  </si>
  <si>
    <t>PRIME PROTEIN SAZONADOR P/GATOS 90 GR</t>
  </si>
  <si>
    <t>FL3980</t>
  </si>
  <si>
    <t>SHAMPOO EN POLVO EASY BATH ESSENTIALS P/PERROS Y GATOS 120G</t>
  </si>
  <si>
    <t>REDKITE HUESO DE JIBIA</t>
  </si>
  <si>
    <t>CALENTADOR SUMERGIBLE C/TERMOSTATO THERMOJET 100 W</t>
  </si>
  <si>
    <t>ACUARIO NANO BULLET 30 LT.</t>
  </si>
  <si>
    <t>FL9086</t>
  </si>
  <si>
    <t xml:space="preserve">KIT ACUARIO SPECTRUM 446 LT	</t>
  </si>
  <si>
    <t>FL9880</t>
  </si>
  <si>
    <t>JUGUETE GARDEN BALL P/ AVE</t>
  </si>
  <si>
    <t>FL9881</t>
  </si>
  <si>
    <t>JUGUETE 3 BALLS P/AVE</t>
  </si>
  <si>
    <t>FL9882</t>
  </si>
  <si>
    <t>JUGUETE FLEXI PERCH P/AVE</t>
  </si>
  <si>
    <t>FL9883</t>
  </si>
  <si>
    <t>JUGUETE GEO PERCH P/AVE</t>
  </si>
  <si>
    <t>FL9884</t>
  </si>
  <si>
    <t>JUGUETE FLY CAR P/AVE</t>
  </si>
  <si>
    <t>FL9885</t>
  </si>
  <si>
    <t>JUGUETE TWIST BALL P/AVE</t>
  </si>
  <si>
    <t>FL9886</t>
  </si>
  <si>
    <t>JUGUETE SPINNER  P/AVE</t>
  </si>
  <si>
    <t>PS5302</t>
  </si>
  <si>
    <t>PS CALM &amp; RELAX PREMIOS P/PERROS 200G</t>
  </si>
  <si>
    <t>COLCHONETA ORTOPEDICA MED AZUL BUGGIE</t>
  </si>
  <si>
    <t>CAMA VIGO NEGRO/GRIS P/GATO</t>
  </si>
  <si>
    <t>LIMPIO</t>
  </si>
  <si>
    <t>FL9210</t>
  </si>
  <si>
    <t>CAJA DISPLAY YUMMY CREAMY P/GATO ATUN Y SALMON - 12 PZAS</t>
  </si>
  <si>
    <t>FL8286</t>
  </si>
  <si>
    <t>RASCADOR D/CARTON RECTO CHICO</t>
  </si>
  <si>
    <t>Valido del 01/07/2026 al 31/07/2026</t>
  </si>
  <si>
    <t>fl3661</t>
  </si>
  <si>
    <t>MS ESPUMA ANTISÉPTICA P/ PERRO Y GATO 140 ML</t>
  </si>
  <si>
    <t>fl7194</t>
  </si>
  <si>
    <t>fl7195</t>
  </si>
  <si>
    <t>fl7196</t>
  </si>
  <si>
    <t>fl7197</t>
  </si>
  <si>
    <t>fl7198</t>
  </si>
  <si>
    <t>fl7199</t>
  </si>
  <si>
    <t>ARO DE PLASTICO P/PLATO 8 OZ (227 G)</t>
  </si>
  <si>
    <t>ARO DE PLASTICO P/PLATO 16 OZ (354 G)</t>
  </si>
  <si>
    <t>ARO DE PLASTICO P/PLATO 24 OZ (680 G)</t>
  </si>
  <si>
    <t>ARO DE PLASTICO P/PLATO 32 OZ (907 G)</t>
  </si>
  <si>
    <t>ARO DE PLASTICO P/PLATO 96 OZ (2.7 KG)</t>
  </si>
  <si>
    <t>ARO DE PLASTICO P/PLATO 64 OZ (1.8 KG)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</si>
</sst>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_-&quot;$&quot;* #,##0.00_-;\-&quot;$&quot;* #,##0.00_-;_-&quot;$&quot;* &quot;-&quot;??_-;_-@_-"/>
    <numFmt numFmtId="165" formatCode="&quot;$&quot;#,##0.00"/>
    <numFmt numFmtId="166" formatCode="_-* #,##0_-;\-* #,##0_-;_-* &quot;-&quot;??_-;_-@_-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3" tint="-0.499984740745262"/>
      <name val="Calibri"/>
      <family val="2"/>
      <scheme val="minor"/>
    </font>
    <font>
      <b/>
      <sz val="28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8"/>
      <color rgb="FFFF0000"/>
      <name val="Calibri"/>
      <family val="2"/>
      <scheme val="minor"/>
    </font>
    <font>
      <sz val="11"/>
      <color indexed="8"/>
      <name val="Calibri"/>
      <family val="2"/>
    </font>
    <font>
      <sz val="14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4"/>
      <color rgb="FF000000"/>
      <name val="Calibri"/>
      <family val="2"/>
    </font>
    <font>
      <sz val="8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-0.49998474074526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3" tint="0.59999389629810485"/>
        <bgColor indexed="64"/>
      </patternFill>
    </fill>
  </fills>
  <borders count="13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theme="0"/>
      </bottom>
      <diagonal/>
    </border>
    <border>
      <left/>
      <right style="medium">
        <color indexed="64"/>
      </right>
      <top/>
      <bottom style="thin">
        <color theme="0"/>
      </bottom>
      <diagonal/>
    </border>
  </borders>
  <cellStyleXfs count="5">
    <xf numFmtId="0" fontId="0" fillId="0" borderId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55">
    <xf numFmtId="0" fontId="0" fillId="0" borderId="0" xfId="0"/>
    <xf numFmtId="0" fontId="0" fillId="0" borderId="0" xfId="0" applyProtection="1">
      <protection hidden="1"/>
    </xf>
    <xf numFmtId="165" fontId="0" fillId="0" borderId="0" xfId="0" applyNumberFormat="1"/>
    <xf numFmtId="165" fontId="2" fillId="2" borderId="0" xfId="0" applyNumberFormat="1" applyFont="1" applyFill="1" applyAlignment="1">
      <alignment horizontal="center" vertical="center" wrapText="1"/>
    </xf>
    <xf numFmtId="14" fontId="0" fillId="0" borderId="0" xfId="0" applyNumberFormat="1"/>
    <xf numFmtId="164" fontId="1" fillId="0" borderId="0" xfId="1" applyFont="1"/>
    <xf numFmtId="0" fontId="4" fillId="0" borderId="0" xfId="0" applyFont="1"/>
    <xf numFmtId="0" fontId="0" fillId="0" borderId="0" xfId="0" applyAlignment="1">
      <alignment wrapText="1"/>
    </xf>
    <xf numFmtId="14" fontId="0" fillId="0" borderId="0" xfId="0" applyNumberFormat="1" applyAlignment="1">
      <alignment wrapText="1"/>
    </xf>
    <xf numFmtId="0" fontId="2" fillId="5" borderId="1" xfId="0" applyFont="1" applyFill="1" applyBorder="1" applyAlignment="1">
      <alignment horizontal="center" vertical="center" wrapText="1"/>
    </xf>
    <xf numFmtId="0" fontId="2" fillId="5" borderId="6" xfId="0" applyFont="1" applyFill="1" applyBorder="1" applyAlignment="1">
      <alignment horizontal="center" vertical="center" wrapText="1"/>
    </xf>
    <xf numFmtId="164" fontId="2" fillId="5" borderId="1" xfId="1" applyFont="1" applyFill="1" applyBorder="1" applyAlignment="1" applyProtection="1">
      <alignment horizontal="center" vertical="center" wrapText="1"/>
    </xf>
    <xf numFmtId="164" fontId="0" fillId="0" borderId="0" xfId="1" applyFont="1" applyProtection="1">
      <protection hidden="1"/>
    </xf>
    <xf numFmtId="164" fontId="0" fillId="0" borderId="0" xfId="1" applyFont="1" applyProtection="1"/>
    <xf numFmtId="166" fontId="0" fillId="0" borderId="0" xfId="2" applyNumberFormat="1" applyFont="1" applyAlignment="1" applyProtection="1">
      <alignment wrapText="1"/>
    </xf>
    <xf numFmtId="166" fontId="0" fillId="0" borderId="0" xfId="2" applyNumberFormat="1" applyFont="1" applyProtection="1"/>
    <xf numFmtId="166" fontId="2" fillId="5" borderId="6" xfId="2" applyNumberFormat="1" applyFont="1" applyFill="1" applyBorder="1" applyAlignment="1" applyProtection="1">
      <alignment horizontal="center" vertical="center" wrapText="1"/>
    </xf>
    <xf numFmtId="166" fontId="0" fillId="0" borderId="0" xfId="2" applyNumberFormat="1" applyFont="1" applyBorder="1" applyProtection="1"/>
    <xf numFmtId="166" fontId="2" fillId="5" borderId="0" xfId="2" applyNumberFormat="1" applyFont="1" applyFill="1" applyBorder="1" applyAlignment="1" applyProtection="1">
      <alignment horizontal="center" vertical="center" wrapText="1"/>
    </xf>
    <xf numFmtId="166" fontId="0" fillId="0" borderId="0" xfId="2" applyNumberFormat="1" applyFont="1" applyProtection="1">
      <protection hidden="1"/>
    </xf>
    <xf numFmtId="0" fontId="2" fillId="5" borderId="9" xfId="0" applyFont="1" applyFill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/>
    </xf>
    <xf numFmtId="164" fontId="0" fillId="0" borderId="0" xfId="1" applyFont="1"/>
    <xf numFmtId="0" fontId="5" fillId="0" borderId="0" xfId="0" applyFont="1" applyAlignment="1">
      <alignment horizontal="center" vertical="center" wrapText="1"/>
    </xf>
    <xf numFmtId="164" fontId="5" fillId="0" borderId="0" xfId="1" applyFont="1" applyAlignment="1">
      <alignment horizontal="center" vertical="center" wrapText="1"/>
    </xf>
    <xf numFmtId="0" fontId="0" fillId="6" borderId="7" xfId="0" applyFill="1" applyBorder="1" applyProtection="1">
      <protection locked="0"/>
    </xf>
    <xf numFmtId="166" fontId="0" fillId="6" borderId="7" xfId="2" applyNumberFormat="1" applyFont="1" applyFill="1" applyBorder="1" applyProtection="1">
      <protection locked="0"/>
    </xf>
    <xf numFmtId="166" fontId="8" fillId="6" borderId="7" xfId="2" applyNumberFormat="1" applyFont="1" applyFill="1" applyBorder="1" applyAlignment="1" applyProtection="1">
      <alignment horizontal="center"/>
      <protection locked="0"/>
    </xf>
    <xf numFmtId="166" fontId="0" fillId="6" borderId="7" xfId="2" applyNumberFormat="1" applyFont="1" applyFill="1" applyBorder="1" applyAlignment="1" applyProtection="1">
      <alignment horizontal="center"/>
      <protection locked="0"/>
    </xf>
    <xf numFmtId="165" fontId="2" fillId="6" borderId="0" xfId="0" applyNumberFormat="1" applyFont="1" applyFill="1" applyAlignment="1">
      <alignment horizontal="center" vertical="center" wrapText="1"/>
    </xf>
    <xf numFmtId="0" fontId="10" fillId="0" borderId="0" xfId="0" applyFont="1"/>
    <xf numFmtId="0" fontId="0" fillId="7" borderId="0" xfId="0" applyFill="1"/>
    <xf numFmtId="0" fontId="0" fillId="7" borderId="0" xfId="0" applyFill="1" applyProtection="1">
      <protection hidden="1"/>
    </xf>
    <xf numFmtId="0" fontId="5" fillId="7" borderId="0" xfId="0" applyFont="1" applyFill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Protection="1">
      <protection locked="0"/>
    </xf>
    <xf numFmtId="0" fontId="10" fillId="0" borderId="11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166" fontId="5" fillId="4" borderId="2" xfId="2" applyNumberFormat="1" applyFont="1" applyFill="1" applyBorder="1" applyAlignment="1" applyProtection="1">
      <alignment horizontal="center" vertical="center"/>
    </xf>
    <xf numFmtId="166" fontId="5" fillId="4" borderId="4" xfId="2" applyNumberFormat="1" applyFont="1" applyFill="1" applyBorder="1" applyAlignment="1" applyProtection="1">
      <alignment horizontal="center" vertical="center"/>
    </xf>
    <xf numFmtId="164" fontId="6" fillId="4" borderId="2" xfId="1" applyFont="1" applyFill="1" applyBorder="1" applyAlignment="1" applyProtection="1">
      <alignment horizontal="center" vertical="center" wrapText="1"/>
    </xf>
    <xf numFmtId="164" fontId="6" fillId="4" borderId="4" xfId="1" applyFont="1" applyFill="1" applyBorder="1" applyAlignment="1" applyProtection="1">
      <alignment horizontal="center" vertical="center" wrapText="1"/>
    </xf>
    <xf numFmtId="0" fontId="9" fillId="6" borderId="10" xfId="0" applyFont="1" applyFill="1" applyBorder="1" applyAlignment="1" applyProtection="1">
      <alignment horizontal="center" vertical="center"/>
      <protection locked="0"/>
    </xf>
    <xf numFmtId="0" fontId="9" fillId="6" borderId="8" xfId="0" applyFont="1" applyFill="1" applyBorder="1" applyAlignment="1" applyProtection="1">
      <alignment horizontal="center" vertical="center"/>
      <protection locked="0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5" fillId="7" borderId="0" xfId="0" applyFont="1" applyFill="1" applyAlignment="1" applyProtection="1">
      <alignment horizontal="center"/>
      <protection hidden="1"/>
    </xf>
    <xf numFmtId="0" fontId="0" fillId="7" borderId="0" xfId="0" applyFill="1" applyAlignment="1">
      <alignment horizontal="center"/>
    </xf>
  </cellXfs>
  <cellStyles count="5">
    <cellStyle name="Millares" xfId="2" builtinId="3"/>
    <cellStyle name="Moneda" xfId="1" builtinId="4"/>
    <cellStyle name="Moneda 2" xfId="3" xr:uid="{197A76B5-E834-4D31-96DB-5B7CC37DE3E4}"/>
    <cellStyle name="Moneda 3" xfId="4" xr:uid="{04ADBE51-FF59-4801-9E7D-6945F836F171}"/>
    <cellStyle name="Normal" xfId="0" builtinId="0"/>
  </cellStyles>
  <dxfs count="4"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1" relative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1" relativeIndent="0" justifyLastLine="0" shrinkToFit="0" readingOrder="0"/>
    </dxf>
  </dxfs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onnections" Target="connection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38101</xdr:colOff>
      <xdr:row>0</xdr:row>
      <xdr:rowOff>47625</xdr:rowOff>
    </xdr:from>
    <xdr:to>
      <xdr:col>2</xdr:col>
      <xdr:colOff>457200</xdr:colOff>
      <xdr:row>1</xdr:row>
      <xdr:rowOff>419100</xdr:rowOff>
    </xdr:to>
    <xdr:pic>
      <xdr:nvPicPr>
        <xdr:cNvPr id="1063" name="1 Imagen">
          <a:extLst>
            <a:ext uri="{FF2B5EF4-FFF2-40B4-BE49-F238E27FC236}">
              <a16:creationId xmlns:a16="http://schemas.microsoft.com/office/drawing/2014/main" id="{00000000-0008-0000-0000-00002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1" y="47625"/>
          <a:ext cx="1743074" cy="866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635000</xdr:colOff>
          <xdr:row>1</xdr:row>
          <xdr:rowOff>12700</xdr:rowOff>
        </xdr:from>
        <xdr:to>
          <xdr:col>2</xdr:col>
          <xdr:colOff>2159000</xdr:colOff>
          <xdr:row>1</xdr:row>
          <xdr:rowOff>368300</xdr:rowOff>
        </xdr:to>
        <xdr:sp macro="" textlink="">
          <xdr:nvSpPr>
            <xdr:cNvPr id="1036" name="Button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es-ES_tradnl" sz="1400" b="1" i="0" u="none" strike="noStrike" baseline="0">
                  <a:solidFill>
                    <a:srgbClr val="000000"/>
                  </a:solidFill>
                  <a:latin typeface="Calibri" pitchFamily="2" charset="0"/>
                  <a:cs typeface="Calibri" pitchFamily="2" charset="0"/>
                </a:rPr>
                <a:t>Generar Pedido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12700</xdr:colOff>
          <xdr:row>1</xdr:row>
          <xdr:rowOff>12700</xdr:rowOff>
        </xdr:from>
        <xdr:to>
          <xdr:col>4</xdr:col>
          <xdr:colOff>749300</xdr:colOff>
          <xdr:row>1</xdr:row>
          <xdr:rowOff>368300</xdr:rowOff>
        </xdr:to>
        <xdr:sp macro="" textlink="">
          <xdr:nvSpPr>
            <xdr:cNvPr id="1041" name="Button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0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es-ES_tradnl" sz="1400" b="1" i="0" u="none" strike="noStrike" baseline="0">
                  <a:solidFill>
                    <a:srgbClr val="000000"/>
                  </a:solidFill>
                  <a:latin typeface="Calibri" pitchFamily="2" charset="0"/>
                  <a:cs typeface="Calibri" pitchFamily="2" charset="0"/>
                </a:rPr>
                <a:t>Borrar Pedido</a:t>
              </a:r>
            </a:p>
            <a:p>
              <a:pPr algn="ctr" rtl="0">
                <a:defRPr sz="1000"/>
              </a:pPr>
              <a:endParaRPr lang="es-ES_tradnl" sz="1400" b="1" i="0" u="none" strike="noStrike" baseline="0">
                <a:solidFill>
                  <a:srgbClr val="000000"/>
                </a:solidFill>
                <a:latin typeface="Calibri" pitchFamily="2" charset="0"/>
                <a:cs typeface="Calibri" pitchFamily="2" charset="0"/>
              </a:endParaRP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0</xdr:row>
      <xdr:rowOff>57150</xdr:rowOff>
    </xdr:from>
    <xdr:to>
      <xdr:col>2</xdr:col>
      <xdr:colOff>476249</xdr:colOff>
      <xdr:row>1</xdr:row>
      <xdr:rowOff>428625</xdr:rowOff>
    </xdr:to>
    <xdr:pic>
      <xdr:nvPicPr>
        <xdr:cNvPr id="5" name="1 Imagen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57150"/>
          <a:ext cx="1743074" cy="866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647700</xdr:colOff>
          <xdr:row>1</xdr:row>
          <xdr:rowOff>25400</xdr:rowOff>
        </xdr:from>
        <xdr:to>
          <xdr:col>2</xdr:col>
          <xdr:colOff>2184400</xdr:colOff>
          <xdr:row>1</xdr:row>
          <xdr:rowOff>381000</xdr:rowOff>
        </xdr:to>
        <xdr:sp macro="" textlink="">
          <xdr:nvSpPr>
            <xdr:cNvPr id="5121" name="Button 1" hidden="1">
              <a:extLst>
                <a:ext uri="{63B3BB69-23CF-44E3-9099-C40C66FF867C}">
                  <a14:compatExt spid="_x0000_s5121"/>
                </a:ext>
                <a:ext uri="{FF2B5EF4-FFF2-40B4-BE49-F238E27FC236}">
                  <a16:creationId xmlns:a16="http://schemas.microsoft.com/office/drawing/2014/main" id="{00000000-0008-0000-0100-000001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90000" tIns="46800" rIns="90000" bIns="46800" anchor="ctr" upright="1"/>
            <a:lstStyle/>
            <a:p>
              <a:pPr algn="ctr" rtl="0">
                <a:defRPr sz="1000"/>
              </a:pPr>
              <a:r>
                <a:rPr lang="es-ES_tradnl" sz="1400" b="1" i="0" u="none" strike="noStrike" baseline="0">
                  <a:solidFill>
                    <a:srgbClr val="000000"/>
                  </a:solidFill>
                  <a:latin typeface="Calibri" pitchFamily="2" charset="0"/>
                  <a:cs typeface="Calibri" pitchFamily="2" charset="0"/>
                </a:rPr>
                <a:t>Generar Pedido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0</xdr:colOff>
          <xdr:row>1</xdr:row>
          <xdr:rowOff>25400</xdr:rowOff>
        </xdr:from>
        <xdr:to>
          <xdr:col>4</xdr:col>
          <xdr:colOff>736600</xdr:colOff>
          <xdr:row>1</xdr:row>
          <xdr:rowOff>381000</xdr:rowOff>
        </xdr:to>
        <xdr:sp macro="" textlink="">
          <xdr:nvSpPr>
            <xdr:cNvPr id="5122" name="Button 2" hidden="1">
              <a:extLst>
                <a:ext uri="{63B3BB69-23CF-44E3-9099-C40C66FF867C}">
                  <a14:compatExt spid="_x0000_s5122"/>
                </a:ext>
                <a:ext uri="{FF2B5EF4-FFF2-40B4-BE49-F238E27FC236}">
                  <a16:creationId xmlns:a16="http://schemas.microsoft.com/office/drawing/2014/main" id="{00000000-0008-0000-0100-0000021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90000" tIns="46800" rIns="90000" bIns="46800" anchor="ctr" upright="1"/>
            <a:lstStyle/>
            <a:p>
              <a:pPr algn="ctr" rtl="0">
                <a:defRPr sz="1000"/>
              </a:pPr>
              <a:r>
                <a:rPr lang="es-ES_tradnl" sz="1400" b="1" i="0" u="none" strike="noStrike" baseline="0">
                  <a:solidFill>
                    <a:srgbClr val="000000"/>
                  </a:solidFill>
                  <a:latin typeface="Calibri" pitchFamily="2" charset="0"/>
                  <a:cs typeface="Calibri" pitchFamily="2" charset="0"/>
                </a:rPr>
                <a:t>Borrar Pedido</a:t>
              </a:r>
            </a:p>
            <a:p>
              <a:pPr algn="ctr" rtl="0">
                <a:defRPr sz="1000"/>
              </a:pPr>
              <a:endParaRPr lang="es-ES_tradnl" sz="1400" b="1" i="0" u="none" strike="noStrike" baseline="0">
                <a:solidFill>
                  <a:srgbClr val="000000"/>
                </a:solidFill>
                <a:latin typeface="Calibri" pitchFamily="2" charset="0"/>
                <a:cs typeface="Calibri" pitchFamily="2" charset="0"/>
              </a:endParaRP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161925</xdr:colOff>
      <xdr:row>0</xdr:row>
      <xdr:rowOff>66675</xdr:rowOff>
    </xdr:from>
    <xdr:to>
      <xdr:col>24</xdr:col>
      <xdr:colOff>609600</xdr:colOff>
      <xdr:row>2</xdr:row>
      <xdr:rowOff>0</xdr:rowOff>
    </xdr:to>
    <xdr:pic>
      <xdr:nvPicPr>
        <xdr:cNvPr id="2080" name="1 Imagen">
          <a:extLst>
            <a:ext uri="{FF2B5EF4-FFF2-40B4-BE49-F238E27FC236}">
              <a16:creationId xmlns:a16="http://schemas.microsoft.com/office/drawing/2014/main" id="{00000000-0008-0000-0200-00002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53475" y="66675"/>
          <a:ext cx="1095375" cy="523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21</xdr:col>
      <xdr:colOff>161925</xdr:colOff>
      <xdr:row>0</xdr:row>
      <xdr:rowOff>66675</xdr:rowOff>
    </xdr:from>
    <xdr:to>
      <xdr:col>21</xdr:col>
      <xdr:colOff>1257300</xdr:colOff>
      <xdr:row>2</xdr:row>
      <xdr:rowOff>0</xdr:rowOff>
    </xdr:to>
    <xdr:pic>
      <xdr:nvPicPr>
        <xdr:cNvPr id="3" name="1 Imagen">
          <a:extLst>
            <a:ext uri="{FF2B5EF4-FFF2-40B4-BE49-F238E27FC236}">
              <a16:creationId xmlns:a16="http://schemas.microsoft.com/office/drawing/2014/main" id="{4D21A299-6FDC-D941-843F-C57EBE92C3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454225" y="66675"/>
          <a:ext cx="1095375" cy="53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19050</xdr:colOff>
      <xdr:row>0</xdr:row>
      <xdr:rowOff>28575</xdr:rowOff>
    </xdr:from>
    <xdr:to>
      <xdr:col>19</xdr:col>
      <xdr:colOff>553720</xdr:colOff>
      <xdr:row>1</xdr:row>
      <xdr:rowOff>363220</xdr:rowOff>
    </xdr:to>
    <xdr:pic>
      <xdr:nvPicPr>
        <xdr:cNvPr id="4109" name="1 Imagen">
          <a:extLst>
            <a:ext uri="{FF2B5EF4-FFF2-40B4-BE49-F238E27FC236}">
              <a16:creationId xmlns:a16="http://schemas.microsoft.com/office/drawing/2014/main" id="{00000000-0008-0000-0300-00000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77275" y="28575"/>
          <a:ext cx="1095375" cy="523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Consulta_desde_Intelisis_1_1_1" connectionId="1" xr16:uid="{C71C571B-B28A-FA41-A83C-84B10C02B887}" autoFormatId="16" applyNumberFormats="0" applyBorderFormats="0" applyFontFormats="0" applyPatternFormats="0" applyAlignmentFormats="0" applyWidthHeightFormats="0">
  <queryTableRefresh nextId="20">
    <queryTableFields count="9">
      <queryTableField id="1" name="Articulo" tableColumnId="1"/>
      <queryTableField id="12" name="Descripcion1" tableColumnId="8"/>
      <queryTableField id="13" name="Marca" tableColumnId="9"/>
      <queryTableField id="14" name="Familia" tableColumnId="10"/>
      <queryTableField id="15" name="Categoria" tableColumnId="11"/>
      <queryTableField id="16" name="PrecioLista" tableColumnId="12"/>
      <queryTableField id="17" name="Precio Sugerido" tableColumnId="13"/>
      <queryTableField id="18" name="PZXPQ" tableColumnId="14"/>
      <queryTableField id="19" name="PZXCJ" tableColumnId="15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Consulta desde Intelisis_1" connectionId="2" xr16:uid="{00000000-0016-0000-0300-000001000000}" autoFormatId="16" applyNumberFormats="0" applyBorderFormats="0" applyFontFormats="0" applyPatternFormats="0" applyAlignmentFormats="0" applyWidthHeightFormats="0">
  <queryTableRefresh nextId="18">
    <queryTableFields count="9">
      <queryTableField id="1" name="Articulo" tableColumnId="1"/>
      <queryTableField id="10" name="Descripcion1" tableColumnId="2"/>
      <queryTableField id="11" name="Marca" tableColumnId="3"/>
      <queryTableField id="12" name="Familia" tableColumnId="4"/>
      <queryTableField id="13" name="Categoria" tableColumnId="5"/>
      <queryTableField id="14" name="PrecioLista" tableColumnId="6"/>
      <queryTableField id="15" name="Precio10" tableColumnId="7"/>
      <queryTableField id="16" name="PZXPQ" tableColumnId="8"/>
      <queryTableField id="17" name="PZXCJ" tableColumnId="9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D20A1FF4-0DCE-8044-9628-25BED9881E47}" name="Tabla_Consulta_desde_Intelisis_14" displayName="Tabla_Consulta_desde_Intelisis_14" ref="A3:I1944" tableType="queryTable" totalsRowShown="0" headerRowDxfId="3">
  <autoFilter ref="A3:I1944" xr:uid="{D20A1FF4-0DCE-8044-9628-25BED9881E47}"/>
  <tableColumns count="9">
    <tableColumn id="1" xr3:uid="{77F1C132-073B-4D4D-BBB0-07432BC03B0D}" uniqueName="1" name="Articulo" queryTableFieldId="1"/>
    <tableColumn id="8" xr3:uid="{9335B5A0-9FD0-1842-87C0-2DAD53D21510}" uniqueName="8" name="Descripcion1" queryTableFieldId="12"/>
    <tableColumn id="9" xr3:uid="{C92A285B-B2BB-214C-8BFF-849D7007C878}" uniqueName="9" name="Marca" queryTableFieldId="13"/>
    <tableColumn id="10" xr3:uid="{B32BA354-D862-D347-BEBF-474F3CA72F7E}" uniqueName="10" name="Familia" queryTableFieldId="14"/>
    <tableColumn id="11" xr3:uid="{C54050A9-0BB8-6C4D-B286-B8944BA12E49}" uniqueName="11" name="Categoria" queryTableFieldId="15"/>
    <tableColumn id="12" xr3:uid="{E86176ED-EF89-6C4F-ADBF-D32E8945627A}" uniqueName="12" name="PrecioLista" queryTableFieldId="16"/>
    <tableColumn id="13" xr3:uid="{284894F4-AAB0-7B45-9E8B-6CBB7B2C0C93}" uniqueName="13" name="Precio Sugerido" queryTableFieldId="17"/>
    <tableColumn id="14" xr3:uid="{5EDE68A8-E837-3542-9568-69BCB33E486B}" uniqueName="14" name="PZXPQ" queryTableFieldId="18"/>
    <tableColumn id="15" xr3:uid="{F09D5C59-9292-6048-869B-3E0C5EE3501D}" uniqueName="15" name="PZXCJ" queryTableFieldId="19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a_Consulta_desde_Intelisis_13" displayName="Tabla_Consulta_desde_Intelisis_13" ref="A3:I29" tableType="queryTable" totalsRowShown="0" headerRowDxfId="2">
  <autoFilter ref="A3:I29" xr:uid="{9E60FD6E-2471-496E-88EE-37B909B2C92C}"/>
  <tableColumns count="9">
    <tableColumn id="1" xr3:uid="{00000000-0010-0000-0100-000001000000}" uniqueName="1" name="Articulo" queryTableFieldId="1"/>
    <tableColumn id="2" xr3:uid="{00000000-0010-0000-0100-000002000000}" uniqueName="2" name="Descripcion1" queryTableFieldId="10"/>
    <tableColumn id="3" xr3:uid="{00000000-0010-0000-0100-000003000000}" uniqueName="3" name="Marca" queryTableFieldId="11"/>
    <tableColumn id="4" xr3:uid="{00000000-0010-0000-0100-000004000000}" uniqueName="4" name="Familia" queryTableFieldId="12"/>
    <tableColumn id="5" xr3:uid="{00000000-0010-0000-0100-000005000000}" uniqueName="5" name="Categoria" queryTableFieldId="13"/>
    <tableColumn id="6" xr3:uid="{00000000-0010-0000-0100-000006000000}" uniqueName="6" name="PrecioLista" queryTableFieldId="14"/>
    <tableColumn id="7" xr3:uid="{00000000-0010-0000-0100-000007000000}" uniqueName="7" name="Precio10" queryTableFieldId="15"/>
    <tableColumn id="8" xr3:uid="{00000000-0010-0000-0100-000008000000}" uniqueName="8" name="PZXPQ" queryTableFieldId="16"/>
    <tableColumn id="9" xr3:uid="{00000000-0010-0000-0100-000009000000}" uniqueName="9" name="PZXCJ" queryTableFieldId="17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4.xml"/><Relationship Id="rId4" Type="http://schemas.openxmlformats.org/officeDocument/2006/relationships/ctrlProp" Target="../ctrlProps/ctrlProp3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rgb="FFFF0000"/>
  </sheetPr>
  <dimension ref="A1:IS1491"/>
  <sheetViews>
    <sheetView tabSelected="1" zoomScale="137" zoomScaleNormal="100" workbookViewId="0">
      <pane ySplit="4" topLeftCell="A5" activePane="bottomLeft" state="frozen"/>
      <selection activeCell="F35" sqref="F35"/>
      <selection pane="bottomLeft" activeCell="A12" sqref="A12:XFD12"/>
    </sheetView>
  </sheetViews>
  <sheetFormatPr baseColWidth="10" defaultColWidth="11.5" defaultRowHeight="15" x14ac:dyDescent="0.2"/>
  <cols>
    <col min="2" max="2" width="8.5" style="17" bestFit="1" customWidth="1"/>
    <col min="3" max="3" width="35.5" bestFit="1" customWidth="1"/>
    <col min="4" max="4" width="12" bestFit="1" customWidth="1"/>
    <col min="5" max="6" width="12" customWidth="1"/>
    <col min="7" max="7" width="12.5" style="13" customWidth="1"/>
    <col min="8" max="8" width="12.5" style="2" customWidth="1"/>
    <col min="9" max="9" width="12.5" style="13" customWidth="1"/>
    <col min="10" max="11" width="11.5" style="15"/>
  </cols>
  <sheetData>
    <row r="1" spans="1:253" s="7" customFormat="1" ht="39" customHeight="1" x14ac:dyDescent="0.2">
      <c r="B1" s="14"/>
      <c r="C1" s="38" t="s">
        <v>3906</v>
      </c>
      <c r="D1" s="38"/>
      <c r="E1" s="38"/>
      <c r="F1" s="39"/>
      <c r="G1" s="48" t="s">
        <v>349</v>
      </c>
      <c r="H1" s="49"/>
      <c r="I1" s="42">
        <f>SUM($J$5:$J$1491)</f>
        <v>6319</v>
      </c>
      <c r="J1" s="43"/>
      <c r="IS1" s="8">
        <v>40575</v>
      </c>
    </row>
    <row r="2" spans="1:253" ht="38.25" customHeight="1" thickBot="1" x14ac:dyDescent="0.25">
      <c r="B2" s="15"/>
      <c r="G2" s="46" t="s">
        <v>350</v>
      </c>
      <c r="H2" s="47"/>
      <c r="I2" s="40">
        <f>COUNT($B$5:$B$1491)</f>
        <v>24</v>
      </c>
      <c r="J2" s="41"/>
      <c r="K2"/>
    </row>
    <row r="3" spans="1:253" ht="39" customHeight="1" thickBot="1" x14ac:dyDescent="0.25">
      <c r="A3" s="36" t="s">
        <v>353</v>
      </c>
      <c r="B3" s="37"/>
      <c r="C3" s="21" t="s">
        <v>352</v>
      </c>
      <c r="D3" s="44"/>
      <c r="E3" s="45"/>
      <c r="G3" s="46" t="s">
        <v>351</v>
      </c>
      <c r="H3" s="47"/>
      <c r="I3" s="40">
        <f>SUM($B$5:$B$1491)</f>
        <v>45</v>
      </c>
      <c r="J3" s="41"/>
      <c r="K3"/>
    </row>
    <row r="4" spans="1:253" ht="48" x14ac:dyDescent="0.2">
      <c r="A4" s="10" t="s">
        <v>0</v>
      </c>
      <c r="B4" s="16" t="s">
        <v>323</v>
      </c>
      <c r="C4" s="20" t="s">
        <v>348</v>
      </c>
      <c r="D4" s="20" t="s">
        <v>330</v>
      </c>
      <c r="E4" s="20" t="s">
        <v>331</v>
      </c>
      <c r="F4" s="9" t="s">
        <v>697</v>
      </c>
      <c r="G4" s="18" t="s">
        <v>329</v>
      </c>
      <c r="H4" s="18" t="s">
        <v>328</v>
      </c>
      <c r="I4" s="11" t="s">
        <v>345</v>
      </c>
      <c r="J4" s="11" t="s">
        <v>347</v>
      </c>
      <c r="K4"/>
      <c r="T4" s="29" t="s">
        <v>325</v>
      </c>
    </row>
    <row r="5" spans="1:253" x14ac:dyDescent="0.2">
      <c r="A5" s="25" t="s">
        <v>3690</v>
      </c>
      <c r="B5" s="28">
        <v>2</v>
      </c>
      <c r="C5" s="1" t="str">
        <f>IF($A5="","",IFERROR(VLOOKUP($A5,'Lista de Precios Accesorio'!$A:$J,2,0),"Error"))</f>
        <v>NUTRI BARK GALLETAS C/CREMA DE CACAHUATE P/ PERROS 130 GR</v>
      </c>
      <c r="D5" s="1" t="str">
        <f>IF($A5="","",IFERROR(VLOOKUP($A5,'Lista de Precios Accesorio'!$A:$L,4,0),"Error"))</f>
        <v>Perros</v>
      </c>
      <c r="E5" s="1" t="str">
        <f>IF($A5="","",IFERROR(VLOOKUP($A5,'Lista de Precios Accesorio'!$A:$M,5,0),"Error"))</f>
        <v>Alimento</v>
      </c>
      <c r="F5" s="1" t="str">
        <f>IF($A5="","",IFERROR(VLOOKUP($A5,'Lista de Precios Accesorio'!$A:$K,3,0),"Error"))</f>
        <v>Fancy Pets</v>
      </c>
      <c r="G5" s="19">
        <f>IF($A5="","",IFERROR(VLOOKUP($A5,'Lista de Precios Accesorio'!$A:$R,8,0),"Error"))</f>
        <v>1</v>
      </c>
      <c r="H5" s="19">
        <f>IF($A5="","",IFERROR(VLOOKUP($A5,'Lista de Precios Accesorio'!$A:$S,9,0),"Error"))</f>
        <v>12</v>
      </c>
      <c r="I5" s="12">
        <f>IFERROR(VLOOKUP($A5,'Lista de Precios Accesorio'!$A:$W,6,0),"")</f>
        <v>35</v>
      </c>
      <c r="J5" s="12">
        <f t="shared" ref="J5:J56" si="0">IF(I5="","",$I5*$B5)</f>
        <v>70</v>
      </c>
      <c r="K5"/>
    </row>
    <row r="6" spans="1:253" x14ac:dyDescent="0.2">
      <c r="A6" s="25" t="s">
        <v>1226</v>
      </c>
      <c r="B6" s="27">
        <v>5</v>
      </c>
      <c r="C6" s="1" t="str">
        <f>IF($A6="","",IFERROR(VLOOKUP($A6,'Lista de Precios Accesorio'!$A:$J,2,0),"Error"))</f>
        <v>JUGUETE PELOTA DIAMANTE GLOW</v>
      </c>
      <c r="D6" s="1" t="str">
        <f>IF($A6="","",IFERROR(VLOOKUP($A6,'Lista de Precios Accesorio'!$A:$L,4,0),"Error"))</f>
        <v>Perros</v>
      </c>
      <c r="E6" s="1" t="str">
        <f>IF($A6="","",IFERROR(VLOOKUP($A6,'Lista de Precios Accesorio'!$A:$M,5,0),"Error"))</f>
        <v>Juguetes</v>
      </c>
      <c r="F6" s="1" t="str">
        <f>IF($A6="","",IFERROR(VLOOKUP($A6,'Lista de Precios Accesorio'!$A:$K,3,0),"Error"))</f>
        <v>Fancy Pets</v>
      </c>
      <c r="G6" s="19">
        <f>IF($A6="","",IFERROR(VLOOKUP($A6,'Lista de Precios Accesorio'!$A:$R,8,0),"Error"))</f>
        <v>6</v>
      </c>
      <c r="H6" s="19">
        <f>IF($A6="","",IFERROR(VLOOKUP($A6,'Lista de Precios Accesorio'!$A:$S,9,0),"Error"))</f>
        <v>48</v>
      </c>
      <c r="I6" s="12">
        <f>IFERROR(VLOOKUP($A6,'Lista de Precios Accesorio'!$A:$W,6,0),"")</f>
        <v>67</v>
      </c>
      <c r="J6" s="12">
        <f>IF(I6="","",$I6*$B6)</f>
        <v>335</v>
      </c>
      <c r="K6"/>
    </row>
    <row r="7" spans="1:253" x14ac:dyDescent="0.2">
      <c r="A7" s="25" t="s">
        <v>3816</v>
      </c>
      <c r="B7" s="28">
        <v>1</v>
      </c>
      <c r="C7" s="1" t="str">
        <f>IF($A7="","",IFERROR(VLOOKUP($A7,'Lista de Precios Accesorio'!$A:$J,2,0),"Error"))</f>
        <v>CARRIOLA P/MASCOTA WONDER</v>
      </c>
      <c r="D7" s="1" t="str">
        <f>IF($A7="","",IFERROR(VLOOKUP($A7,'Lista de Precios Accesorio'!$A:$L,4,0),"Error"))</f>
        <v>Perros</v>
      </c>
      <c r="E7" s="1" t="str">
        <f>IF($A7="","",IFERROR(VLOOKUP($A7,'Lista de Precios Accesorio'!$A:$M,5,0),"Error"))</f>
        <v>Habitat</v>
      </c>
      <c r="F7" s="1" t="str">
        <f>IF($A7="","",IFERROR(VLOOKUP($A7,'Lista de Precios Accesorio'!$A:$K,3,0),"Error"))</f>
        <v>Fancy Pets</v>
      </c>
      <c r="G7" s="19">
        <f>IF($A7="","",IFERROR(VLOOKUP($A7,'Lista de Precios Accesorio'!$A:$R,8,0),"Error"))</f>
        <v>1</v>
      </c>
      <c r="H7" s="19">
        <f>IF($A7="","",IFERROR(VLOOKUP($A7,'Lista de Precios Accesorio'!$A:$S,9,0),"Error"))</f>
        <v>1</v>
      </c>
      <c r="I7" s="12">
        <f>IFERROR(VLOOKUP($A7,'Lista de Precios Accesorio'!$A:$W,6,0),"")</f>
        <v>1079</v>
      </c>
      <c r="J7" s="12">
        <f>IF(I7="","",$I7*$B7)</f>
        <v>1079</v>
      </c>
      <c r="K7"/>
    </row>
    <row r="8" spans="1:253" x14ac:dyDescent="0.2">
      <c r="A8" s="25" t="s">
        <v>3787</v>
      </c>
      <c r="B8" s="28">
        <v>2</v>
      </c>
      <c r="C8" s="1" t="str">
        <f>IF($A8="","",IFERROR(VLOOKUP($A8,'Lista de Precios Accesorio'!$A:$J,2,0),"Error"))</f>
        <v>RASCADOR C/JUGUETE LAPTOP 33 CM</v>
      </c>
      <c r="D8" s="1" t="str">
        <f>IF($A8="","",IFERROR(VLOOKUP($A8,'Lista de Precios Accesorio'!$A:$L,4,0),"Error"))</f>
        <v>Gatos</v>
      </c>
      <c r="E8" s="1" t="str">
        <f>IF($A8="","",IFERROR(VLOOKUP($A8,'Lista de Precios Accesorio'!$A:$M,5,0),"Error"))</f>
        <v>Juguetes</v>
      </c>
      <c r="F8" s="1" t="str">
        <f>IF($A8="","",IFERROR(VLOOKUP($A8,'Lista de Precios Accesorio'!$A:$K,3,0),"Error"))</f>
        <v>Fancy Pets</v>
      </c>
      <c r="G8" s="19">
        <f>IF($A8="","",IFERROR(VLOOKUP($A8,'Lista de Precios Accesorio'!$A:$R,8,0),"Error"))</f>
        <v>1</v>
      </c>
      <c r="H8" s="19">
        <f>IF($A8="","",IFERROR(VLOOKUP($A8,'Lista de Precios Accesorio'!$A:$S,9,0),"Error"))</f>
        <v>12</v>
      </c>
      <c r="I8" s="12">
        <f>IFERROR(VLOOKUP($A8,'Lista de Precios Accesorio'!$A:$W,6,0),"")</f>
        <v>98</v>
      </c>
      <c r="J8" s="12">
        <f>IF(I8="","",$I8*$B8)</f>
        <v>196</v>
      </c>
      <c r="K8"/>
    </row>
    <row r="9" spans="1:253" x14ac:dyDescent="0.2">
      <c r="A9" s="25" t="s">
        <v>2955</v>
      </c>
      <c r="B9" s="27">
        <v>1</v>
      </c>
      <c r="C9" s="1" t="str">
        <f>IF($A9="","",IFERROR(VLOOKUP($A9,'Lista de Precios Accesorio'!$A:$J,2,0),"Error"))</f>
        <v>CORREA DE CUERDA NEGRA 1.60 M</v>
      </c>
      <c r="D9" s="1" t="str">
        <f>IF($A9="","",IFERROR(VLOOKUP($A9,'Lista de Precios Accesorio'!$A:$L,4,0),"Error"))</f>
        <v>Perros</v>
      </c>
      <c r="E9" s="1" t="str">
        <f>IF($A9="","",IFERROR(VLOOKUP($A9,'Lista de Precios Accesorio'!$A:$M,5,0),"Error"))</f>
        <v>Entrenamiento</v>
      </c>
      <c r="F9" s="1" t="str">
        <f>IF($A9="","",IFERROR(VLOOKUP($A9,'Lista de Precios Accesorio'!$A:$K,3,0),"Error"))</f>
        <v>Fancy Pets</v>
      </c>
      <c r="G9" s="19">
        <f>IF($A9="","",IFERROR(VLOOKUP($A9,'Lista de Precios Accesorio'!$A:$R,8,0),"Error"))</f>
        <v>1</v>
      </c>
      <c r="H9" s="19">
        <f>IF($A9="","",IFERROR(VLOOKUP($A9,'Lista de Precios Accesorio'!$A:$S,9,0),"Error"))</f>
        <v>24</v>
      </c>
      <c r="I9" s="12">
        <f>IFERROR(VLOOKUP($A9,'Lista de Precios Accesorio'!$A:$W,6,0),"")</f>
        <v>69</v>
      </c>
      <c r="J9" s="12">
        <f>IF(I9="","",$I9*$B9)</f>
        <v>69</v>
      </c>
      <c r="K9"/>
    </row>
    <row r="10" spans="1:253" x14ac:dyDescent="0.2">
      <c r="A10" s="25" t="s">
        <v>862</v>
      </c>
      <c r="B10" s="26">
        <v>1</v>
      </c>
      <c r="C10" s="1" t="str">
        <f>IF($A10="","",IFERROR(VLOOKUP($A10,'Lista de Precios Accesorio'!$A:$J,2,0),"Error"))</f>
        <v>COLCHONETA ORTOPEDICA GDE ROSA BUGGIE.</v>
      </c>
      <c r="D10" s="1" t="str">
        <f>IF($A10="","",IFERROR(VLOOKUP($A10,'Lista de Precios Accesorio'!$A:$L,4,0),"Error"))</f>
        <v>Perros</v>
      </c>
      <c r="E10" s="1" t="str">
        <f>IF($A10="","",IFERROR(VLOOKUP($A10,'Lista de Precios Accesorio'!$A:$M,5,0),"Error"))</f>
        <v>Textiles</v>
      </c>
      <c r="F10" s="1" t="str">
        <f>IF($A10="","",IFERROR(VLOOKUP($A10,'Lista de Precios Accesorio'!$A:$K,3,0),"Error"))</f>
        <v>Fancy Pets</v>
      </c>
      <c r="G10" s="19">
        <f>IF($A10="","",IFERROR(VLOOKUP($A10,'Lista de Precios Accesorio'!$A:$R,8,0),"Error"))</f>
        <v>1</v>
      </c>
      <c r="H10" s="19">
        <f>IF($A10="","",IFERROR(VLOOKUP($A10,'Lista de Precios Accesorio'!$A:$S,9,0),"Error"))</f>
        <v>10</v>
      </c>
      <c r="I10" s="12">
        <f>IFERROR(VLOOKUP($A10,'Lista de Precios Accesorio'!$A:$W,6,0),"")</f>
        <v>499</v>
      </c>
      <c r="J10" s="12">
        <f>IF(I10="","",$I10*$B10)</f>
        <v>499</v>
      </c>
      <c r="K10"/>
    </row>
    <row r="11" spans="1:253" x14ac:dyDescent="0.2">
      <c r="A11" s="25" t="s">
        <v>1121</v>
      </c>
      <c r="B11" s="27">
        <v>5</v>
      </c>
      <c r="C11" s="1" t="str">
        <f>IF($A11="","",IFERROR(VLOOKUP($A11,'Lista de Precios Accesorio'!$A:$J,2,0),"Error"))</f>
        <v>JUGUETE PELOTA GLOW</v>
      </c>
      <c r="D11" s="1" t="str">
        <f>IF($A11="","",IFERROR(VLOOKUP($A11,'Lista de Precios Accesorio'!$A:$L,4,0),"Error"))</f>
        <v>Perros</v>
      </c>
      <c r="E11" s="1" t="str">
        <f>IF($A11="","",IFERROR(VLOOKUP($A11,'Lista de Precios Accesorio'!$A:$M,5,0),"Error"))</f>
        <v>Juguetes</v>
      </c>
      <c r="F11" s="1" t="str">
        <f>IF($A11="","",IFERROR(VLOOKUP($A11,'Lista de Precios Accesorio'!$A:$K,3,0),"Error"))</f>
        <v>Fancy Pets</v>
      </c>
      <c r="G11" s="19">
        <f>IF($A11="","",IFERROR(VLOOKUP($A11,'Lista de Precios Accesorio'!$A:$R,8,0),"Error"))</f>
        <v>1</v>
      </c>
      <c r="H11" s="19">
        <f>IF($A11="","",IFERROR(VLOOKUP($A11,'Lista de Precios Accesorio'!$A:$S,9,0),"Error"))</f>
        <v>48</v>
      </c>
      <c r="I11" s="12">
        <f>IFERROR(VLOOKUP($A11,'Lista de Precios Accesorio'!$A:$W,6,0),"")</f>
        <v>74</v>
      </c>
      <c r="J11" s="12">
        <f>IF(I11="","",$I11*$B11)</f>
        <v>370</v>
      </c>
      <c r="K11"/>
    </row>
    <row r="12" spans="1:253" x14ac:dyDescent="0.2">
      <c r="A12" s="25"/>
      <c r="B12" s="27"/>
      <c r="C12" s="1"/>
      <c r="D12" s="1" t="str">
        <f>IF($A12="","",IFERROR(VLOOKUP($A12,'Lista de Precios Accesorio'!$A:$L,4,0),"Error"))</f>
        <v/>
      </c>
      <c r="E12" s="1" t="str">
        <f>IF($A12="","",IFERROR(VLOOKUP($A12,'Lista de Precios Accesorio'!$A:$M,5,0),"Error"))</f>
        <v/>
      </c>
      <c r="F12" s="1" t="str">
        <f>IF($A12="","",IFERROR(VLOOKUP($A12,'Lista de Precios Accesorio'!$A:$K,3,0),"Error"))</f>
        <v/>
      </c>
      <c r="G12" s="19" t="str">
        <f>IF($A12="","",IFERROR(VLOOKUP($A12,'Lista de Precios Accesorio'!$A:$R,8,0),"Error"))</f>
        <v/>
      </c>
      <c r="H12" s="19" t="str">
        <f>IF($A12="","",IFERROR(VLOOKUP($A12,'Lista de Precios Accesorio'!$A:$S,9,0),"Error"))</f>
        <v/>
      </c>
      <c r="I12" s="12" t="str">
        <f>IFERROR(VLOOKUP($A12,'Lista de Precios Accesorio'!$A:$W,6,0),"")</f>
        <v/>
      </c>
      <c r="J12" s="12" t="str">
        <f>IF(I12="","",$I12*$B12)</f>
        <v/>
      </c>
      <c r="K12"/>
    </row>
    <row r="13" spans="1:253" x14ac:dyDescent="0.2">
      <c r="A13" s="25" t="s">
        <v>1125</v>
      </c>
      <c r="B13" s="27">
        <v>2</v>
      </c>
      <c r="C13" s="1" t="str">
        <f>IF($A13="","",IFERROR(VLOOKUP($A13,'Lista de Precios Accesorio'!$A:$J,2,0),"Error"))</f>
        <v>JUGUETE PELOTA C/SONIDO P/PREMIOS</v>
      </c>
      <c r="D13" s="1" t="str">
        <f>IF($A13="","",IFERROR(VLOOKUP($A13,'Lista de Precios Accesorio'!$A:$L,4,0),"Error"))</f>
        <v>Perros</v>
      </c>
      <c r="E13" s="1" t="str">
        <f>IF($A13="","",IFERROR(VLOOKUP($A13,'Lista de Precios Accesorio'!$A:$M,5,0),"Error"))</f>
        <v>Juguetes</v>
      </c>
      <c r="F13" s="1" t="str">
        <f>IF($A13="","",IFERROR(VLOOKUP($A13,'Lista de Precios Accesorio'!$A:$K,3,0),"Error"))</f>
        <v>Fancy Pets</v>
      </c>
      <c r="G13" s="19">
        <f>IF($A13="","",IFERROR(VLOOKUP($A13,'Lista de Precios Accesorio'!$A:$R,8,0),"Error"))</f>
        <v>1</v>
      </c>
      <c r="H13" s="19">
        <f>IF($A13="","",IFERROR(VLOOKUP($A13,'Lista de Precios Accesorio'!$A:$S,9,0),"Error"))</f>
        <v>48</v>
      </c>
      <c r="I13" s="12">
        <f>IFERROR(VLOOKUP($A13,'Lista de Precios Accesorio'!$A:$W,6,0),"")</f>
        <v>89</v>
      </c>
      <c r="J13" s="12">
        <f>IF(I13="","",$I13*$B13)</f>
        <v>178</v>
      </c>
      <c r="K13"/>
    </row>
    <row r="14" spans="1:253" x14ac:dyDescent="0.2">
      <c r="A14" s="25" t="s">
        <v>2588</v>
      </c>
      <c r="B14" s="27">
        <v>1</v>
      </c>
      <c r="C14" s="1" t="str">
        <f>IF($A14="","",IFERROR(VLOOKUP($A14,'Lista de Precios Accesorio'!$A:$J,2,0),"Error"))</f>
        <v>PELOTA CURVY C/SONIDO FETCH</v>
      </c>
      <c r="D14" s="1" t="str">
        <f>IF($A14="","",IFERROR(VLOOKUP($A14,'Lista de Precios Accesorio'!$A:$L,4,0),"Error"))</f>
        <v>Perros</v>
      </c>
      <c r="E14" s="1" t="str">
        <f>IF($A14="","",IFERROR(VLOOKUP($A14,'Lista de Precios Accesorio'!$A:$M,5,0),"Error"))</f>
        <v>Juguetes</v>
      </c>
      <c r="F14" s="1" t="str">
        <f>IF($A14="","",IFERROR(VLOOKUP($A14,'Lista de Precios Accesorio'!$A:$K,3,0),"Error"))</f>
        <v>Fancy Pets</v>
      </c>
      <c r="G14" s="19">
        <f>IF($A14="","",IFERROR(VLOOKUP($A14,'Lista de Precios Accesorio'!$A:$R,8,0),"Error"))</f>
        <v>6</v>
      </c>
      <c r="H14" s="19">
        <f>IF($A14="","",IFERROR(VLOOKUP($A14,'Lista de Precios Accesorio'!$A:$S,9,0),"Error"))</f>
        <v>72</v>
      </c>
      <c r="I14" s="12">
        <f>IFERROR(VLOOKUP($A14,'Lista de Precios Accesorio'!$A:$W,6,0),"")</f>
        <v>55</v>
      </c>
      <c r="J14" s="12">
        <f>IF(I14="","",$I14*$B14)</f>
        <v>55</v>
      </c>
      <c r="K14"/>
    </row>
    <row r="15" spans="1:253" x14ac:dyDescent="0.2">
      <c r="A15" s="25" t="s">
        <v>1124</v>
      </c>
      <c r="B15" s="27">
        <v>3</v>
      </c>
      <c r="C15" s="1" t="str">
        <f>IF($A15="","",IFERROR(VLOOKUP($A15,'Lista de Precios Accesorio'!$A:$J,2,0),"Error"))</f>
        <v>JUGUETE PALETA CONGELABLE COOL</v>
      </c>
      <c r="D15" s="1" t="str">
        <f>IF($A15="","",IFERROR(VLOOKUP($A15,'Lista de Precios Accesorio'!$A:$L,4,0),"Error"))</f>
        <v>Perros</v>
      </c>
      <c r="E15" s="1" t="str">
        <f>IF($A15="","",IFERROR(VLOOKUP($A15,'Lista de Precios Accesorio'!$A:$M,5,0),"Error"))</f>
        <v>Juguetes</v>
      </c>
      <c r="F15" s="1" t="str">
        <f>IF($A15="","",IFERROR(VLOOKUP($A15,'Lista de Precios Accesorio'!$A:$K,3,0),"Error"))</f>
        <v>Fancy Pets</v>
      </c>
      <c r="G15" s="19">
        <f>IF($A15="","",IFERROR(VLOOKUP($A15,'Lista de Precios Accesorio'!$A:$R,8,0),"Error"))</f>
        <v>1</v>
      </c>
      <c r="H15" s="19">
        <f>IF($A15="","",IFERROR(VLOOKUP($A15,'Lista de Precios Accesorio'!$A:$S,9,0),"Error"))</f>
        <v>48</v>
      </c>
      <c r="I15" s="12">
        <f>IFERROR(VLOOKUP($A15,'Lista de Precios Accesorio'!$A:$W,6,0),"")</f>
        <v>74</v>
      </c>
      <c r="J15" s="12">
        <f>IF(I15="","",$I15*$B15)</f>
        <v>222</v>
      </c>
      <c r="K15"/>
    </row>
    <row r="16" spans="1:253" x14ac:dyDescent="0.2">
      <c r="A16" s="25" t="s">
        <v>1123</v>
      </c>
      <c r="B16" s="27">
        <v>3</v>
      </c>
      <c r="C16" s="1" t="str">
        <f>IF($A16="","",IFERROR(VLOOKUP($A16,'Lista de Precios Accesorio'!$A:$J,2,0),"Error"))</f>
        <v>JUGUETE PEZ CONGELABLE COOL</v>
      </c>
      <c r="D16" s="1" t="str">
        <f>IF($A16="","",IFERROR(VLOOKUP($A16,'Lista de Precios Accesorio'!$A:$L,4,0),"Error"))</f>
        <v>Perros</v>
      </c>
      <c r="E16" s="1" t="str">
        <f>IF($A16="","",IFERROR(VLOOKUP($A16,'Lista de Precios Accesorio'!$A:$M,5,0),"Error"))</f>
        <v>Juguetes</v>
      </c>
      <c r="F16" s="1" t="str">
        <f>IF($A16="","",IFERROR(VLOOKUP($A16,'Lista de Precios Accesorio'!$A:$K,3,0),"Error"))</f>
        <v>Fancy Pets</v>
      </c>
      <c r="G16" s="19">
        <f>IF($A16="","",IFERROR(VLOOKUP($A16,'Lista de Precios Accesorio'!$A:$R,8,0),"Error"))</f>
        <v>1</v>
      </c>
      <c r="H16" s="19">
        <f>IF($A16="","",IFERROR(VLOOKUP($A16,'Lista de Precios Accesorio'!$A:$S,9,0),"Error"))</f>
        <v>48</v>
      </c>
      <c r="I16" s="12">
        <f>IFERROR(VLOOKUP($A16,'Lista de Precios Accesorio'!$A:$W,6,0),"")</f>
        <v>74</v>
      </c>
      <c r="J16" s="12">
        <f>IF(I16="","",$I16*$B16)</f>
        <v>222</v>
      </c>
      <c r="K16"/>
    </row>
    <row r="17" spans="1:11" x14ac:dyDescent="0.2">
      <c r="A17" s="25" t="s">
        <v>1173</v>
      </c>
      <c r="B17" s="28">
        <v>2</v>
      </c>
      <c r="C17" s="1" t="str">
        <f>IF($A17="","",IFERROR(VLOOKUP($A17,'Lista de Precios Accesorio'!$A:$J,2,0),"Error"))</f>
        <v>SPRAY CONTROL CAIDA 250 ML</v>
      </c>
      <c r="D17" s="1" t="str">
        <f>IF($A17="","",IFERROR(VLOOKUP($A17,'Lista de Precios Accesorio'!$A:$L,4,0),"Error"))</f>
        <v>Perros</v>
      </c>
      <c r="E17" s="1" t="str">
        <f>IF($A17="","",IFERROR(VLOOKUP($A17,'Lista de Precios Accesorio'!$A:$M,5,0),"Error"))</f>
        <v>Grooming</v>
      </c>
      <c r="F17" s="1" t="str">
        <f>IF($A17="","",IFERROR(VLOOKUP($A17,'Lista de Precios Accesorio'!$A:$K,3,0),"Error"))</f>
        <v>Fancy Pets</v>
      </c>
      <c r="G17" s="19">
        <f>IF($A17="","",IFERROR(VLOOKUP($A17,'Lista de Precios Accesorio'!$A:$R,8,0),"Error"))</f>
        <v>1</v>
      </c>
      <c r="H17" s="19">
        <f>IF($A17="","",IFERROR(VLOOKUP($A17,'Lista de Precios Accesorio'!$A:$S,9,0),"Error"))</f>
        <v>8</v>
      </c>
      <c r="I17" s="12">
        <f>IFERROR(VLOOKUP($A17,'Lista de Precios Accesorio'!$A:$W,6,0),"")</f>
        <v>42</v>
      </c>
      <c r="J17" s="12">
        <f>IF(I17="","",$I17*$B17)</f>
        <v>84</v>
      </c>
      <c r="K17"/>
    </row>
    <row r="18" spans="1:11" x14ac:dyDescent="0.2">
      <c r="A18" s="25" t="s">
        <v>3592</v>
      </c>
      <c r="B18" s="28">
        <v>2</v>
      </c>
      <c r="C18" s="1" t="str">
        <f>IF($A18="","",IFERROR(VLOOKUP($A18,'Lista de Precios Accesorio'!$A:$J,2,0),"Error"))</f>
        <v>CAMION DE HELADOS C/RASCADOR</v>
      </c>
      <c r="D18" s="1" t="str">
        <f>IF($A18="","",IFERROR(VLOOKUP($A18,'Lista de Precios Accesorio'!$A:$L,4,0),"Error"))</f>
        <v>Gatos</v>
      </c>
      <c r="E18" s="1" t="str">
        <f>IF($A18="","",IFERROR(VLOOKUP($A18,'Lista de Precios Accesorio'!$A:$M,5,0),"Error"))</f>
        <v>Juguetes</v>
      </c>
      <c r="F18" s="1" t="str">
        <f>IF($A18="","",IFERROR(VLOOKUP($A18,'Lista de Precios Accesorio'!$A:$K,3,0),"Error"))</f>
        <v>Fancy Pets</v>
      </c>
      <c r="G18" s="19">
        <f>IF($A18="","",IFERROR(VLOOKUP($A18,'Lista de Precios Accesorio'!$A:$R,8,0),"Error"))</f>
        <v>1</v>
      </c>
      <c r="H18" s="19">
        <f>IF($A18="","",IFERROR(VLOOKUP($A18,'Lista de Precios Accesorio'!$A:$S,9,0),"Error"))</f>
        <v>8</v>
      </c>
      <c r="I18" s="12">
        <f>IFERROR(VLOOKUP($A18,'Lista de Precios Accesorio'!$A:$W,6,0),"")</f>
        <v>209</v>
      </c>
      <c r="J18" s="12">
        <f>IF(I18="","",$I18*$B18)</f>
        <v>418</v>
      </c>
      <c r="K18"/>
    </row>
    <row r="19" spans="1:11" x14ac:dyDescent="0.2">
      <c r="A19" s="25" t="s">
        <v>3594</v>
      </c>
      <c r="B19" s="28">
        <v>2</v>
      </c>
      <c r="C19" s="1" t="str">
        <f>IF($A19="","",IFERROR(VLOOKUP($A19,'Lista de Precios Accesorio'!$A:$J,2,0),"Error"))</f>
        <v>CAMION DE BOMBEROS C/RASCADOR</v>
      </c>
      <c r="D19" s="1" t="str">
        <f>IF($A19="","",IFERROR(VLOOKUP($A19,'Lista de Precios Accesorio'!$A:$L,4,0),"Error"))</f>
        <v>Gatos</v>
      </c>
      <c r="E19" s="1" t="str">
        <f>IF($A19="","",IFERROR(VLOOKUP($A19,'Lista de Precios Accesorio'!$A:$M,5,0),"Error"))</f>
        <v>Juguetes</v>
      </c>
      <c r="F19" s="1" t="str">
        <f>IF($A19="","",IFERROR(VLOOKUP($A19,'Lista de Precios Accesorio'!$A:$K,3,0),"Error"))</f>
        <v>Fancy Pets</v>
      </c>
      <c r="G19" s="19">
        <f>IF($A19="","",IFERROR(VLOOKUP($A19,'Lista de Precios Accesorio'!$A:$R,8,0),"Error"))</f>
        <v>1</v>
      </c>
      <c r="H19" s="19">
        <f>IF($A19="","",IFERROR(VLOOKUP($A19,'Lista de Precios Accesorio'!$A:$S,9,0),"Error"))</f>
        <v>8</v>
      </c>
      <c r="I19" s="12">
        <f>IFERROR(VLOOKUP($A19,'Lista de Precios Accesorio'!$A:$W,6,0),"")</f>
        <v>209</v>
      </c>
      <c r="J19" s="12">
        <f>IF(I19="","",$I19*$B19)</f>
        <v>418</v>
      </c>
      <c r="K19"/>
    </row>
    <row r="20" spans="1:11" x14ac:dyDescent="0.2">
      <c r="A20" s="25" t="s">
        <v>2826</v>
      </c>
      <c r="B20" s="28">
        <v>2</v>
      </c>
      <c r="C20" s="1" t="str">
        <f>IF($A20="","",IFERROR(VLOOKUP($A20,'Lista de Precios Accesorio'!$A:$J,2,0),"Error"))</f>
        <v>CAMA OSO GDE.</v>
      </c>
      <c r="D20" s="1" t="str">
        <f>IF($A20="","",IFERROR(VLOOKUP($A20,'Lista de Precios Accesorio'!$A:$L,4,0),"Error"))</f>
        <v>Perros</v>
      </c>
      <c r="E20" s="1" t="str">
        <f>IF($A20="","",IFERROR(VLOOKUP($A20,'Lista de Precios Accesorio'!$A:$M,5,0),"Error"))</f>
        <v>Textiles</v>
      </c>
      <c r="F20" s="1" t="str">
        <f>IF($A20="","",IFERROR(VLOOKUP($A20,'Lista de Precios Accesorio'!$A:$K,3,0),"Error"))</f>
        <v>Fancy Pets</v>
      </c>
      <c r="G20" s="19">
        <f>IF($A20="","",IFERROR(VLOOKUP($A20,'Lista de Precios Accesorio'!$A:$R,8,0),"Error"))</f>
        <v>1</v>
      </c>
      <c r="H20" s="19">
        <f>IF($A20="","",IFERROR(VLOOKUP($A20,'Lista de Precios Accesorio'!$A:$S,9,0),"Error"))</f>
        <v>13</v>
      </c>
      <c r="I20" s="12">
        <f>IFERROR(VLOOKUP($A20,'Lista de Precios Accesorio'!$A:$W,6,0),"")</f>
        <v>390</v>
      </c>
      <c r="J20" s="12">
        <f>IF(I20="","",$I20*$B20)</f>
        <v>780</v>
      </c>
      <c r="K20"/>
    </row>
    <row r="21" spans="1:11" x14ac:dyDescent="0.2">
      <c r="A21" s="25" t="s">
        <v>858</v>
      </c>
      <c r="B21" s="28">
        <v>2</v>
      </c>
      <c r="C21" s="1" t="str">
        <f>IF($A21="","",IFERROR(VLOOKUP($A21,'Lista de Precios Accesorio'!$A:$J,2,0),"Error"))</f>
        <v>COLCHONETA ORTOPEDICA MED COLORES SURTIDOS  BUGGIE.</v>
      </c>
      <c r="D21" s="1" t="str">
        <f>IF($A21="","",IFERROR(VLOOKUP($A21,'Lista de Precios Accesorio'!$A:$L,4,0),"Error"))</f>
        <v>Perros</v>
      </c>
      <c r="E21" s="1" t="str">
        <f>IF($A21="","",IFERROR(VLOOKUP($A21,'Lista de Precios Accesorio'!$A:$M,5,0),"Error"))</f>
        <v>Textiles</v>
      </c>
      <c r="F21" s="1" t="str">
        <f>IF($A21="","",IFERROR(VLOOKUP($A21,'Lista de Precios Accesorio'!$A:$K,3,0),"Error"))</f>
        <v>Fancy Pets</v>
      </c>
      <c r="G21" s="19">
        <f>IF($A21="","",IFERROR(VLOOKUP($A21,'Lista de Precios Accesorio'!$A:$R,8,0),"Error"))</f>
        <v>1</v>
      </c>
      <c r="H21" s="19">
        <f>IF($A21="","",IFERROR(VLOOKUP($A21,'Lista de Precios Accesorio'!$A:$S,9,0),"Error"))</f>
        <v>25</v>
      </c>
      <c r="I21" s="12">
        <f>IFERROR(VLOOKUP($A21,'Lista de Precios Accesorio'!$A:$W,6,0),"")</f>
        <v>250</v>
      </c>
      <c r="J21" s="12">
        <f>IF(I21="","",$I21*$B21)</f>
        <v>500</v>
      </c>
      <c r="K21"/>
    </row>
    <row r="22" spans="1:11" x14ac:dyDescent="0.2">
      <c r="A22" s="25" t="s">
        <v>2226</v>
      </c>
      <c r="B22" s="27">
        <v>1</v>
      </c>
      <c r="C22" s="1" t="str">
        <f>IF($A22="","",IFERROR(VLOOKUP($A22,'Lista de Precios Accesorio'!$A:$J,2,0),"Error"))</f>
        <v>JUGUETE HUESO MINI XTREME</v>
      </c>
      <c r="D22" s="1" t="str">
        <f>IF($A22="","",IFERROR(VLOOKUP($A22,'Lista de Precios Accesorio'!$A:$L,4,0),"Error"))</f>
        <v>Perros</v>
      </c>
      <c r="E22" s="1" t="str">
        <f>IF($A22="","",IFERROR(VLOOKUP($A22,'Lista de Precios Accesorio'!$A:$M,5,0),"Error"))</f>
        <v>Juguetes</v>
      </c>
      <c r="F22" s="1" t="str">
        <f>IF($A22="","",IFERROR(VLOOKUP($A22,'Lista de Precios Accesorio'!$A:$K,3,0),"Error"))</f>
        <v>Fancy Pets</v>
      </c>
      <c r="G22" s="19">
        <f>IF($A22="","",IFERROR(VLOOKUP($A22,'Lista de Precios Accesorio'!$A:$R,8,0),"Error"))</f>
        <v>3</v>
      </c>
      <c r="H22" s="19">
        <f>IF($A22="","",IFERROR(VLOOKUP($A22,'Lista de Precios Accesorio'!$A:$S,9,0),"Error"))</f>
        <v>48</v>
      </c>
      <c r="I22" s="12">
        <f>IFERROR(VLOOKUP($A22,'Lista de Precios Accesorio'!$A:$W,6,0),"")</f>
        <v>59</v>
      </c>
      <c r="J22" s="12">
        <f>IF(I22="","",$I22*$B22)</f>
        <v>59</v>
      </c>
      <c r="K22"/>
    </row>
    <row r="23" spans="1:11" x14ac:dyDescent="0.2">
      <c r="A23" s="25" t="s">
        <v>1067</v>
      </c>
      <c r="B23" s="27">
        <v>1</v>
      </c>
      <c r="C23" s="1" t="str">
        <f>IF($A23="","",IFERROR(VLOOKUP($A23,'Lista de Precios Accesorio'!$A:$J,2,0),"Error"))</f>
        <v>JUGUETE HUESO CH XTREME</v>
      </c>
      <c r="D23" s="1" t="str">
        <f>IF($A23="","",IFERROR(VLOOKUP($A23,'Lista de Precios Accesorio'!$A:$L,4,0),"Error"))</f>
        <v>Perros</v>
      </c>
      <c r="E23" s="1" t="str">
        <f>IF($A23="","",IFERROR(VLOOKUP($A23,'Lista de Precios Accesorio'!$A:$M,5,0),"Error"))</f>
        <v>Juguetes</v>
      </c>
      <c r="F23" s="1" t="str">
        <f>IF($A23="","",IFERROR(VLOOKUP($A23,'Lista de Precios Accesorio'!$A:$K,3,0),"Error"))</f>
        <v>Fancy Pets</v>
      </c>
      <c r="G23" s="19">
        <f>IF($A23="","",IFERROR(VLOOKUP($A23,'Lista de Precios Accesorio'!$A:$R,8,0),"Error"))</f>
        <v>3</v>
      </c>
      <c r="H23" s="19">
        <f>IF($A23="","",IFERROR(VLOOKUP($A23,'Lista de Precios Accesorio'!$A:$S,9,0),"Error"))</f>
        <v>48</v>
      </c>
      <c r="I23" s="12">
        <f>IFERROR(VLOOKUP($A23,'Lista de Precios Accesorio'!$A:$W,6,0),"")</f>
        <v>99</v>
      </c>
      <c r="J23" s="12">
        <f>IF(I23="","",$I23*$B23)</f>
        <v>99</v>
      </c>
      <c r="K23"/>
    </row>
    <row r="24" spans="1:11" x14ac:dyDescent="0.2">
      <c r="A24" s="25" t="s">
        <v>1068</v>
      </c>
      <c r="B24" s="27">
        <v>1</v>
      </c>
      <c r="C24" s="1" t="str">
        <f>IF($A24="","",IFERROR(VLOOKUP($A24,'Lista de Precios Accesorio'!$A:$J,2,0),"Error"))</f>
        <v>JUGUETE HUESO MED XTREME</v>
      </c>
      <c r="D24" s="1" t="str">
        <f>IF($A24="","",IFERROR(VLOOKUP($A24,'Lista de Precios Accesorio'!$A:$L,4,0),"Error"))</f>
        <v>Perros</v>
      </c>
      <c r="E24" s="1" t="str">
        <f>IF($A24="","",IFERROR(VLOOKUP($A24,'Lista de Precios Accesorio'!$A:$M,5,0),"Error"))</f>
        <v>Juguetes</v>
      </c>
      <c r="F24" s="1" t="str">
        <f>IF($A24="","",IFERROR(VLOOKUP($A24,'Lista de Precios Accesorio'!$A:$K,3,0),"Error"))</f>
        <v>Fancy Pets</v>
      </c>
      <c r="G24" s="19">
        <f>IF($A24="","",IFERROR(VLOOKUP($A24,'Lista de Precios Accesorio'!$A:$R,8,0),"Error"))</f>
        <v>3</v>
      </c>
      <c r="H24" s="19">
        <f>IF($A24="","",IFERROR(VLOOKUP($A24,'Lista de Precios Accesorio'!$A:$S,9,0),"Error"))</f>
        <v>48</v>
      </c>
      <c r="I24" s="12">
        <f>IFERROR(VLOOKUP($A24,'Lista de Precios Accesorio'!$A:$W,6,0),"")</f>
        <v>149</v>
      </c>
      <c r="J24" s="12">
        <f>IF(I24="","",$I24*$B24)</f>
        <v>149</v>
      </c>
      <c r="K24"/>
    </row>
    <row r="25" spans="1:11" x14ac:dyDescent="0.2">
      <c r="A25" s="25" t="s">
        <v>2224</v>
      </c>
      <c r="B25" s="27">
        <v>1</v>
      </c>
      <c r="C25" s="1" t="str">
        <f>IF($A25="","",IFERROR(VLOOKUP($A25,'Lista de Precios Accesorio'!$A:$J,2,0),"Error"))</f>
        <v>JUGUETE BOLA MINI XTREME</v>
      </c>
      <c r="D25" s="1" t="str">
        <f>IF($A25="","",IFERROR(VLOOKUP($A25,'Lista de Precios Accesorio'!$A:$L,4,0),"Error"))</f>
        <v>Perros</v>
      </c>
      <c r="E25" s="1" t="str">
        <f>IF($A25="","",IFERROR(VLOOKUP($A25,'Lista de Precios Accesorio'!$A:$M,5,0),"Error"))</f>
        <v>Juguetes</v>
      </c>
      <c r="F25" s="1" t="str">
        <f>IF($A25="","",IFERROR(VLOOKUP($A25,'Lista de Precios Accesorio'!$A:$K,3,0),"Error"))</f>
        <v>Fancy Pets</v>
      </c>
      <c r="G25" s="19">
        <f>IF($A25="","",IFERROR(VLOOKUP($A25,'Lista de Precios Accesorio'!$A:$R,8,0),"Error"))</f>
        <v>3</v>
      </c>
      <c r="H25" s="19">
        <f>IF($A25="","",IFERROR(VLOOKUP($A25,'Lista de Precios Accesorio'!$A:$S,9,0),"Error"))</f>
        <v>48</v>
      </c>
      <c r="I25" s="12">
        <f>IFERROR(VLOOKUP($A25,'Lista de Precios Accesorio'!$A:$W,6,0),"")</f>
        <v>49</v>
      </c>
      <c r="J25" s="12">
        <f>IF(I25="","",$I25*$B25)</f>
        <v>49</v>
      </c>
      <c r="K25"/>
    </row>
    <row r="26" spans="1:11" x14ac:dyDescent="0.2">
      <c r="A26" s="25" t="s">
        <v>1065</v>
      </c>
      <c r="B26" s="27">
        <v>1</v>
      </c>
      <c r="C26" s="1" t="str">
        <f>IF($A26="","",IFERROR(VLOOKUP($A26,'Lista de Precios Accesorio'!$A:$J,2,0),"Error"))</f>
        <v>JUGUETE BOLA CH XTREME</v>
      </c>
      <c r="D26" s="1" t="str">
        <f>IF($A26="","",IFERROR(VLOOKUP($A26,'Lista de Precios Accesorio'!$A:$L,4,0),"Error"))</f>
        <v>Perros</v>
      </c>
      <c r="E26" s="1" t="str">
        <f>IF($A26="","",IFERROR(VLOOKUP($A26,'Lista de Precios Accesorio'!$A:$M,5,0),"Error"))</f>
        <v>Juguetes</v>
      </c>
      <c r="F26" s="1" t="str">
        <f>IF($A26="","",IFERROR(VLOOKUP($A26,'Lista de Precios Accesorio'!$A:$K,3,0),"Error"))</f>
        <v>Fancy Pets</v>
      </c>
      <c r="G26" s="19">
        <f>IF($A26="","",IFERROR(VLOOKUP($A26,'Lista de Precios Accesorio'!$A:$R,8,0),"Error"))</f>
        <v>3</v>
      </c>
      <c r="H26" s="19">
        <f>IF($A26="","",IFERROR(VLOOKUP($A26,'Lista de Precios Accesorio'!$A:$S,9,0),"Error"))</f>
        <v>48</v>
      </c>
      <c r="I26" s="12">
        <f>IFERROR(VLOOKUP($A26,'Lista de Precios Accesorio'!$A:$W,6,0),"")</f>
        <v>62</v>
      </c>
      <c r="J26" s="12">
        <f>IF(I26="","",$I26*$B26)</f>
        <v>62</v>
      </c>
      <c r="K26"/>
    </row>
    <row r="27" spans="1:11" x14ac:dyDescent="0.2">
      <c r="A27" s="25" t="s">
        <v>1066</v>
      </c>
      <c r="B27" s="27">
        <v>1</v>
      </c>
      <c r="C27" s="1" t="str">
        <f>IF($A27="","",IFERROR(VLOOKUP($A27,'Lista de Precios Accesorio'!$A:$J,2,0),"Error"))</f>
        <v>JUGUETE BOLA MED XTREME</v>
      </c>
      <c r="D27" s="1" t="str">
        <f>IF($A27="","",IFERROR(VLOOKUP($A27,'Lista de Precios Accesorio'!$A:$L,4,0),"Error"))</f>
        <v>Perros</v>
      </c>
      <c r="E27" s="1" t="str">
        <f>IF($A27="","",IFERROR(VLOOKUP($A27,'Lista de Precios Accesorio'!$A:$M,5,0),"Error"))</f>
        <v>Juguetes</v>
      </c>
      <c r="F27" s="1" t="str">
        <f>IF($A27="","",IFERROR(VLOOKUP($A27,'Lista de Precios Accesorio'!$A:$K,3,0),"Error"))</f>
        <v>Fancy Pets</v>
      </c>
      <c r="G27" s="19">
        <f>IF($A27="","",IFERROR(VLOOKUP($A27,'Lista de Precios Accesorio'!$A:$R,8,0),"Error"))</f>
        <v>3</v>
      </c>
      <c r="H27" s="19">
        <f>IF($A27="","",IFERROR(VLOOKUP($A27,'Lista de Precios Accesorio'!$A:$S,9,0),"Error"))</f>
        <v>48</v>
      </c>
      <c r="I27" s="12">
        <f>IFERROR(VLOOKUP($A27,'Lista de Precios Accesorio'!$A:$W,6,0),"")</f>
        <v>108</v>
      </c>
      <c r="J27" s="12">
        <f>IF(I27="","",$I27*$B27)</f>
        <v>108</v>
      </c>
      <c r="K27"/>
    </row>
    <row r="28" spans="1:11" x14ac:dyDescent="0.2">
      <c r="A28" s="25" t="s">
        <v>2228</v>
      </c>
      <c r="B28" s="27">
        <v>1</v>
      </c>
      <c r="C28" s="1" t="str">
        <f>IF($A28="","",IFERROR(VLOOKUP($A28,'Lista de Precios Accesorio'!$A:$J,2,0),"Error"))</f>
        <v>JUGUETE HUESO TRIPLE GDE XTREME</v>
      </c>
      <c r="D28" s="1" t="str">
        <f>IF($A28="","",IFERROR(VLOOKUP($A28,'Lista de Precios Accesorio'!$A:$L,4,0),"Error"))</f>
        <v>Perros</v>
      </c>
      <c r="E28" s="1" t="str">
        <f>IF($A28="","",IFERROR(VLOOKUP($A28,'Lista de Precios Accesorio'!$A:$M,5,0),"Error"))</f>
        <v>Juguetes</v>
      </c>
      <c r="F28" s="1" t="str">
        <f>IF($A28="","",IFERROR(VLOOKUP($A28,'Lista de Precios Accesorio'!$A:$K,3,0),"Error"))</f>
        <v>Fancy Pets</v>
      </c>
      <c r="G28" s="19">
        <f>IF($A28="","",IFERROR(VLOOKUP($A28,'Lista de Precios Accesorio'!$A:$R,8,0),"Error"))</f>
        <v>3</v>
      </c>
      <c r="H28" s="19">
        <f>IF($A28="","",IFERROR(VLOOKUP($A28,'Lista de Precios Accesorio'!$A:$S,9,0),"Error"))</f>
        <v>24</v>
      </c>
      <c r="I28" s="12">
        <f>IFERROR(VLOOKUP($A28,'Lista de Precios Accesorio'!$A:$W,6,0),"")</f>
        <v>194</v>
      </c>
      <c r="J28" s="12">
        <f>IF(I28="","",$I28*$B28)</f>
        <v>194</v>
      </c>
      <c r="K28"/>
    </row>
    <row r="29" spans="1:11" x14ac:dyDescent="0.2">
      <c r="A29" s="25" t="s">
        <v>872</v>
      </c>
      <c r="B29" s="27">
        <v>2</v>
      </c>
      <c r="C29" s="1" t="str">
        <f>IF($A29="","",IFERROR(VLOOKUP($A29,'Lista de Precios Accesorio'!$A:$J,2,0),"Error"))</f>
        <v>JUGUETE PELOTA FLEXIBLE GDE C/SONIDO</v>
      </c>
      <c r="D29" s="1" t="str">
        <f>IF($A29="","",IFERROR(VLOOKUP($A29,'Lista de Precios Accesorio'!$A:$L,4,0),"Error"))</f>
        <v>Perros</v>
      </c>
      <c r="E29" s="1" t="str">
        <f>IF($A29="","",IFERROR(VLOOKUP($A29,'Lista de Precios Accesorio'!$A:$M,5,0),"Error"))</f>
        <v>Juguetes</v>
      </c>
      <c r="F29" s="1" t="str">
        <f>IF($A29="","",IFERROR(VLOOKUP($A29,'Lista de Precios Accesorio'!$A:$K,3,0),"Error"))</f>
        <v>Fancy Pets</v>
      </c>
      <c r="G29" s="19">
        <f>IF($A29="","",IFERROR(VLOOKUP($A29,'Lista de Precios Accesorio'!$A:$R,8,0),"Error"))</f>
        <v>1</v>
      </c>
      <c r="H29" s="19">
        <f>IF($A29="","",IFERROR(VLOOKUP($A29,'Lista de Precios Accesorio'!$A:$S,9,0),"Error"))</f>
        <v>48</v>
      </c>
      <c r="I29" s="12">
        <f>IFERROR(VLOOKUP($A29,'Lista de Precios Accesorio'!$A:$W,6,0),"")</f>
        <v>52</v>
      </c>
      <c r="J29" s="12">
        <f>IF(I29="","",$I29*$B29)</f>
        <v>104</v>
      </c>
      <c r="K29"/>
    </row>
    <row r="30" spans="1:11" x14ac:dyDescent="0.2">
      <c r="A30" s="25"/>
      <c r="B30" s="27"/>
      <c r="C30" s="1" t="str">
        <f>IF($A30="","",IFERROR(VLOOKUP($A30,'Lista de Precios Accesorio'!$A:$J,2,0),"Error"))</f>
        <v/>
      </c>
      <c r="D30" s="1" t="str">
        <f>IF($A30="","",IFERROR(VLOOKUP($A30,'Lista de Precios Accesorio'!$A:$L,4,0),"Error"))</f>
        <v/>
      </c>
      <c r="E30" s="1" t="str">
        <f>IF($A30="","",IFERROR(VLOOKUP($A30,'Lista de Precios Accesorio'!$A:$M,5,0),"Error"))</f>
        <v/>
      </c>
      <c r="F30" s="1" t="str">
        <f>IF($A30="","",IFERROR(VLOOKUP($A30,'Lista de Precios Accesorio'!$A:$K,3,0),"Error"))</f>
        <v/>
      </c>
      <c r="G30" s="19" t="str">
        <f>IF($A30="","",IFERROR(VLOOKUP($A30,'Lista de Precios Accesorio'!$A:$R,8,0),"Error"))</f>
        <v/>
      </c>
      <c r="H30" s="19" t="str">
        <f>IF($A30="","",IFERROR(VLOOKUP($A30,'Lista de Precios Accesorio'!$A:$S,9,0),"Error"))</f>
        <v/>
      </c>
      <c r="I30" s="12" t="str">
        <f>IFERROR(VLOOKUP($A30,'Lista de Precios Accesorio'!$A:$W,6,0),"")</f>
        <v/>
      </c>
      <c r="J30" s="12" t="str">
        <f t="shared" si="0"/>
        <v/>
      </c>
      <c r="K30"/>
    </row>
    <row r="31" spans="1:11" x14ac:dyDescent="0.2">
      <c r="A31" s="25"/>
      <c r="B31" s="27"/>
      <c r="C31" s="1" t="str">
        <f>IF($A31="","",IFERROR(VLOOKUP($A31,'Lista de Precios Accesorio'!$A:$J,2,0),"Error"))</f>
        <v/>
      </c>
      <c r="D31" s="1" t="str">
        <f>IF($A31="","",IFERROR(VLOOKUP($A31,'Lista de Precios Accesorio'!$A:$L,4,0),"Error"))</f>
        <v/>
      </c>
      <c r="E31" s="1" t="str">
        <f>IF($A31="","",IFERROR(VLOOKUP($A31,'Lista de Precios Accesorio'!$A:$M,5,0),"Error"))</f>
        <v/>
      </c>
      <c r="F31" s="1" t="str">
        <f>IF($A31="","",IFERROR(VLOOKUP($A31,'Lista de Precios Accesorio'!$A:$K,3,0),"Error"))</f>
        <v/>
      </c>
      <c r="G31" s="19" t="str">
        <f>IF($A31="","",IFERROR(VLOOKUP($A31,'Lista de Precios Accesorio'!$A:$R,8,0),"Error"))</f>
        <v/>
      </c>
      <c r="H31" s="19" t="str">
        <f>IF($A31="","",IFERROR(VLOOKUP($A31,'Lista de Precios Accesorio'!$A:$S,9,0),"Error"))</f>
        <v/>
      </c>
      <c r="I31" s="12" t="str">
        <f>IFERROR(VLOOKUP($A31,'Lista de Precios Accesorio'!$A:$W,6,0),"")</f>
        <v/>
      </c>
      <c r="J31" s="12" t="str">
        <f t="shared" si="0"/>
        <v/>
      </c>
      <c r="K31"/>
    </row>
    <row r="32" spans="1:11" x14ac:dyDescent="0.2">
      <c r="A32" s="25"/>
      <c r="B32" s="27"/>
      <c r="C32" s="1" t="str">
        <f>IF($A32="","",IFERROR(VLOOKUP($A32,'Lista de Precios Accesorio'!$A:$J,2,0),"Error"))</f>
        <v/>
      </c>
      <c r="D32" s="1" t="str">
        <f>IF($A32="","",IFERROR(VLOOKUP($A32,'Lista de Precios Accesorio'!$A:$L,4,0),"Error"))</f>
        <v/>
      </c>
      <c r="E32" s="1" t="str">
        <f>IF($A32="","",IFERROR(VLOOKUP($A32,'Lista de Precios Accesorio'!$A:$M,5,0),"Error"))</f>
        <v/>
      </c>
      <c r="F32" s="1" t="str">
        <f>IF($A32="","",IFERROR(VLOOKUP($A32,'Lista de Precios Accesorio'!$A:$K,3,0),"Error"))</f>
        <v/>
      </c>
      <c r="G32" s="19" t="str">
        <f>IF($A32="","",IFERROR(VLOOKUP($A32,'Lista de Precios Accesorio'!$A:$R,8,0),"Error"))</f>
        <v/>
      </c>
      <c r="H32" s="19" t="str">
        <f>IF($A32="","",IFERROR(VLOOKUP($A32,'Lista de Precios Accesorio'!$A:$S,9,0),"Error"))</f>
        <v/>
      </c>
      <c r="I32" s="12" t="str">
        <f>IFERROR(VLOOKUP($A32,'Lista de Precios Accesorio'!$A:$W,6,0),"")</f>
        <v/>
      </c>
      <c r="J32" s="12" t="str">
        <f t="shared" si="0"/>
        <v/>
      </c>
      <c r="K32"/>
    </row>
    <row r="33" spans="1:11" x14ac:dyDescent="0.2">
      <c r="A33" s="25"/>
      <c r="B33" s="27"/>
      <c r="C33" s="1" t="str">
        <f>IF($A33="","",IFERROR(VLOOKUP($A33,'Lista de Precios Accesorio'!$A:$J,2,0),"Error"))</f>
        <v/>
      </c>
      <c r="D33" s="1" t="str">
        <f>IF($A33="","",IFERROR(VLOOKUP($A33,'Lista de Precios Accesorio'!$A:$L,4,0),"Error"))</f>
        <v/>
      </c>
      <c r="E33" s="1" t="str">
        <f>IF($A33="","",IFERROR(VLOOKUP($A33,'Lista de Precios Accesorio'!$A:$M,5,0),"Error"))</f>
        <v/>
      </c>
      <c r="F33" s="1" t="str">
        <f>IF($A33="","",IFERROR(VLOOKUP($A33,'Lista de Precios Accesorio'!$A:$K,3,0),"Error"))</f>
        <v/>
      </c>
      <c r="G33" s="19" t="str">
        <f>IF($A33="","",IFERROR(VLOOKUP($A33,'Lista de Precios Accesorio'!$A:$R,8,0),"Error"))</f>
        <v/>
      </c>
      <c r="H33" s="19" t="str">
        <f>IF($A33="","",IFERROR(VLOOKUP($A33,'Lista de Precios Accesorio'!$A:$S,9,0),"Error"))</f>
        <v/>
      </c>
      <c r="I33" s="12" t="str">
        <f>IFERROR(VLOOKUP($A33,'Lista de Precios Accesorio'!$A:$W,6,0),"")</f>
        <v/>
      </c>
      <c r="J33" s="12" t="str">
        <f t="shared" si="0"/>
        <v/>
      </c>
      <c r="K33"/>
    </row>
    <row r="34" spans="1:11" x14ac:dyDescent="0.2">
      <c r="A34" s="25"/>
      <c r="B34" s="27"/>
      <c r="C34" s="1" t="str">
        <f>IF($A34="","",IFERROR(VLOOKUP($A34,'Lista de Precios Accesorio'!$A:$J,2,0),"Error"))</f>
        <v/>
      </c>
      <c r="D34" s="1" t="str">
        <f>IF($A34="","",IFERROR(VLOOKUP($A34,'Lista de Precios Accesorio'!$A:$L,4,0),"Error"))</f>
        <v/>
      </c>
      <c r="E34" s="1" t="str">
        <f>IF($A34="","",IFERROR(VLOOKUP($A34,'Lista de Precios Accesorio'!$A:$M,5,0),"Error"))</f>
        <v/>
      </c>
      <c r="F34" s="1" t="str">
        <f>IF($A34="","",IFERROR(VLOOKUP($A34,'Lista de Precios Accesorio'!$A:$K,3,0),"Error"))</f>
        <v/>
      </c>
      <c r="G34" s="19" t="str">
        <f>IF($A34="","",IFERROR(VLOOKUP($A34,'Lista de Precios Accesorio'!$A:$R,8,0),"Error"))</f>
        <v/>
      </c>
      <c r="H34" s="19" t="str">
        <f>IF($A34="","",IFERROR(VLOOKUP($A34,'Lista de Precios Accesorio'!$A:$S,9,0),"Error"))</f>
        <v/>
      </c>
      <c r="I34" s="12" t="str">
        <f>IFERROR(VLOOKUP($A34,'Lista de Precios Accesorio'!$A:$W,6,0),"")</f>
        <v/>
      </c>
      <c r="J34" s="12" t="str">
        <f t="shared" si="0"/>
        <v/>
      </c>
      <c r="K34"/>
    </row>
    <row r="35" spans="1:11" x14ac:dyDescent="0.2">
      <c r="A35" s="25"/>
      <c r="B35" s="27"/>
      <c r="C35" s="1" t="str">
        <f>IF($A35="","",IFERROR(VLOOKUP($A35,'Lista de Precios Accesorio'!$A:$J,2,0),"Error"))</f>
        <v/>
      </c>
      <c r="D35" s="1" t="str">
        <f>IF($A35="","",IFERROR(VLOOKUP($A35,'Lista de Precios Accesorio'!$A:$L,4,0),"Error"))</f>
        <v/>
      </c>
      <c r="E35" s="1" t="str">
        <f>IF($A35="","",IFERROR(VLOOKUP($A35,'Lista de Precios Accesorio'!$A:$M,5,0),"Error"))</f>
        <v/>
      </c>
      <c r="F35" s="1" t="str">
        <f>IF($A35="","",IFERROR(VLOOKUP($A35,'Lista de Precios Accesorio'!$A:$K,3,0),"Error"))</f>
        <v/>
      </c>
      <c r="G35" s="19" t="str">
        <f>IF($A35="","",IFERROR(VLOOKUP($A35,'Lista de Precios Accesorio'!$A:$R,8,0),"Error"))</f>
        <v/>
      </c>
      <c r="H35" s="19" t="str">
        <f>IF($A35="","",IFERROR(VLOOKUP($A35,'Lista de Precios Accesorio'!$A:$S,9,0),"Error"))</f>
        <v/>
      </c>
      <c r="I35" s="12" t="str">
        <f>IFERROR(VLOOKUP($A35,'Lista de Precios Accesorio'!$A:$W,6,0),"")</f>
        <v/>
      </c>
      <c r="J35" s="12" t="str">
        <f t="shared" si="0"/>
        <v/>
      </c>
      <c r="K35"/>
    </row>
    <row r="36" spans="1:11" x14ac:dyDescent="0.2">
      <c r="A36" s="25"/>
      <c r="B36" s="27"/>
      <c r="C36" s="1" t="str">
        <f>IF($A36="","",IFERROR(VLOOKUP($A36,'Lista de Precios Accesorio'!$A:$J,2,0),"Error"))</f>
        <v/>
      </c>
      <c r="D36" s="1" t="str">
        <f>IF($A36="","",IFERROR(VLOOKUP($A36,'Lista de Precios Accesorio'!$A:$L,4,0),"Error"))</f>
        <v/>
      </c>
      <c r="E36" s="1" t="str">
        <f>IF($A36="","",IFERROR(VLOOKUP($A36,'Lista de Precios Accesorio'!$A:$M,5,0),"Error"))</f>
        <v/>
      </c>
      <c r="F36" s="1" t="str">
        <f>IF($A36="","",IFERROR(VLOOKUP($A36,'Lista de Precios Accesorio'!$A:$K,3,0),"Error"))</f>
        <v/>
      </c>
      <c r="G36" s="19" t="str">
        <f>IF($A36="","",IFERROR(VLOOKUP($A36,'Lista de Precios Accesorio'!$A:$R,8,0),"Error"))</f>
        <v/>
      </c>
      <c r="H36" s="19" t="str">
        <f>IF($A36="","",IFERROR(VLOOKUP($A36,'Lista de Precios Accesorio'!$A:$S,9,0),"Error"))</f>
        <v/>
      </c>
      <c r="I36" s="12" t="str">
        <f>IFERROR(VLOOKUP($A36,'Lista de Precios Accesorio'!$A:$W,6,0),"")</f>
        <v/>
      </c>
      <c r="J36" s="12" t="str">
        <f t="shared" si="0"/>
        <v/>
      </c>
      <c r="K36"/>
    </row>
    <row r="37" spans="1:11" x14ac:dyDescent="0.2">
      <c r="A37" s="25"/>
      <c r="B37" s="27"/>
      <c r="C37" s="1" t="str">
        <f>IF($A37="","",IFERROR(VLOOKUP($A37,'Lista de Precios Accesorio'!$A:$J,2,0),"Error"))</f>
        <v/>
      </c>
      <c r="D37" s="1" t="str">
        <f>IF($A37="","",IFERROR(VLOOKUP($A37,'Lista de Precios Accesorio'!$A:$L,4,0),"Error"))</f>
        <v/>
      </c>
      <c r="E37" s="1" t="str">
        <f>IF($A37="","",IFERROR(VLOOKUP($A37,'Lista de Precios Accesorio'!$A:$M,5,0),"Error"))</f>
        <v/>
      </c>
      <c r="F37" s="1" t="str">
        <f>IF($A37="","",IFERROR(VLOOKUP($A37,'Lista de Precios Accesorio'!$A:$K,3,0),"Error"))</f>
        <v/>
      </c>
      <c r="G37" s="19" t="str">
        <f>IF($A37="","",IFERROR(VLOOKUP($A37,'Lista de Precios Accesorio'!$A:$R,8,0),"Error"))</f>
        <v/>
      </c>
      <c r="H37" s="19" t="str">
        <f>IF($A37="","",IFERROR(VLOOKUP($A37,'Lista de Precios Accesorio'!$A:$S,9,0),"Error"))</f>
        <v/>
      </c>
      <c r="I37" s="12" t="str">
        <f>IFERROR(VLOOKUP($A37,'Lista de Precios Accesorio'!$A:$W,6,0),"")</f>
        <v/>
      </c>
      <c r="J37" s="12" t="str">
        <f t="shared" si="0"/>
        <v/>
      </c>
      <c r="K37"/>
    </row>
    <row r="38" spans="1:11" x14ac:dyDescent="0.2">
      <c r="A38" s="25"/>
      <c r="B38" s="27"/>
      <c r="C38" s="1" t="str">
        <f>IF($A38="","",IFERROR(VLOOKUP($A38,'Lista de Precios Accesorio'!$A:$J,2,0),"Error"))</f>
        <v/>
      </c>
      <c r="D38" s="1" t="str">
        <f>IF($A38="","",IFERROR(VLOOKUP($A38,'Lista de Precios Accesorio'!$A:$L,4,0),"Error"))</f>
        <v/>
      </c>
      <c r="E38" s="1" t="str">
        <f>IF($A38="","",IFERROR(VLOOKUP($A38,'Lista de Precios Accesorio'!$A:$M,5,0),"Error"))</f>
        <v/>
      </c>
      <c r="F38" s="1" t="str">
        <f>IF($A38="","",IFERROR(VLOOKUP($A38,'Lista de Precios Accesorio'!$A:$K,3,0),"Error"))</f>
        <v/>
      </c>
      <c r="G38" s="19" t="str">
        <f>IF($A38="","",IFERROR(VLOOKUP($A38,'Lista de Precios Accesorio'!$A:$R,8,0),"Error"))</f>
        <v/>
      </c>
      <c r="H38" s="19" t="str">
        <f>IF($A38="","",IFERROR(VLOOKUP($A38,'Lista de Precios Accesorio'!$A:$S,9,0),"Error"))</f>
        <v/>
      </c>
      <c r="I38" s="12" t="str">
        <f>IFERROR(VLOOKUP($A38,'Lista de Precios Accesorio'!$A:$W,6,0),"")</f>
        <v/>
      </c>
      <c r="J38" s="12" t="str">
        <f t="shared" si="0"/>
        <v/>
      </c>
      <c r="K38"/>
    </row>
    <row r="39" spans="1:11" x14ac:dyDescent="0.2">
      <c r="A39" s="25"/>
      <c r="B39" s="27"/>
      <c r="C39" s="1" t="str">
        <f>IF($A39="","",IFERROR(VLOOKUP($A39,'Lista de Precios Accesorio'!$A:$J,2,0),"Error"))</f>
        <v/>
      </c>
      <c r="D39" s="1" t="str">
        <f>IF($A39="","",IFERROR(VLOOKUP($A39,'Lista de Precios Accesorio'!$A:$L,4,0),"Error"))</f>
        <v/>
      </c>
      <c r="E39" s="1" t="str">
        <f>IF($A39="","",IFERROR(VLOOKUP($A39,'Lista de Precios Accesorio'!$A:$M,5,0),"Error"))</f>
        <v/>
      </c>
      <c r="F39" s="1" t="str">
        <f>IF($A39="","",IFERROR(VLOOKUP($A39,'Lista de Precios Accesorio'!$A:$K,3,0),"Error"))</f>
        <v/>
      </c>
      <c r="G39" s="19" t="str">
        <f>IF($A39="","",IFERROR(VLOOKUP($A39,'Lista de Precios Accesorio'!$A:$R,8,0),"Error"))</f>
        <v/>
      </c>
      <c r="H39" s="19" t="str">
        <f>IF($A39="","",IFERROR(VLOOKUP($A39,'Lista de Precios Accesorio'!$A:$S,9,0),"Error"))</f>
        <v/>
      </c>
      <c r="I39" s="12" t="str">
        <f>IFERROR(VLOOKUP($A39,'Lista de Precios Accesorio'!$A:$W,6,0),"")</f>
        <v/>
      </c>
      <c r="J39" s="12" t="str">
        <f t="shared" si="0"/>
        <v/>
      </c>
      <c r="K39"/>
    </row>
    <row r="40" spans="1:11" x14ac:dyDescent="0.2">
      <c r="A40" s="25"/>
      <c r="B40" s="27"/>
      <c r="C40" s="1" t="str">
        <f>IF($A40="","",IFERROR(VLOOKUP($A40,'Lista de Precios Accesorio'!$A:$J,2,0),"Error"))</f>
        <v/>
      </c>
      <c r="D40" s="1" t="str">
        <f>IF($A40="","",IFERROR(VLOOKUP($A40,'Lista de Precios Accesorio'!$A:$L,4,0),"Error"))</f>
        <v/>
      </c>
      <c r="E40" s="1" t="str">
        <f>IF($A40="","",IFERROR(VLOOKUP($A40,'Lista de Precios Accesorio'!$A:$M,5,0),"Error"))</f>
        <v/>
      </c>
      <c r="F40" s="1" t="str">
        <f>IF($A40="","",IFERROR(VLOOKUP($A40,'Lista de Precios Accesorio'!$A:$K,3,0),"Error"))</f>
        <v/>
      </c>
      <c r="G40" s="19" t="str">
        <f>IF($A40="","",IFERROR(VLOOKUP($A40,'Lista de Precios Accesorio'!$A:$R,8,0),"Error"))</f>
        <v/>
      </c>
      <c r="H40" s="19" t="str">
        <f>IF($A40="","",IFERROR(VLOOKUP($A40,'Lista de Precios Accesorio'!$A:$S,9,0),"Error"))</f>
        <v/>
      </c>
      <c r="I40" s="12" t="str">
        <f>IFERROR(VLOOKUP($A40,'Lista de Precios Accesorio'!$A:$W,6,0),"")</f>
        <v/>
      </c>
      <c r="J40" s="12" t="str">
        <f t="shared" si="0"/>
        <v/>
      </c>
      <c r="K40"/>
    </row>
    <row r="41" spans="1:11" x14ac:dyDescent="0.2">
      <c r="A41" s="25"/>
      <c r="B41" s="27"/>
      <c r="C41" s="1" t="str">
        <f>IF($A41="","",IFERROR(VLOOKUP($A41,'Lista de Precios Accesorio'!$A:$J,2,0),"Error"))</f>
        <v/>
      </c>
      <c r="D41" s="1" t="str">
        <f>IF($A41="","",IFERROR(VLOOKUP($A41,'Lista de Precios Accesorio'!$A:$L,4,0),"Error"))</f>
        <v/>
      </c>
      <c r="E41" s="1" t="str">
        <f>IF($A41="","",IFERROR(VLOOKUP($A41,'Lista de Precios Accesorio'!$A:$M,5,0),"Error"))</f>
        <v/>
      </c>
      <c r="F41" s="1" t="str">
        <f>IF($A41="","",IFERROR(VLOOKUP($A41,'Lista de Precios Accesorio'!$A:$K,3,0),"Error"))</f>
        <v/>
      </c>
      <c r="G41" s="19" t="str">
        <f>IF($A41="","",IFERROR(VLOOKUP($A41,'Lista de Precios Accesorio'!$A:$R,8,0),"Error"))</f>
        <v/>
      </c>
      <c r="H41" s="19" t="str">
        <f>IF($A41="","",IFERROR(VLOOKUP($A41,'Lista de Precios Accesorio'!$A:$S,9,0),"Error"))</f>
        <v/>
      </c>
      <c r="I41" s="12" t="str">
        <f>IFERROR(VLOOKUP($A41,'Lista de Precios Accesorio'!$A:$W,6,0),"")</f>
        <v/>
      </c>
      <c r="J41" s="12" t="str">
        <f t="shared" si="0"/>
        <v/>
      </c>
      <c r="K41"/>
    </row>
    <row r="42" spans="1:11" x14ac:dyDescent="0.2">
      <c r="A42" s="25"/>
      <c r="B42" s="27"/>
      <c r="C42" s="1" t="str">
        <f>IF($A42="","",IFERROR(VLOOKUP($A42,'Lista de Precios Accesorio'!$A:$J,2,0),"Error"))</f>
        <v/>
      </c>
      <c r="D42" s="1" t="str">
        <f>IF($A42="","",IFERROR(VLOOKUP($A42,'Lista de Precios Accesorio'!$A:$L,4,0),"Error"))</f>
        <v/>
      </c>
      <c r="E42" s="1" t="str">
        <f>IF($A42="","",IFERROR(VLOOKUP($A42,'Lista de Precios Accesorio'!$A:$M,5,0),"Error"))</f>
        <v/>
      </c>
      <c r="F42" s="1" t="str">
        <f>IF($A42="","",IFERROR(VLOOKUP($A42,'Lista de Precios Accesorio'!$A:$K,3,0),"Error"))</f>
        <v/>
      </c>
      <c r="G42" s="19" t="str">
        <f>IF($A42="","",IFERROR(VLOOKUP($A42,'Lista de Precios Accesorio'!$A:$R,8,0),"Error"))</f>
        <v/>
      </c>
      <c r="H42" s="19" t="str">
        <f>IF($A42="","",IFERROR(VLOOKUP($A42,'Lista de Precios Accesorio'!$A:$S,9,0),"Error"))</f>
        <v/>
      </c>
      <c r="I42" s="12" t="str">
        <f>IFERROR(VLOOKUP($A42,'Lista de Precios Accesorio'!$A:$W,6,0),"")</f>
        <v/>
      </c>
      <c r="J42" s="12" t="str">
        <f t="shared" si="0"/>
        <v/>
      </c>
      <c r="K42"/>
    </row>
    <row r="43" spans="1:11" x14ac:dyDescent="0.2">
      <c r="A43" s="25"/>
      <c r="B43" s="27"/>
      <c r="C43" s="1" t="str">
        <f>IF($A43="","",IFERROR(VLOOKUP($A43,'Lista de Precios Accesorio'!$A:$J,2,0),"Error"))</f>
        <v/>
      </c>
      <c r="D43" s="1" t="str">
        <f>IF($A43="","",IFERROR(VLOOKUP($A43,'Lista de Precios Accesorio'!$A:$L,4,0),"Error"))</f>
        <v/>
      </c>
      <c r="E43" s="1" t="str">
        <f>IF($A43="","",IFERROR(VLOOKUP($A43,'Lista de Precios Accesorio'!$A:$M,5,0),"Error"))</f>
        <v/>
      </c>
      <c r="F43" s="1" t="str">
        <f>IF($A43="","",IFERROR(VLOOKUP($A43,'Lista de Precios Accesorio'!$A:$K,3,0),"Error"))</f>
        <v/>
      </c>
      <c r="G43" s="19" t="str">
        <f>IF($A43="","",IFERROR(VLOOKUP($A43,'Lista de Precios Accesorio'!$A:$R,8,0),"Error"))</f>
        <v/>
      </c>
      <c r="H43" s="19" t="str">
        <f>IF($A43="","",IFERROR(VLOOKUP($A43,'Lista de Precios Accesorio'!$A:$S,9,0),"Error"))</f>
        <v/>
      </c>
      <c r="I43" s="12" t="str">
        <f>IFERROR(VLOOKUP($A43,'Lista de Precios Accesorio'!$A:$W,6,0),"")</f>
        <v/>
      </c>
      <c r="J43" s="12" t="str">
        <f t="shared" si="0"/>
        <v/>
      </c>
      <c r="K43"/>
    </row>
    <row r="44" spans="1:11" x14ac:dyDescent="0.2">
      <c r="A44" s="25"/>
      <c r="B44" s="27"/>
      <c r="C44" s="1" t="str">
        <f>IF($A44="","",IFERROR(VLOOKUP($A44,'Lista de Precios Accesorio'!$A:$J,2,0),"Error"))</f>
        <v/>
      </c>
      <c r="D44" s="1" t="str">
        <f>IF($A44="","",IFERROR(VLOOKUP($A44,'Lista de Precios Accesorio'!$A:$L,4,0),"Error"))</f>
        <v/>
      </c>
      <c r="E44" s="1" t="str">
        <f>IF($A44="","",IFERROR(VLOOKUP($A44,'Lista de Precios Accesorio'!$A:$M,5,0),"Error"))</f>
        <v/>
      </c>
      <c r="F44" s="1" t="str">
        <f>IF($A44="","",IFERROR(VLOOKUP($A44,'Lista de Precios Accesorio'!$A:$K,3,0),"Error"))</f>
        <v/>
      </c>
      <c r="G44" s="19" t="str">
        <f>IF($A44="","",IFERROR(VLOOKUP($A44,'Lista de Precios Accesorio'!$A:$R,8,0),"Error"))</f>
        <v/>
      </c>
      <c r="H44" s="19" t="str">
        <f>IF($A44="","",IFERROR(VLOOKUP($A44,'Lista de Precios Accesorio'!$A:$S,9,0),"Error"))</f>
        <v/>
      </c>
      <c r="I44" s="12" t="str">
        <f>IFERROR(VLOOKUP($A44,'Lista de Precios Accesorio'!$A:$W,6,0),"")</f>
        <v/>
      </c>
      <c r="J44" s="12" t="str">
        <f t="shared" si="0"/>
        <v/>
      </c>
      <c r="K44"/>
    </row>
    <row r="45" spans="1:11" x14ac:dyDescent="0.2">
      <c r="A45" s="25"/>
      <c r="B45" s="27"/>
      <c r="C45" s="1" t="str">
        <f>IF($A45="","",IFERROR(VLOOKUP($A45,'Lista de Precios Accesorio'!$A:$J,2,0),"Error"))</f>
        <v/>
      </c>
      <c r="D45" s="1" t="str">
        <f>IF($A45="","",IFERROR(VLOOKUP($A45,'Lista de Precios Accesorio'!$A:$L,4,0),"Error"))</f>
        <v/>
      </c>
      <c r="E45" s="1" t="str">
        <f>IF($A45="","",IFERROR(VLOOKUP($A45,'Lista de Precios Accesorio'!$A:$M,5,0),"Error"))</f>
        <v/>
      </c>
      <c r="F45" s="1" t="str">
        <f>IF($A45="","",IFERROR(VLOOKUP($A45,'Lista de Precios Accesorio'!$A:$K,3,0),"Error"))</f>
        <v/>
      </c>
      <c r="G45" s="19" t="str">
        <f>IF($A45="","",IFERROR(VLOOKUP($A45,'Lista de Precios Accesorio'!$A:$R,8,0),"Error"))</f>
        <v/>
      </c>
      <c r="H45" s="19" t="str">
        <f>IF($A45="","",IFERROR(VLOOKUP($A45,'Lista de Precios Accesorio'!$A:$S,9,0),"Error"))</f>
        <v/>
      </c>
      <c r="I45" s="12" t="str">
        <f>IFERROR(VLOOKUP($A45,'Lista de Precios Accesorio'!$A:$W,6,0),"")</f>
        <v/>
      </c>
      <c r="J45" s="12" t="str">
        <f t="shared" si="0"/>
        <v/>
      </c>
      <c r="K45"/>
    </row>
    <row r="46" spans="1:11" x14ac:dyDescent="0.2">
      <c r="A46" s="25"/>
      <c r="B46" s="27"/>
      <c r="C46" s="1" t="str">
        <f>IF($A46="","",IFERROR(VLOOKUP($A46,'Lista de Precios Accesorio'!$A:$J,2,0),"Error"))</f>
        <v/>
      </c>
      <c r="D46" s="1" t="str">
        <f>IF($A46="","",IFERROR(VLOOKUP($A46,'Lista de Precios Accesorio'!$A:$L,4,0),"Error"))</f>
        <v/>
      </c>
      <c r="E46" s="1" t="str">
        <f>IF($A46="","",IFERROR(VLOOKUP($A46,'Lista de Precios Accesorio'!$A:$M,5,0),"Error"))</f>
        <v/>
      </c>
      <c r="F46" s="1" t="str">
        <f>IF($A46="","",IFERROR(VLOOKUP($A46,'Lista de Precios Accesorio'!$A:$K,3,0),"Error"))</f>
        <v/>
      </c>
      <c r="G46" s="19" t="str">
        <f>IF($A46="","",IFERROR(VLOOKUP($A46,'Lista de Precios Accesorio'!$A:$R,8,0),"Error"))</f>
        <v/>
      </c>
      <c r="H46" s="19" t="str">
        <f>IF($A46="","",IFERROR(VLOOKUP($A46,'Lista de Precios Accesorio'!$A:$S,9,0),"Error"))</f>
        <v/>
      </c>
      <c r="I46" s="12" t="str">
        <f>IFERROR(VLOOKUP($A46,'Lista de Precios Accesorio'!$A:$W,6,0),"")</f>
        <v/>
      </c>
      <c r="J46" s="12" t="str">
        <f t="shared" si="0"/>
        <v/>
      </c>
      <c r="K46"/>
    </row>
    <row r="47" spans="1:11" x14ac:dyDescent="0.2">
      <c r="A47" s="25"/>
      <c r="B47" s="27"/>
      <c r="C47" s="1" t="str">
        <f>IF($A47="","",IFERROR(VLOOKUP($A47,'Lista de Precios Accesorio'!$A:$J,2,0),"Error"))</f>
        <v/>
      </c>
      <c r="D47" s="1" t="str">
        <f>IF($A47="","",IFERROR(VLOOKUP($A47,'Lista de Precios Accesorio'!$A:$L,4,0),"Error"))</f>
        <v/>
      </c>
      <c r="E47" s="1" t="str">
        <f>IF($A47="","",IFERROR(VLOOKUP($A47,'Lista de Precios Accesorio'!$A:$M,5,0),"Error"))</f>
        <v/>
      </c>
      <c r="F47" s="1" t="str">
        <f>IF($A47="","",IFERROR(VLOOKUP($A47,'Lista de Precios Accesorio'!$A:$K,3,0),"Error"))</f>
        <v/>
      </c>
      <c r="G47" s="19" t="str">
        <f>IF($A47="","",IFERROR(VLOOKUP($A47,'Lista de Precios Accesorio'!$A:$R,8,0),"Error"))</f>
        <v/>
      </c>
      <c r="H47" s="19" t="str">
        <f>IF($A47="","",IFERROR(VLOOKUP($A47,'Lista de Precios Accesorio'!$A:$S,9,0),"Error"))</f>
        <v/>
      </c>
      <c r="I47" s="12" t="str">
        <f>IFERROR(VLOOKUP($A47,'Lista de Precios Accesorio'!$A:$W,6,0),"")</f>
        <v/>
      </c>
      <c r="J47" s="12" t="str">
        <f t="shared" si="0"/>
        <v/>
      </c>
      <c r="K47"/>
    </row>
    <row r="48" spans="1:11" x14ac:dyDescent="0.2">
      <c r="A48" s="25"/>
      <c r="B48" s="27"/>
      <c r="C48" s="1" t="str">
        <f>IF($A48="","",IFERROR(VLOOKUP($A48,'Lista de Precios Accesorio'!$A:$J,2,0),"Error"))</f>
        <v/>
      </c>
      <c r="D48" s="1" t="str">
        <f>IF($A48="","",IFERROR(VLOOKUP($A48,'Lista de Precios Accesorio'!$A:$L,4,0),"Error"))</f>
        <v/>
      </c>
      <c r="E48" s="1" t="str">
        <f>IF($A48="","",IFERROR(VLOOKUP($A48,'Lista de Precios Accesorio'!$A:$M,5,0),"Error"))</f>
        <v/>
      </c>
      <c r="F48" s="1" t="str">
        <f>IF($A48="","",IFERROR(VLOOKUP($A48,'Lista de Precios Accesorio'!$A:$K,3,0),"Error"))</f>
        <v/>
      </c>
      <c r="G48" s="19" t="str">
        <f>IF($A48="","",IFERROR(VLOOKUP($A48,'Lista de Precios Accesorio'!$A:$R,8,0),"Error"))</f>
        <v/>
      </c>
      <c r="H48" s="19" t="str">
        <f>IF($A48="","",IFERROR(VLOOKUP($A48,'Lista de Precios Accesorio'!$A:$S,9,0),"Error"))</f>
        <v/>
      </c>
      <c r="I48" s="12" t="str">
        <f>IFERROR(VLOOKUP($A48,'Lista de Precios Accesorio'!$A:$W,6,0),"")</f>
        <v/>
      </c>
      <c r="J48" s="12" t="str">
        <f t="shared" si="0"/>
        <v/>
      </c>
      <c r="K48"/>
    </row>
    <row r="49" spans="1:11" x14ac:dyDescent="0.2">
      <c r="A49" s="25"/>
      <c r="B49" s="27"/>
      <c r="C49" s="1" t="str">
        <f>IF($A49="","",IFERROR(VLOOKUP($A49,'Lista de Precios Accesorio'!$A:$J,2,0),"Error"))</f>
        <v/>
      </c>
      <c r="D49" s="1" t="str">
        <f>IF($A49="","",IFERROR(VLOOKUP($A49,'Lista de Precios Accesorio'!$A:$L,4,0),"Error"))</f>
        <v/>
      </c>
      <c r="E49" s="1" t="str">
        <f>IF($A49="","",IFERROR(VLOOKUP($A49,'Lista de Precios Accesorio'!$A:$M,5,0),"Error"))</f>
        <v/>
      </c>
      <c r="F49" s="1" t="str">
        <f>IF($A49="","",IFERROR(VLOOKUP($A49,'Lista de Precios Accesorio'!$A:$K,3,0),"Error"))</f>
        <v/>
      </c>
      <c r="G49" s="19" t="str">
        <f>IF($A49="","",IFERROR(VLOOKUP($A49,'Lista de Precios Accesorio'!$A:$R,8,0),"Error"))</f>
        <v/>
      </c>
      <c r="H49" s="19" t="str">
        <f>IF($A49="","",IFERROR(VLOOKUP($A49,'Lista de Precios Accesorio'!$A:$S,9,0),"Error"))</f>
        <v/>
      </c>
      <c r="I49" s="12" t="str">
        <f>IFERROR(VLOOKUP($A49,'Lista de Precios Accesorio'!$A:$W,6,0),"")</f>
        <v/>
      </c>
      <c r="J49" s="12" t="str">
        <f t="shared" si="0"/>
        <v/>
      </c>
      <c r="K49"/>
    </row>
    <row r="50" spans="1:11" x14ac:dyDescent="0.2">
      <c r="A50" s="25"/>
      <c r="B50" s="27"/>
      <c r="C50" s="1" t="str">
        <f>IF($A50="","",IFERROR(VLOOKUP($A50,'Lista de Precios Accesorio'!$A:$J,2,0),"Error"))</f>
        <v/>
      </c>
      <c r="D50" s="1" t="str">
        <f>IF($A50="","",IFERROR(VLOOKUP($A50,'Lista de Precios Accesorio'!$A:$L,4,0),"Error"))</f>
        <v/>
      </c>
      <c r="E50" s="1" t="str">
        <f>IF($A50="","",IFERROR(VLOOKUP($A50,'Lista de Precios Accesorio'!$A:$M,5,0),"Error"))</f>
        <v/>
      </c>
      <c r="F50" s="1" t="str">
        <f>IF($A50="","",IFERROR(VLOOKUP($A50,'Lista de Precios Accesorio'!$A:$K,3,0),"Error"))</f>
        <v/>
      </c>
      <c r="G50" s="19" t="str">
        <f>IF($A50="","",IFERROR(VLOOKUP($A50,'Lista de Precios Accesorio'!$A:$R,8,0),"Error"))</f>
        <v/>
      </c>
      <c r="H50" s="19" t="str">
        <f>IF($A50="","",IFERROR(VLOOKUP($A50,'Lista de Precios Accesorio'!$A:$S,9,0),"Error"))</f>
        <v/>
      </c>
      <c r="I50" s="12" t="str">
        <f>IFERROR(VLOOKUP($A50,'Lista de Precios Accesorio'!$A:$W,6,0),"")</f>
        <v/>
      </c>
      <c r="J50" s="12" t="str">
        <f t="shared" si="0"/>
        <v/>
      </c>
      <c r="K50"/>
    </row>
    <row r="51" spans="1:11" x14ac:dyDescent="0.2">
      <c r="A51" s="25"/>
      <c r="B51" s="27"/>
      <c r="C51" s="1" t="str">
        <f>IF($A51="","",IFERROR(VLOOKUP($A51,'Lista de Precios Accesorio'!$A:$J,2,0),"Error"))</f>
        <v/>
      </c>
      <c r="D51" s="1" t="str">
        <f>IF($A51="","",IFERROR(VLOOKUP($A51,'Lista de Precios Accesorio'!$A:$L,4,0),"Error"))</f>
        <v/>
      </c>
      <c r="E51" s="1" t="str">
        <f>IF($A51="","",IFERROR(VLOOKUP($A51,'Lista de Precios Accesorio'!$A:$M,5,0),"Error"))</f>
        <v/>
      </c>
      <c r="F51" s="1" t="str">
        <f>IF($A51="","",IFERROR(VLOOKUP($A51,'Lista de Precios Accesorio'!$A:$K,3,0),"Error"))</f>
        <v/>
      </c>
      <c r="G51" s="19" t="str">
        <f>IF($A51="","",IFERROR(VLOOKUP($A51,'Lista de Precios Accesorio'!$A:$R,8,0),"Error"))</f>
        <v/>
      </c>
      <c r="H51" s="19" t="str">
        <f>IF($A51="","",IFERROR(VLOOKUP($A51,'Lista de Precios Accesorio'!$A:$S,9,0),"Error"))</f>
        <v/>
      </c>
      <c r="I51" s="12" t="str">
        <f>IFERROR(VLOOKUP($A51,'Lista de Precios Accesorio'!$A:$W,6,0),"")</f>
        <v/>
      </c>
      <c r="J51" s="12" t="str">
        <f t="shared" si="0"/>
        <v/>
      </c>
      <c r="K51"/>
    </row>
    <row r="52" spans="1:11" x14ac:dyDescent="0.2">
      <c r="A52" s="25"/>
      <c r="B52" s="27"/>
      <c r="C52" s="1" t="str">
        <f>IF($A52="","",IFERROR(VLOOKUP($A52,'Lista de Precios Accesorio'!$A:$J,2,0),"Error"))</f>
        <v/>
      </c>
      <c r="D52" s="1" t="str">
        <f>IF($A52="","",IFERROR(VLOOKUP($A52,'Lista de Precios Accesorio'!$A:$L,4,0),"Error"))</f>
        <v/>
      </c>
      <c r="E52" s="1" t="str">
        <f>IF($A52="","",IFERROR(VLOOKUP($A52,'Lista de Precios Accesorio'!$A:$M,5,0),"Error"))</f>
        <v/>
      </c>
      <c r="F52" s="1" t="str">
        <f>IF($A52="","",IFERROR(VLOOKUP($A52,'Lista de Precios Accesorio'!$A:$K,3,0),"Error"))</f>
        <v/>
      </c>
      <c r="G52" s="19" t="str">
        <f>IF($A52="","",IFERROR(VLOOKUP($A52,'Lista de Precios Accesorio'!$A:$R,8,0),"Error"))</f>
        <v/>
      </c>
      <c r="H52" s="19" t="str">
        <f>IF($A52="","",IFERROR(VLOOKUP($A52,'Lista de Precios Accesorio'!$A:$S,9,0),"Error"))</f>
        <v/>
      </c>
      <c r="I52" s="12" t="str">
        <f>IFERROR(VLOOKUP($A52,'Lista de Precios Accesorio'!$A:$W,6,0),"")</f>
        <v/>
      </c>
      <c r="J52" s="12" t="str">
        <f t="shared" si="0"/>
        <v/>
      </c>
      <c r="K52"/>
    </row>
    <row r="53" spans="1:11" x14ac:dyDescent="0.2">
      <c r="A53" s="25"/>
      <c r="B53" s="27"/>
      <c r="C53" s="1" t="str">
        <f>IF($A53="","",IFERROR(VLOOKUP($A53,'Lista de Precios Accesorio'!$A:$J,2,0),"Error"))</f>
        <v/>
      </c>
      <c r="D53" s="1" t="str">
        <f>IF($A53="","",IFERROR(VLOOKUP($A53,'Lista de Precios Accesorio'!$A:$L,4,0),"Error"))</f>
        <v/>
      </c>
      <c r="E53" s="1" t="str">
        <f>IF($A53="","",IFERROR(VLOOKUP($A53,'Lista de Precios Accesorio'!$A:$M,5,0),"Error"))</f>
        <v/>
      </c>
      <c r="F53" s="1" t="str">
        <f>IF($A53="","",IFERROR(VLOOKUP($A53,'Lista de Precios Accesorio'!$A:$K,3,0),"Error"))</f>
        <v/>
      </c>
      <c r="G53" s="19" t="str">
        <f>IF($A53="","",IFERROR(VLOOKUP($A53,'Lista de Precios Accesorio'!$A:$R,8,0),"Error"))</f>
        <v/>
      </c>
      <c r="H53" s="19" t="str">
        <f>IF($A53="","",IFERROR(VLOOKUP($A53,'Lista de Precios Accesorio'!$A:$S,9,0),"Error"))</f>
        <v/>
      </c>
      <c r="I53" s="12" t="str">
        <f>IFERROR(VLOOKUP($A53,'Lista de Precios Accesorio'!$A:$W,6,0),"")</f>
        <v/>
      </c>
      <c r="J53" s="12" t="str">
        <f t="shared" si="0"/>
        <v/>
      </c>
      <c r="K53"/>
    </row>
    <row r="54" spans="1:11" x14ac:dyDescent="0.2">
      <c r="A54" s="25"/>
      <c r="B54" s="27"/>
      <c r="C54" s="1" t="str">
        <f>IF($A54="","",IFERROR(VLOOKUP($A54,'Lista de Precios Accesorio'!$A:$J,2,0),"Error"))</f>
        <v/>
      </c>
      <c r="D54" s="1" t="str">
        <f>IF($A54="","",IFERROR(VLOOKUP($A54,'Lista de Precios Accesorio'!$A:$L,4,0),"Error"))</f>
        <v/>
      </c>
      <c r="E54" s="1" t="str">
        <f>IF($A54="","",IFERROR(VLOOKUP($A54,'Lista de Precios Accesorio'!$A:$M,5,0),"Error"))</f>
        <v/>
      </c>
      <c r="F54" s="1" t="str">
        <f>IF($A54="","",IFERROR(VLOOKUP($A54,'Lista de Precios Accesorio'!$A:$K,3,0),"Error"))</f>
        <v/>
      </c>
      <c r="G54" s="19" t="str">
        <f>IF($A54="","",IFERROR(VLOOKUP($A54,'Lista de Precios Accesorio'!$A:$R,8,0),"Error"))</f>
        <v/>
      </c>
      <c r="H54" s="19" t="str">
        <f>IF($A54="","",IFERROR(VLOOKUP($A54,'Lista de Precios Accesorio'!$A:$S,9,0),"Error"))</f>
        <v/>
      </c>
      <c r="I54" s="12" t="str">
        <f>IFERROR(VLOOKUP($A54,'Lista de Precios Accesorio'!$A:$W,6,0),"")</f>
        <v/>
      </c>
      <c r="J54" s="12" t="str">
        <f t="shared" si="0"/>
        <v/>
      </c>
      <c r="K54"/>
    </row>
    <row r="55" spans="1:11" x14ac:dyDescent="0.2">
      <c r="A55" s="25"/>
      <c r="B55" s="27"/>
      <c r="C55" s="1" t="str">
        <f>IF($A55="","",IFERROR(VLOOKUP($A55,'Lista de Precios Accesorio'!$A:$J,2,0),"Error"))</f>
        <v/>
      </c>
      <c r="D55" s="1" t="str">
        <f>IF($A55="","",IFERROR(VLOOKUP($A55,'Lista de Precios Accesorio'!$A:$L,4,0),"Error"))</f>
        <v/>
      </c>
      <c r="E55" s="1" t="str">
        <f>IF($A55="","",IFERROR(VLOOKUP($A55,'Lista de Precios Accesorio'!$A:$M,5,0),"Error"))</f>
        <v/>
      </c>
      <c r="F55" s="1" t="str">
        <f>IF($A55="","",IFERROR(VLOOKUP($A55,'Lista de Precios Accesorio'!$A:$K,3,0),"Error"))</f>
        <v/>
      </c>
      <c r="G55" s="19" t="str">
        <f>IF($A55="","",IFERROR(VLOOKUP($A55,'Lista de Precios Accesorio'!$A:$R,8,0),"Error"))</f>
        <v/>
      </c>
      <c r="H55" s="19" t="str">
        <f>IF($A55="","",IFERROR(VLOOKUP($A55,'Lista de Precios Accesorio'!$A:$S,9,0),"Error"))</f>
        <v/>
      </c>
      <c r="I55" s="12" t="str">
        <f>IFERROR(VLOOKUP($A55,'Lista de Precios Accesorio'!$A:$W,6,0),"")</f>
        <v/>
      </c>
      <c r="J55" s="12" t="str">
        <f t="shared" si="0"/>
        <v/>
      </c>
      <c r="K55"/>
    </row>
    <row r="56" spans="1:11" x14ac:dyDescent="0.2">
      <c r="A56" s="25"/>
      <c r="B56" s="27"/>
      <c r="C56" s="1" t="str">
        <f>IF($A56="","",IFERROR(VLOOKUP($A56,'Lista de Precios Accesorio'!$A:$J,2,0),"Error"))</f>
        <v/>
      </c>
      <c r="D56" s="1" t="str">
        <f>IF($A56="","",IFERROR(VLOOKUP($A56,'Lista de Precios Accesorio'!$A:$L,4,0),"Error"))</f>
        <v/>
      </c>
      <c r="E56" s="1" t="str">
        <f>IF($A56="","",IFERROR(VLOOKUP($A56,'Lista de Precios Accesorio'!$A:$M,5,0),"Error"))</f>
        <v/>
      </c>
      <c r="F56" s="1" t="str">
        <f>IF($A56="","",IFERROR(VLOOKUP($A56,'Lista de Precios Accesorio'!$A:$K,3,0),"Error"))</f>
        <v/>
      </c>
      <c r="G56" s="19" t="str">
        <f>IF($A56="","",IFERROR(VLOOKUP($A56,'Lista de Precios Accesorio'!$A:$R,8,0),"Error"))</f>
        <v/>
      </c>
      <c r="H56" s="19" t="str">
        <f>IF($A56="","",IFERROR(VLOOKUP($A56,'Lista de Precios Accesorio'!$A:$S,9,0),"Error"))</f>
        <v/>
      </c>
      <c r="I56" s="12" t="str">
        <f>IFERROR(VLOOKUP($A56,'Lista de Precios Accesorio'!$A:$W,6,0),"")</f>
        <v/>
      </c>
      <c r="J56" s="12" t="str">
        <f t="shared" si="0"/>
        <v/>
      </c>
      <c r="K56"/>
    </row>
    <row r="57" spans="1:11" x14ac:dyDescent="0.2">
      <c r="A57" s="25"/>
      <c r="B57" s="27"/>
      <c r="C57" s="1" t="str">
        <f>IF($A57="","",IFERROR(VLOOKUP($A57,'Lista de Precios Accesorio'!$A:$J,2,0),"Error"))</f>
        <v/>
      </c>
      <c r="D57" s="1" t="str">
        <f>IF($A57="","",IFERROR(VLOOKUP($A57,'Lista de Precios Accesorio'!$A:$L,4,0),"Error"))</f>
        <v/>
      </c>
      <c r="E57" s="1" t="str">
        <f>IF($A57="","",IFERROR(VLOOKUP($A57,'Lista de Precios Accesorio'!$A:$M,5,0),"Error"))</f>
        <v/>
      </c>
      <c r="F57" s="1" t="str">
        <f>IF($A57="","",IFERROR(VLOOKUP($A57,'Lista de Precios Accesorio'!$A:$K,3,0),"Error"))</f>
        <v/>
      </c>
      <c r="G57" s="19" t="str">
        <f>IF($A57="","",IFERROR(VLOOKUP($A57,'Lista de Precios Accesorio'!$A:$R,8,0),"Error"))</f>
        <v/>
      </c>
      <c r="H57" s="19" t="str">
        <f>IF($A57="","",IFERROR(VLOOKUP($A57,'Lista de Precios Accesorio'!$A:$S,9,0),"Error"))</f>
        <v/>
      </c>
      <c r="I57" s="12" t="str">
        <f>IFERROR(VLOOKUP($A57,'Lista de Precios Accesorio'!$A:$W,6,0),"")</f>
        <v/>
      </c>
      <c r="J57" s="12" t="str">
        <f t="shared" ref="J57:J120" si="1">IF(I57="","",$I57*$B57)</f>
        <v/>
      </c>
      <c r="K57"/>
    </row>
    <row r="58" spans="1:11" x14ac:dyDescent="0.2">
      <c r="A58" s="25"/>
      <c r="B58" s="27"/>
      <c r="C58" s="1" t="str">
        <f>IF($A58="","",IFERROR(VLOOKUP($A58,'Lista de Precios Accesorio'!$A:$J,2,0),"Error"))</f>
        <v/>
      </c>
      <c r="D58" s="1" t="str">
        <f>IF($A58="","",IFERROR(VLOOKUP($A58,'Lista de Precios Accesorio'!$A:$L,4,0),"Error"))</f>
        <v/>
      </c>
      <c r="E58" s="1" t="str">
        <f>IF($A58="","",IFERROR(VLOOKUP($A58,'Lista de Precios Accesorio'!$A:$M,5,0),"Error"))</f>
        <v/>
      </c>
      <c r="F58" s="1" t="str">
        <f>IF($A58="","",IFERROR(VLOOKUP($A58,'Lista de Precios Accesorio'!$A:$K,3,0),"Error"))</f>
        <v/>
      </c>
      <c r="G58" s="19" t="str">
        <f>IF($A58="","",IFERROR(VLOOKUP($A58,'Lista de Precios Accesorio'!$A:$R,8,0),"Error"))</f>
        <v/>
      </c>
      <c r="H58" s="19" t="str">
        <f>IF($A58="","",IFERROR(VLOOKUP($A58,'Lista de Precios Accesorio'!$A:$S,9,0),"Error"))</f>
        <v/>
      </c>
      <c r="I58" s="12" t="str">
        <f>IFERROR(VLOOKUP($A58,'Lista de Precios Accesorio'!$A:$W,6,0),"")</f>
        <v/>
      </c>
      <c r="J58" s="12" t="str">
        <f t="shared" si="1"/>
        <v/>
      </c>
      <c r="K58"/>
    </row>
    <row r="59" spans="1:11" x14ac:dyDescent="0.2">
      <c r="A59" s="25"/>
      <c r="B59" s="27"/>
      <c r="C59" s="1" t="str">
        <f>IF($A59="","",IFERROR(VLOOKUP($A59,'Lista de Precios Accesorio'!$A:$J,2,0),"Error"))</f>
        <v/>
      </c>
      <c r="D59" s="1" t="str">
        <f>IF($A59="","",IFERROR(VLOOKUP($A59,'Lista de Precios Accesorio'!$A:$L,4,0),"Error"))</f>
        <v/>
      </c>
      <c r="E59" s="1" t="str">
        <f>IF($A59="","",IFERROR(VLOOKUP($A59,'Lista de Precios Accesorio'!$A:$M,5,0),"Error"))</f>
        <v/>
      </c>
      <c r="F59" s="1" t="str">
        <f>IF($A59="","",IFERROR(VLOOKUP($A59,'Lista de Precios Accesorio'!$A:$K,3,0),"Error"))</f>
        <v/>
      </c>
      <c r="G59" s="19" t="str">
        <f>IF($A59="","",IFERROR(VLOOKUP($A59,'Lista de Precios Accesorio'!$A:$R,8,0),"Error"))</f>
        <v/>
      </c>
      <c r="H59" s="19" t="str">
        <f>IF($A59="","",IFERROR(VLOOKUP($A59,'Lista de Precios Accesorio'!$A:$S,9,0),"Error"))</f>
        <v/>
      </c>
      <c r="I59" s="12" t="str">
        <f>IFERROR(VLOOKUP($A59,'Lista de Precios Accesorio'!$A:$W,6,0),"")</f>
        <v/>
      </c>
      <c r="J59" s="12" t="str">
        <f t="shared" si="1"/>
        <v/>
      </c>
      <c r="K59"/>
    </row>
    <row r="60" spans="1:11" x14ac:dyDescent="0.2">
      <c r="A60" s="25"/>
      <c r="B60" s="27"/>
      <c r="C60" s="1" t="str">
        <f>IF($A60="","",IFERROR(VLOOKUP($A60,'Lista de Precios Accesorio'!$A:$J,2,0),"Error"))</f>
        <v/>
      </c>
      <c r="D60" s="1" t="str">
        <f>IF($A60="","",IFERROR(VLOOKUP($A60,'Lista de Precios Accesorio'!$A:$L,4,0),"Error"))</f>
        <v/>
      </c>
      <c r="E60" s="1" t="str">
        <f>IF($A60="","",IFERROR(VLOOKUP($A60,'Lista de Precios Accesorio'!$A:$M,5,0),"Error"))</f>
        <v/>
      </c>
      <c r="F60" s="1" t="str">
        <f>IF($A60="","",IFERROR(VLOOKUP($A60,'Lista de Precios Accesorio'!$A:$K,3,0),"Error"))</f>
        <v/>
      </c>
      <c r="G60" s="19" t="str">
        <f>IF($A60="","",IFERROR(VLOOKUP($A60,'Lista de Precios Accesorio'!$A:$R,8,0),"Error"))</f>
        <v/>
      </c>
      <c r="H60" s="19" t="str">
        <f>IF($A60="","",IFERROR(VLOOKUP($A60,'Lista de Precios Accesorio'!$A:$S,9,0),"Error"))</f>
        <v/>
      </c>
      <c r="I60" s="12" t="str">
        <f>IFERROR(VLOOKUP($A60,'Lista de Precios Accesorio'!$A:$W,6,0),"")</f>
        <v/>
      </c>
      <c r="J60" s="12" t="str">
        <f t="shared" si="1"/>
        <v/>
      </c>
      <c r="K60"/>
    </row>
    <row r="61" spans="1:11" x14ac:dyDescent="0.2">
      <c r="A61" s="25"/>
      <c r="B61" s="27"/>
      <c r="C61" s="1" t="str">
        <f>IF($A61="","",IFERROR(VLOOKUP($A61,'Lista de Precios Accesorio'!$A:$J,2,0),"Error"))</f>
        <v/>
      </c>
      <c r="D61" s="1" t="str">
        <f>IF($A61="","",IFERROR(VLOOKUP($A61,'Lista de Precios Accesorio'!$A:$L,4,0),"Error"))</f>
        <v/>
      </c>
      <c r="E61" s="1" t="str">
        <f>IF($A61="","",IFERROR(VLOOKUP($A61,'Lista de Precios Accesorio'!$A:$M,5,0),"Error"))</f>
        <v/>
      </c>
      <c r="F61" s="1" t="str">
        <f>IF($A61="","",IFERROR(VLOOKUP($A61,'Lista de Precios Accesorio'!$A:$K,3,0),"Error"))</f>
        <v/>
      </c>
      <c r="G61" s="19" t="str">
        <f>IF($A61="","",IFERROR(VLOOKUP($A61,'Lista de Precios Accesorio'!$A:$R,8,0),"Error"))</f>
        <v/>
      </c>
      <c r="H61" s="19" t="str">
        <f>IF($A61="","",IFERROR(VLOOKUP($A61,'Lista de Precios Accesorio'!$A:$S,9,0),"Error"))</f>
        <v/>
      </c>
      <c r="I61" s="12" t="str">
        <f>IFERROR(VLOOKUP($A61,'Lista de Precios Accesorio'!$A:$W,6,0),"")</f>
        <v/>
      </c>
      <c r="J61" s="12" t="str">
        <f t="shared" si="1"/>
        <v/>
      </c>
      <c r="K61"/>
    </row>
    <row r="62" spans="1:11" x14ac:dyDescent="0.2">
      <c r="A62" s="25"/>
      <c r="B62" s="27"/>
      <c r="C62" s="1" t="str">
        <f>IF($A62="","",IFERROR(VLOOKUP($A62,'Lista de Precios Accesorio'!$A:$J,2,0),"Error"))</f>
        <v/>
      </c>
      <c r="D62" s="1" t="str">
        <f>IF($A62="","",IFERROR(VLOOKUP($A62,'Lista de Precios Accesorio'!$A:$L,4,0),"Error"))</f>
        <v/>
      </c>
      <c r="E62" s="1" t="str">
        <f>IF($A62="","",IFERROR(VLOOKUP($A62,'Lista de Precios Accesorio'!$A:$M,5,0),"Error"))</f>
        <v/>
      </c>
      <c r="F62" s="1" t="str">
        <f>IF($A62="","",IFERROR(VLOOKUP($A62,'Lista de Precios Accesorio'!$A:$K,3,0),"Error"))</f>
        <v/>
      </c>
      <c r="G62" s="19" t="str">
        <f>IF($A62="","",IFERROR(VLOOKUP($A62,'Lista de Precios Accesorio'!$A:$R,8,0),"Error"))</f>
        <v/>
      </c>
      <c r="H62" s="19" t="str">
        <f>IF($A62="","",IFERROR(VLOOKUP($A62,'Lista de Precios Accesorio'!$A:$S,9,0),"Error"))</f>
        <v/>
      </c>
      <c r="I62" s="12" t="str">
        <f>IFERROR(VLOOKUP($A62,'Lista de Precios Accesorio'!$A:$W,6,0),"")</f>
        <v/>
      </c>
      <c r="J62" s="12" t="str">
        <f t="shared" si="1"/>
        <v/>
      </c>
      <c r="K62"/>
    </row>
    <row r="63" spans="1:11" x14ac:dyDescent="0.2">
      <c r="A63" s="25"/>
      <c r="B63" s="27"/>
      <c r="C63" s="1" t="str">
        <f>IF($A63="","",IFERROR(VLOOKUP($A63,'Lista de Precios Accesorio'!$A:$J,2,0),"Error"))</f>
        <v/>
      </c>
      <c r="D63" s="1" t="str">
        <f>IF($A63="","",IFERROR(VLOOKUP($A63,'Lista de Precios Accesorio'!$A:$L,4,0),"Error"))</f>
        <v/>
      </c>
      <c r="E63" s="1" t="str">
        <f>IF($A63="","",IFERROR(VLOOKUP($A63,'Lista de Precios Accesorio'!$A:$M,5,0),"Error"))</f>
        <v/>
      </c>
      <c r="F63" s="1" t="str">
        <f>IF($A63="","",IFERROR(VLOOKUP($A63,'Lista de Precios Accesorio'!$A:$K,3,0),"Error"))</f>
        <v/>
      </c>
      <c r="G63" s="19" t="str">
        <f>IF($A63="","",IFERROR(VLOOKUP($A63,'Lista de Precios Accesorio'!$A:$R,8,0),"Error"))</f>
        <v/>
      </c>
      <c r="H63" s="19" t="str">
        <f>IF($A63="","",IFERROR(VLOOKUP($A63,'Lista de Precios Accesorio'!$A:$S,9,0),"Error"))</f>
        <v/>
      </c>
      <c r="I63" s="12" t="str">
        <f>IFERROR(VLOOKUP($A63,'Lista de Precios Accesorio'!$A:$W,6,0),"")</f>
        <v/>
      </c>
      <c r="J63" s="12" t="str">
        <f t="shared" si="1"/>
        <v/>
      </c>
      <c r="K63"/>
    </row>
    <row r="64" spans="1:11" x14ac:dyDescent="0.2">
      <c r="A64" s="25"/>
      <c r="B64" s="27"/>
      <c r="C64" s="1" t="str">
        <f>IF($A64="","",IFERROR(VLOOKUP($A64,'Lista de Precios Accesorio'!$A:$J,2,0),"Error"))</f>
        <v/>
      </c>
      <c r="D64" s="1" t="str">
        <f>IF($A64="","",IFERROR(VLOOKUP($A64,'Lista de Precios Accesorio'!$A:$L,4,0),"Error"))</f>
        <v/>
      </c>
      <c r="E64" s="1" t="str">
        <f>IF($A64="","",IFERROR(VLOOKUP($A64,'Lista de Precios Accesorio'!$A:$M,5,0),"Error"))</f>
        <v/>
      </c>
      <c r="F64" s="1" t="str">
        <f>IF($A64="","",IFERROR(VLOOKUP($A64,'Lista de Precios Accesorio'!$A:$K,3,0),"Error"))</f>
        <v/>
      </c>
      <c r="G64" s="19" t="str">
        <f>IF($A64="","",IFERROR(VLOOKUP($A64,'Lista de Precios Accesorio'!$A:$R,8,0),"Error"))</f>
        <v/>
      </c>
      <c r="H64" s="19" t="str">
        <f>IF($A64="","",IFERROR(VLOOKUP($A64,'Lista de Precios Accesorio'!$A:$S,9,0),"Error"))</f>
        <v/>
      </c>
      <c r="I64" s="12" t="str">
        <f>IFERROR(VLOOKUP($A64,'Lista de Precios Accesorio'!$A:$W,6,0),"")</f>
        <v/>
      </c>
      <c r="J64" s="12" t="str">
        <f t="shared" si="1"/>
        <v/>
      </c>
      <c r="K64"/>
    </row>
    <row r="65" spans="1:11" x14ac:dyDescent="0.2">
      <c r="A65" s="25"/>
      <c r="B65" s="27"/>
      <c r="C65" s="1" t="str">
        <f>IF($A65="","",IFERROR(VLOOKUP($A65,'Lista de Precios Accesorio'!$A:$J,2,0),"Error"))</f>
        <v/>
      </c>
      <c r="D65" s="1" t="str">
        <f>IF($A65="","",IFERROR(VLOOKUP($A65,'Lista de Precios Accesorio'!$A:$L,4,0),"Error"))</f>
        <v/>
      </c>
      <c r="E65" s="1" t="str">
        <f>IF($A65="","",IFERROR(VLOOKUP($A65,'Lista de Precios Accesorio'!$A:$M,5,0),"Error"))</f>
        <v/>
      </c>
      <c r="F65" s="1" t="str">
        <f>IF($A65="","",IFERROR(VLOOKUP($A65,'Lista de Precios Accesorio'!$A:$K,3,0),"Error"))</f>
        <v/>
      </c>
      <c r="G65" s="19" t="str">
        <f>IF($A65="","",IFERROR(VLOOKUP($A65,'Lista de Precios Accesorio'!$A:$R,8,0),"Error"))</f>
        <v/>
      </c>
      <c r="H65" s="19" t="str">
        <f>IF($A65="","",IFERROR(VLOOKUP($A65,'Lista de Precios Accesorio'!$A:$S,9,0),"Error"))</f>
        <v/>
      </c>
      <c r="I65" s="12" t="str">
        <f>IFERROR(VLOOKUP($A65,'Lista de Precios Accesorio'!$A:$W,6,0),"")</f>
        <v/>
      </c>
      <c r="J65" s="12" t="str">
        <f t="shared" si="1"/>
        <v/>
      </c>
      <c r="K65"/>
    </row>
    <row r="66" spans="1:11" x14ac:dyDescent="0.2">
      <c r="A66" s="25"/>
      <c r="B66" s="27"/>
      <c r="C66" s="1" t="str">
        <f>IF($A66="","",IFERROR(VLOOKUP($A66,'Lista de Precios Accesorio'!$A:$J,2,0),"Error"))</f>
        <v/>
      </c>
      <c r="D66" s="1" t="str">
        <f>IF($A66="","",IFERROR(VLOOKUP($A66,'Lista de Precios Accesorio'!$A:$L,4,0),"Error"))</f>
        <v/>
      </c>
      <c r="E66" s="1" t="str">
        <f>IF($A66="","",IFERROR(VLOOKUP($A66,'Lista de Precios Accesorio'!$A:$M,5,0),"Error"))</f>
        <v/>
      </c>
      <c r="F66" s="1" t="str">
        <f>IF($A66="","",IFERROR(VLOOKUP($A66,'Lista de Precios Accesorio'!$A:$K,3,0),"Error"))</f>
        <v/>
      </c>
      <c r="G66" s="19" t="str">
        <f>IF($A66="","",IFERROR(VLOOKUP($A66,'Lista de Precios Accesorio'!$A:$R,8,0),"Error"))</f>
        <v/>
      </c>
      <c r="H66" s="19" t="str">
        <f>IF($A66="","",IFERROR(VLOOKUP($A66,'Lista de Precios Accesorio'!$A:$S,9,0),"Error"))</f>
        <v/>
      </c>
      <c r="I66" s="12" t="str">
        <f>IFERROR(VLOOKUP($A66,'Lista de Precios Accesorio'!$A:$W,6,0),"")</f>
        <v/>
      </c>
      <c r="J66" s="12" t="str">
        <f t="shared" si="1"/>
        <v/>
      </c>
      <c r="K66"/>
    </row>
    <row r="67" spans="1:11" x14ac:dyDescent="0.2">
      <c r="A67" s="25"/>
      <c r="B67" s="27"/>
      <c r="C67" s="1" t="str">
        <f>IF($A67="","",IFERROR(VLOOKUP($A67,'Lista de Precios Accesorio'!$A:$J,2,0),"Error"))</f>
        <v/>
      </c>
      <c r="D67" s="1" t="str">
        <f>IF($A67="","",IFERROR(VLOOKUP($A67,'Lista de Precios Accesorio'!$A:$L,4,0),"Error"))</f>
        <v/>
      </c>
      <c r="E67" s="1" t="str">
        <f>IF($A67="","",IFERROR(VLOOKUP($A67,'Lista de Precios Accesorio'!$A:$M,5,0),"Error"))</f>
        <v/>
      </c>
      <c r="F67" s="1" t="str">
        <f>IF($A67="","",IFERROR(VLOOKUP($A67,'Lista de Precios Accesorio'!$A:$K,3,0),"Error"))</f>
        <v/>
      </c>
      <c r="G67" s="19" t="str">
        <f>IF($A67="","",IFERROR(VLOOKUP($A67,'Lista de Precios Accesorio'!$A:$R,8,0),"Error"))</f>
        <v/>
      </c>
      <c r="H67" s="19" t="str">
        <f>IF($A67="","",IFERROR(VLOOKUP($A67,'Lista de Precios Accesorio'!$A:$S,9,0),"Error"))</f>
        <v/>
      </c>
      <c r="I67" s="12" t="str">
        <f>IFERROR(VLOOKUP($A67,'Lista de Precios Accesorio'!$A:$W,6,0),"")</f>
        <v/>
      </c>
      <c r="J67" s="12" t="str">
        <f t="shared" si="1"/>
        <v/>
      </c>
      <c r="K67"/>
    </row>
    <row r="68" spans="1:11" x14ac:dyDescent="0.2">
      <c r="A68" s="25"/>
      <c r="B68" s="27"/>
      <c r="C68" s="1" t="str">
        <f>IF($A68="","",IFERROR(VLOOKUP($A68,'Lista de Precios Accesorio'!$A:$J,2,0),"Error"))</f>
        <v/>
      </c>
      <c r="D68" s="1" t="str">
        <f>IF($A68="","",IFERROR(VLOOKUP($A68,'Lista de Precios Accesorio'!$A:$L,4,0),"Error"))</f>
        <v/>
      </c>
      <c r="E68" s="1" t="str">
        <f>IF($A68="","",IFERROR(VLOOKUP($A68,'Lista de Precios Accesorio'!$A:$M,5,0),"Error"))</f>
        <v/>
      </c>
      <c r="F68" s="1" t="str">
        <f>IF($A68="","",IFERROR(VLOOKUP($A68,'Lista de Precios Accesorio'!$A:$K,3,0),"Error"))</f>
        <v/>
      </c>
      <c r="G68" s="19" t="str">
        <f>IF($A68="","",IFERROR(VLOOKUP($A68,'Lista de Precios Accesorio'!$A:$R,8,0),"Error"))</f>
        <v/>
      </c>
      <c r="H68" s="19" t="str">
        <f>IF($A68="","",IFERROR(VLOOKUP($A68,'Lista de Precios Accesorio'!$A:$S,9,0),"Error"))</f>
        <v/>
      </c>
      <c r="I68" s="12" t="str">
        <f>IFERROR(VLOOKUP($A68,'Lista de Precios Accesorio'!$A:$W,6,0),"")</f>
        <v/>
      </c>
      <c r="J68" s="12" t="str">
        <f t="shared" si="1"/>
        <v/>
      </c>
      <c r="K68"/>
    </row>
    <row r="69" spans="1:11" x14ac:dyDescent="0.2">
      <c r="A69" s="25"/>
      <c r="B69" s="27"/>
      <c r="C69" s="1" t="str">
        <f>IF($A69="","",IFERROR(VLOOKUP($A69,'Lista de Precios Accesorio'!$A:$J,2,0),"Error"))</f>
        <v/>
      </c>
      <c r="D69" s="1" t="str">
        <f>IF($A69="","",IFERROR(VLOOKUP($A69,'Lista de Precios Accesorio'!$A:$L,4,0),"Error"))</f>
        <v/>
      </c>
      <c r="E69" s="1" t="str">
        <f>IF($A69="","",IFERROR(VLOOKUP($A69,'Lista de Precios Accesorio'!$A:$M,5,0),"Error"))</f>
        <v/>
      </c>
      <c r="F69" s="1" t="str">
        <f>IF($A69="","",IFERROR(VLOOKUP($A69,'Lista de Precios Accesorio'!$A:$K,3,0),"Error"))</f>
        <v/>
      </c>
      <c r="G69" s="19" t="str">
        <f>IF($A69="","",IFERROR(VLOOKUP($A69,'Lista de Precios Accesorio'!$A:$R,8,0),"Error"))</f>
        <v/>
      </c>
      <c r="H69" s="19" t="str">
        <f>IF($A69="","",IFERROR(VLOOKUP($A69,'Lista de Precios Accesorio'!$A:$S,9,0),"Error"))</f>
        <v/>
      </c>
      <c r="I69" s="12" t="str">
        <f>IFERROR(VLOOKUP($A69,'Lista de Precios Accesorio'!$A:$W,6,0),"")</f>
        <v/>
      </c>
      <c r="J69" s="12" t="str">
        <f t="shared" si="1"/>
        <v/>
      </c>
      <c r="K69"/>
    </row>
    <row r="70" spans="1:11" x14ac:dyDescent="0.2">
      <c r="A70" s="25"/>
      <c r="B70" s="27"/>
      <c r="C70" s="1" t="str">
        <f>IF($A70="","",IFERROR(VLOOKUP($A70,'Lista de Precios Accesorio'!$A:$J,2,0),"Error"))</f>
        <v/>
      </c>
      <c r="D70" s="1" t="str">
        <f>IF($A70="","",IFERROR(VLOOKUP($A70,'Lista de Precios Accesorio'!$A:$L,4,0),"Error"))</f>
        <v/>
      </c>
      <c r="E70" s="1" t="str">
        <f>IF($A70="","",IFERROR(VLOOKUP($A70,'Lista de Precios Accesorio'!$A:$M,5,0),"Error"))</f>
        <v/>
      </c>
      <c r="F70" s="1" t="str">
        <f>IF($A70="","",IFERROR(VLOOKUP($A70,'Lista de Precios Accesorio'!$A:$K,3,0),"Error"))</f>
        <v/>
      </c>
      <c r="G70" s="19" t="str">
        <f>IF($A70="","",IFERROR(VLOOKUP($A70,'Lista de Precios Accesorio'!$A:$R,8,0),"Error"))</f>
        <v/>
      </c>
      <c r="H70" s="19" t="str">
        <f>IF($A70="","",IFERROR(VLOOKUP($A70,'Lista de Precios Accesorio'!$A:$S,9,0),"Error"))</f>
        <v/>
      </c>
      <c r="I70" s="12" t="str">
        <f>IFERROR(VLOOKUP($A70,'Lista de Precios Accesorio'!$A:$W,6,0),"")</f>
        <v/>
      </c>
      <c r="J70" s="12" t="str">
        <f t="shared" si="1"/>
        <v/>
      </c>
      <c r="K70"/>
    </row>
    <row r="71" spans="1:11" x14ac:dyDescent="0.2">
      <c r="A71" s="25"/>
      <c r="B71" s="27"/>
      <c r="C71" s="1" t="str">
        <f>IF($A71="","",IFERROR(VLOOKUP($A71,'Lista de Precios Accesorio'!$A:$J,2,0),"Error"))</f>
        <v/>
      </c>
      <c r="D71" s="1" t="str">
        <f>IF($A71="","",IFERROR(VLOOKUP($A71,'Lista de Precios Accesorio'!$A:$L,4,0),"Error"))</f>
        <v/>
      </c>
      <c r="E71" s="1" t="str">
        <f>IF($A71="","",IFERROR(VLOOKUP($A71,'Lista de Precios Accesorio'!$A:$M,5,0),"Error"))</f>
        <v/>
      </c>
      <c r="F71" s="1" t="str">
        <f>IF($A71="","",IFERROR(VLOOKUP($A71,'Lista de Precios Accesorio'!$A:$K,3,0),"Error"))</f>
        <v/>
      </c>
      <c r="G71" s="19" t="str">
        <f>IF($A71="","",IFERROR(VLOOKUP($A71,'Lista de Precios Accesorio'!$A:$R,8,0),"Error"))</f>
        <v/>
      </c>
      <c r="H71" s="19" t="str">
        <f>IF($A71="","",IFERROR(VLOOKUP($A71,'Lista de Precios Accesorio'!$A:$S,9,0),"Error"))</f>
        <v/>
      </c>
      <c r="I71" s="12" t="str">
        <f>IFERROR(VLOOKUP($A71,'Lista de Precios Accesorio'!$A:$W,6,0),"")</f>
        <v/>
      </c>
      <c r="J71" s="12" t="str">
        <f t="shared" si="1"/>
        <v/>
      </c>
      <c r="K71"/>
    </row>
    <row r="72" spans="1:11" x14ac:dyDescent="0.2">
      <c r="A72" s="25"/>
      <c r="B72" s="27"/>
      <c r="C72" s="1" t="str">
        <f>IF($A72="","",IFERROR(VLOOKUP($A72,'Lista de Precios Accesorio'!$A:$J,2,0),"Error"))</f>
        <v/>
      </c>
      <c r="D72" s="1" t="str">
        <f>IF($A72="","",IFERROR(VLOOKUP($A72,'Lista de Precios Accesorio'!$A:$L,4,0),"Error"))</f>
        <v/>
      </c>
      <c r="E72" s="1" t="str">
        <f>IF($A72="","",IFERROR(VLOOKUP($A72,'Lista de Precios Accesorio'!$A:$M,5,0),"Error"))</f>
        <v/>
      </c>
      <c r="F72" s="1" t="str">
        <f>IF($A72="","",IFERROR(VLOOKUP($A72,'Lista de Precios Accesorio'!$A:$K,3,0),"Error"))</f>
        <v/>
      </c>
      <c r="G72" s="19" t="str">
        <f>IF($A72="","",IFERROR(VLOOKUP($A72,'Lista de Precios Accesorio'!$A:$R,8,0),"Error"))</f>
        <v/>
      </c>
      <c r="H72" s="19" t="str">
        <f>IF($A72="","",IFERROR(VLOOKUP($A72,'Lista de Precios Accesorio'!$A:$S,9,0),"Error"))</f>
        <v/>
      </c>
      <c r="I72" s="12" t="str">
        <f>IFERROR(VLOOKUP($A72,'Lista de Precios Accesorio'!$A:$W,6,0),"")</f>
        <v/>
      </c>
      <c r="J72" s="12" t="str">
        <f t="shared" si="1"/>
        <v/>
      </c>
      <c r="K72"/>
    </row>
    <row r="73" spans="1:11" x14ac:dyDescent="0.2">
      <c r="A73" s="25"/>
      <c r="B73" s="27"/>
      <c r="C73" s="1" t="str">
        <f>IF($A73="","",IFERROR(VLOOKUP($A73,'Lista de Precios Accesorio'!$A:$J,2,0),"Error"))</f>
        <v/>
      </c>
      <c r="D73" s="1" t="str">
        <f>IF($A73="","",IFERROR(VLOOKUP($A73,'Lista de Precios Accesorio'!$A:$L,4,0),"Error"))</f>
        <v/>
      </c>
      <c r="E73" s="1" t="str">
        <f>IF($A73="","",IFERROR(VLOOKUP($A73,'Lista de Precios Accesorio'!$A:$M,5,0),"Error"))</f>
        <v/>
      </c>
      <c r="F73" s="1" t="str">
        <f>IF($A73="","",IFERROR(VLOOKUP($A73,'Lista de Precios Accesorio'!$A:$K,3,0),"Error"))</f>
        <v/>
      </c>
      <c r="G73" s="19" t="str">
        <f>IF($A73="","",IFERROR(VLOOKUP($A73,'Lista de Precios Accesorio'!$A:$R,8,0),"Error"))</f>
        <v/>
      </c>
      <c r="H73" s="19" t="str">
        <f>IF($A73="","",IFERROR(VLOOKUP($A73,'Lista de Precios Accesorio'!$A:$S,9,0),"Error"))</f>
        <v/>
      </c>
      <c r="I73" s="12" t="str">
        <f>IFERROR(VLOOKUP($A73,'Lista de Precios Accesorio'!$A:$W,6,0),"")</f>
        <v/>
      </c>
      <c r="J73" s="12" t="str">
        <f t="shared" si="1"/>
        <v/>
      </c>
      <c r="K73"/>
    </row>
    <row r="74" spans="1:11" x14ac:dyDescent="0.2">
      <c r="A74" s="25"/>
      <c r="B74" s="27"/>
      <c r="C74" s="1" t="str">
        <f>IF($A74="","",IFERROR(VLOOKUP($A74,'Lista de Precios Accesorio'!$A:$J,2,0),"Error"))</f>
        <v/>
      </c>
      <c r="D74" s="1" t="str">
        <f>IF($A74="","",IFERROR(VLOOKUP($A74,'Lista de Precios Accesorio'!$A:$L,4,0),"Error"))</f>
        <v/>
      </c>
      <c r="E74" s="1" t="str">
        <f>IF($A74="","",IFERROR(VLOOKUP($A74,'Lista de Precios Accesorio'!$A:$M,5,0),"Error"))</f>
        <v/>
      </c>
      <c r="F74" s="1" t="str">
        <f>IF($A74="","",IFERROR(VLOOKUP($A74,'Lista de Precios Accesorio'!$A:$K,3,0),"Error"))</f>
        <v/>
      </c>
      <c r="G74" s="19" t="str">
        <f>IF($A74="","",IFERROR(VLOOKUP($A74,'Lista de Precios Accesorio'!$A:$R,8,0),"Error"))</f>
        <v/>
      </c>
      <c r="H74" s="19" t="str">
        <f>IF($A74="","",IFERROR(VLOOKUP($A74,'Lista de Precios Accesorio'!$A:$S,9,0),"Error"))</f>
        <v/>
      </c>
      <c r="I74" s="12" t="str">
        <f>IFERROR(VLOOKUP($A74,'Lista de Precios Accesorio'!$A:$W,6,0),"")</f>
        <v/>
      </c>
      <c r="J74" s="12" t="str">
        <f t="shared" si="1"/>
        <v/>
      </c>
      <c r="K74"/>
    </row>
    <row r="75" spans="1:11" x14ac:dyDescent="0.2">
      <c r="A75" s="25"/>
      <c r="B75" s="27"/>
      <c r="C75" s="1" t="str">
        <f>IF($A75="","",IFERROR(VLOOKUP($A75,'Lista de Precios Accesorio'!$A:$J,2,0),"Error"))</f>
        <v/>
      </c>
      <c r="D75" s="1" t="str">
        <f>IF($A75="","",IFERROR(VLOOKUP($A75,'Lista de Precios Accesorio'!$A:$L,4,0),"Error"))</f>
        <v/>
      </c>
      <c r="E75" s="1" t="str">
        <f>IF($A75="","",IFERROR(VLOOKUP($A75,'Lista de Precios Accesorio'!$A:$M,5,0),"Error"))</f>
        <v/>
      </c>
      <c r="F75" s="1" t="str">
        <f>IF($A75="","",IFERROR(VLOOKUP($A75,'Lista de Precios Accesorio'!$A:$K,3,0),"Error"))</f>
        <v/>
      </c>
      <c r="G75" s="19" t="str">
        <f>IF($A75="","",IFERROR(VLOOKUP($A75,'Lista de Precios Accesorio'!$A:$R,8,0),"Error"))</f>
        <v/>
      </c>
      <c r="H75" s="19" t="str">
        <f>IF($A75="","",IFERROR(VLOOKUP($A75,'Lista de Precios Accesorio'!$A:$S,9,0),"Error"))</f>
        <v/>
      </c>
      <c r="I75" s="12" t="str">
        <f>IFERROR(VLOOKUP($A75,'Lista de Precios Accesorio'!$A:$W,6,0),"")</f>
        <v/>
      </c>
      <c r="J75" s="12" t="str">
        <f t="shared" si="1"/>
        <v/>
      </c>
      <c r="K75"/>
    </row>
    <row r="76" spans="1:11" x14ac:dyDescent="0.2">
      <c r="A76" s="25"/>
      <c r="B76" s="27"/>
      <c r="C76" s="1" t="str">
        <f>IF($A76="","",IFERROR(VLOOKUP($A76,'Lista de Precios Accesorio'!$A:$J,2,0),"Error"))</f>
        <v/>
      </c>
      <c r="D76" s="1" t="str">
        <f>IF($A76="","",IFERROR(VLOOKUP($A76,'Lista de Precios Accesorio'!$A:$L,4,0),"Error"))</f>
        <v/>
      </c>
      <c r="E76" s="1" t="str">
        <f>IF($A76="","",IFERROR(VLOOKUP($A76,'Lista de Precios Accesorio'!$A:$M,5,0),"Error"))</f>
        <v/>
      </c>
      <c r="F76" s="1" t="str">
        <f>IF($A76="","",IFERROR(VLOOKUP($A76,'Lista de Precios Accesorio'!$A:$K,3,0),"Error"))</f>
        <v/>
      </c>
      <c r="G76" s="19" t="str">
        <f>IF($A76="","",IFERROR(VLOOKUP($A76,'Lista de Precios Accesorio'!$A:$R,8,0),"Error"))</f>
        <v/>
      </c>
      <c r="H76" s="19" t="str">
        <f>IF($A76="","",IFERROR(VLOOKUP($A76,'Lista de Precios Accesorio'!$A:$S,9,0),"Error"))</f>
        <v/>
      </c>
      <c r="I76" s="12" t="str">
        <f>IFERROR(VLOOKUP($A76,'Lista de Precios Accesorio'!$A:$W,6,0),"")</f>
        <v/>
      </c>
      <c r="J76" s="12" t="str">
        <f t="shared" si="1"/>
        <v/>
      </c>
      <c r="K76"/>
    </row>
    <row r="77" spans="1:11" x14ac:dyDescent="0.2">
      <c r="A77" s="25"/>
      <c r="B77" s="27"/>
      <c r="C77" s="1" t="str">
        <f>IF($A77="","",IFERROR(VLOOKUP($A77,'Lista de Precios Accesorio'!$A:$J,2,0),"Error"))</f>
        <v/>
      </c>
      <c r="D77" s="1" t="str">
        <f>IF($A77="","",IFERROR(VLOOKUP($A77,'Lista de Precios Accesorio'!$A:$L,4,0),"Error"))</f>
        <v/>
      </c>
      <c r="E77" s="1" t="str">
        <f>IF($A77="","",IFERROR(VLOOKUP($A77,'Lista de Precios Accesorio'!$A:$M,5,0),"Error"))</f>
        <v/>
      </c>
      <c r="F77" s="1" t="str">
        <f>IF($A77="","",IFERROR(VLOOKUP($A77,'Lista de Precios Accesorio'!$A:$K,3,0),"Error"))</f>
        <v/>
      </c>
      <c r="G77" s="19" t="str">
        <f>IF($A77="","",IFERROR(VLOOKUP($A77,'Lista de Precios Accesorio'!$A:$R,8,0),"Error"))</f>
        <v/>
      </c>
      <c r="H77" s="19" t="str">
        <f>IF($A77="","",IFERROR(VLOOKUP($A77,'Lista de Precios Accesorio'!$A:$S,9,0),"Error"))</f>
        <v/>
      </c>
      <c r="I77" s="12" t="str">
        <f>IFERROR(VLOOKUP($A77,'Lista de Precios Accesorio'!$A:$W,6,0),"")</f>
        <v/>
      </c>
      <c r="J77" s="12" t="str">
        <f t="shared" si="1"/>
        <v/>
      </c>
      <c r="K77"/>
    </row>
    <row r="78" spans="1:11" x14ac:dyDescent="0.2">
      <c r="A78" s="25"/>
      <c r="B78" s="27"/>
      <c r="C78" s="1" t="str">
        <f>IF($A78="","",IFERROR(VLOOKUP($A78,'Lista de Precios Accesorio'!$A:$J,2,0),"Error"))</f>
        <v/>
      </c>
      <c r="D78" s="1" t="str">
        <f>IF($A78="","",IFERROR(VLOOKUP($A78,'Lista de Precios Accesorio'!$A:$L,4,0),"Error"))</f>
        <v/>
      </c>
      <c r="E78" s="1" t="str">
        <f>IF($A78="","",IFERROR(VLOOKUP($A78,'Lista de Precios Accesorio'!$A:$M,5,0),"Error"))</f>
        <v/>
      </c>
      <c r="F78" s="1" t="str">
        <f>IF($A78="","",IFERROR(VLOOKUP($A78,'Lista de Precios Accesorio'!$A:$K,3,0),"Error"))</f>
        <v/>
      </c>
      <c r="G78" s="19" t="str">
        <f>IF($A78="","",IFERROR(VLOOKUP($A78,'Lista de Precios Accesorio'!$A:$R,8,0),"Error"))</f>
        <v/>
      </c>
      <c r="H78" s="19" t="str">
        <f>IF($A78="","",IFERROR(VLOOKUP($A78,'Lista de Precios Accesorio'!$A:$S,9,0),"Error"))</f>
        <v/>
      </c>
      <c r="I78" s="12" t="str">
        <f>IFERROR(VLOOKUP($A78,'Lista de Precios Accesorio'!$A:$W,6,0),"")</f>
        <v/>
      </c>
      <c r="J78" s="12" t="str">
        <f t="shared" si="1"/>
        <v/>
      </c>
      <c r="K78"/>
    </row>
    <row r="79" spans="1:11" x14ac:dyDescent="0.2">
      <c r="A79" s="25"/>
      <c r="B79" s="27"/>
      <c r="C79" s="1" t="str">
        <f>IF($A79="","",IFERROR(VLOOKUP($A79,'Lista de Precios Accesorio'!$A:$J,2,0),"Error"))</f>
        <v/>
      </c>
      <c r="D79" s="1" t="str">
        <f>IF($A79="","",IFERROR(VLOOKUP($A79,'Lista de Precios Accesorio'!$A:$L,4,0),"Error"))</f>
        <v/>
      </c>
      <c r="E79" s="1" t="str">
        <f>IF($A79="","",IFERROR(VLOOKUP($A79,'Lista de Precios Accesorio'!$A:$M,5,0),"Error"))</f>
        <v/>
      </c>
      <c r="F79" s="1" t="str">
        <f>IF($A79="","",IFERROR(VLOOKUP($A79,'Lista de Precios Accesorio'!$A:$K,3,0),"Error"))</f>
        <v/>
      </c>
      <c r="G79" s="19" t="str">
        <f>IF($A79="","",IFERROR(VLOOKUP($A79,'Lista de Precios Accesorio'!$A:$R,8,0),"Error"))</f>
        <v/>
      </c>
      <c r="H79" s="19" t="str">
        <f>IF($A79="","",IFERROR(VLOOKUP($A79,'Lista de Precios Accesorio'!$A:$S,9,0),"Error"))</f>
        <v/>
      </c>
      <c r="I79" s="12" t="str">
        <f>IFERROR(VLOOKUP($A79,'Lista de Precios Accesorio'!$A:$W,6,0),"")</f>
        <v/>
      </c>
      <c r="J79" s="12" t="str">
        <f t="shared" si="1"/>
        <v/>
      </c>
      <c r="K79"/>
    </row>
    <row r="80" spans="1:11" x14ac:dyDescent="0.2">
      <c r="A80" s="25"/>
      <c r="B80" s="27"/>
      <c r="C80" s="1" t="str">
        <f>IF($A80="","",IFERROR(VLOOKUP($A80,'Lista de Precios Accesorio'!$A:$J,2,0),"Error"))</f>
        <v/>
      </c>
      <c r="D80" s="1" t="str">
        <f>IF($A80="","",IFERROR(VLOOKUP($A80,'Lista de Precios Accesorio'!$A:$L,4,0),"Error"))</f>
        <v/>
      </c>
      <c r="E80" s="1" t="str">
        <f>IF($A80="","",IFERROR(VLOOKUP($A80,'Lista de Precios Accesorio'!$A:$M,5,0),"Error"))</f>
        <v/>
      </c>
      <c r="F80" s="1" t="str">
        <f>IF($A80="","",IFERROR(VLOOKUP($A80,'Lista de Precios Accesorio'!$A:$K,3,0),"Error"))</f>
        <v/>
      </c>
      <c r="G80" s="19" t="str">
        <f>IF($A80="","",IFERROR(VLOOKUP($A80,'Lista de Precios Accesorio'!$A:$R,8,0),"Error"))</f>
        <v/>
      </c>
      <c r="H80" s="19" t="str">
        <f>IF($A80="","",IFERROR(VLOOKUP($A80,'Lista de Precios Accesorio'!$A:$S,9,0),"Error"))</f>
        <v/>
      </c>
      <c r="I80" s="12" t="str">
        <f>IFERROR(VLOOKUP($A80,'Lista de Precios Accesorio'!$A:$W,6,0),"")</f>
        <v/>
      </c>
      <c r="J80" s="12" t="str">
        <f t="shared" si="1"/>
        <v/>
      </c>
      <c r="K80"/>
    </row>
    <row r="81" spans="1:11" x14ac:dyDescent="0.2">
      <c r="A81" s="25"/>
      <c r="B81" s="27"/>
      <c r="C81" s="1" t="str">
        <f>IF($A81="","",IFERROR(VLOOKUP($A81,'Lista de Precios Accesorio'!$A:$J,2,0),"Error"))</f>
        <v/>
      </c>
      <c r="D81" s="1" t="str">
        <f>IF($A81="","",IFERROR(VLOOKUP($A81,'Lista de Precios Accesorio'!$A:$L,4,0),"Error"))</f>
        <v/>
      </c>
      <c r="E81" s="1" t="str">
        <f>IF($A81="","",IFERROR(VLOOKUP($A81,'Lista de Precios Accesorio'!$A:$M,5,0),"Error"))</f>
        <v/>
      </c>
      <c r="F81" s="1" t="str">
        <f>IF($A81="","",IFERROR(VLOOKUP($A81,'Lista de Precios Accesorio'!$A:$K,3,0),"Error"))</f>
        <v/>
      </c>
      <c r="G81" s="19" t="str">
        <f>IF($A81="","",IFERROR(VLOOKUP($A81,'Lista de Precios Accesorio'!$A:$R,8,0),"Error"))</f>
        <v/>
      </c>
      <c r="H81" s="19" t="str">
        <f>IF($A81="","",IFERROR(VLOOKUP($A81,'Lista de Precios Accesorio'!$A:$S,9,0),"Error"))</f>
        <v/>
      </c>
      <c r="I81" s="12" t="str">
        <f>IFERROR(VLOOKUP($A81,'Lista de Precios Accesorio'!$A:$W,6,0),"")</f>
        <v/>
      </c>
      <c r="J81" s="12" t="str">
        <f t="shared" si="1"/>
        <v/>
      </c>
      <c r="K81"/>
    </row>
    <row r="82" spans="1:11" x14ac:dyDescent="0.2">
      <c r="A82" s="25"/>
      <c r="B82" s="27"/>
      <c r="C82" s="1" t="str">
        <f>IF($A82="","",IFERROR(VLOOKUP($A82,'Lista de Precios Accesorio'!$A:$J,2,0),"Error"))</f>
        <v/>
      </c>
      <c r="D82" s="1" t="str">
        <f>IF($A82="","",IFERROR(VLOOKUP($A82,'Lista de Precios Accesorio'!$A:$L,4,0),"Error"))</f>
        <v/>
      </c>
      <c r="E82" s="1" t="str">
        <f>IF($A82="","",IFERROR(VLOOKUP($A82,'Lista de Precios Accesorio'!$A:$M,5,0),"Error"))</f>
        <v/>
      </c>
      <c r="F82" s="1" t="str">
        <f>IF($A82="","",IFERROR(VLOOKUP($A82,'Lista de Precios Accesorio'!$A:$K,3,0),"Error"))</f>
        <v/>
      </c>
      <c r="G82" s="19" t="str">
        <f>IF($A82="","",IFERROR(VLOOKUP($A82,'Lista de Precios Accesorio'!$A:$R,8,0),"Error"))</f>
        <v/>
      </c>
      <c r="H82" s="19" t="str">
        <f>IF($A82="","",IFERROR(VLOOKUP($A82,'Lista de Precios Accesorio'!$A:$S,9,0),"Error"))</f>
        <v/>
      </c>
      <c r="I82" s="12" t="str">
        <f>IFERROR(VLOOKUP($A82,'Lista de Precios Accesorio'!$A:$W,6,0),"")</f>
        <v/>
      </c>
      <c r="J82" s="12" t="str">
        <f t="shared" si="1"/>
        <v/>
      </c>
      <c r="K82"/>
    </row>
    <row r="83" spans="1:11" x14ac:dyDescent="0.2">
      <c r="A83" s="25"/>
      <c r="B83" s="27"/>
      <c r="C83" s="1" t="str">
        <f>IF($A83="","",IFERROR(VLOOKUP($A83,'Lista de Precios Accesorio'!$A:$J,2,0),"Error"))</f>
        <v/>
      </c>
      <c r="D83" s="1" t="str">
        <f>IF($A83="","",IFERROR(VLOOKUP($A83,'Lista de Precios Accesorio'!$A:$L,4,0),"Error"))</f>
        <v/>
      </c>
      <c r="E83" s="1" t="str">
        <f>IF($A83="","",IFERROR(VLOOKUP($A83,'Lista de Precios Accesorio'!$A:$M,5,0),"Error"))</f>
        <v/>
      </c>
      <c r="F83" s="1" t="str">
        <f>IF($A83="","",IFERROR(VLOOKUP($A83,'Lista de Precios Accesorio'!$A:$K,3,0),"Error"))</f>
        <v/>
      </c>
      <c r="G83" s="19" t="str">
        <f>IF($A83="","",IFERROR(VLOOKUP($A83,'Lista de Precios Accesorio'!$A:$R,8,0),"Error"))</f>
        <v/>
      </c>
      <c r="H83" s="19" t="str">
        <f>IF($A83="","",IFERROR(VLOOKUP($A83,'Lista de Precios Accesorio'!$A:$S,9,0),"Error"))</f>
        <v/>
      </c>
      <c r="I83" s="12" t="str">
        <f>IFERROR(VLOOKUP($A83,'Lista de Precios Accesorio'!$A:$W,6,0),"")</f>
        <v/>
      </c>
      <c r="J83" s="12" t="str">
        <f t="shared" si="1"/>
        <v/>
      </c>
      <c r="K83"/>
    </row>
    <row r="84" spans="1:11" x14ac:dyDescent="0.2">
      <c r="A84" s="25"/>
      <c r="B84" s="28"/>
      <c r="C84" s="1" t="str">
        <f>IF($A84="","",IFERROR(VLOOKUP($A84,'Lista de Precios Accesorio'!$A:$J,2,0),"Error"))</f>
        <v/>
      </c>
      <c r="D84" s="1" t="str">
        <f>IF($A84="","",IFERROR(VLOOKUP($A84,'Lista de Precios Accesorio'!$A:$L,4,0),"Error"))</f>
        <v/>
      </c>
      <c r="E84" s="1" t="str">
        <f>IF($A84="","",IFERROR(VLOOKUP($A84,'Lista de Precios Accesorio'!$A:$M,5,0),"Error"))</f>
        <v/>
      </c>
      <c r="F84" s="1" t="str">
        <f>IF($A84="","",IFERROR(VLOOKUP($A84,'Lista de Precios Accesorio'!$A:$K,3,0),"Error"))</f>
        <v/>
      </c>
      <c r="G84" s="19" t="str">
        <f>IF($A84="","",IFERROR(VLOOKUP($A84,'Lista de Precios Accesorio'!$A:$R,8,0),"Error"))</f>
        <v/>
      </c>
      <c r="H84" s="19" t="str">
        <f>IF($A84="","",IFERROR(VLOOKUP($A84,'Lista de Precios Accesorio'!$A:$S,9,0),"Error"))</f>
        <v/>
      </c>
      <c r="I84" s="12" t="str">
        <f>IFERROR(VLOOKUP($A84,'Lista de Precios Accesorio'!$A:$W,6,0),"")</f>
        <v/>
      </c>
      <c r="J84" s="12" t="str">
        <f t="shared" si="1"/>
        <v/>
      </c>
      <c r="K84"/>
    </row>
    <row r="85" spans="1:11" x14ac:dyDescent="0.2">
      <c r="A85" s="25"/>
      <c r="B85" s="27"/>
      <c r="C85" s="1" t="str">
        <f>IF($A85="","",IFERROR(VLOOKUP($A85,'Lista de Precios Accesorio'!$A:$J,2,0),"Error"))</f>
        <v/>
      </c>
      <c r="D85" s="1" t="str">
        <f>IF($A85="","",IFERROR(VLOOKUP($A85,'Lista de Precios Accesorio'!$A:$L,4,0),"Error"))</f>
        <v/>
      </c>
      <c r="E85" s="1" t="str">
        <f>IF($A85="","",IFERROR(VLOOKUP($A85,'Lista de Precios Accesorio'!$A:$M,5,0),"Error"))</f>
        <v/>
      </c>
      <c r="F85" s="1" t="str">
        <f>IF($A85="","",IFERROR(VLOOKUP($A85,'Lista de Precios Accesorio'!$A:$K,3,0),"Error"))</f>
        <v/>
      </c>
      <c r="G85" s="19" t="str">
        <f>IF($A85="","",IFERROR(VLOOKUP($A85,'Lista de Precios Accesorio'!$A:$R,8,0),"Error"))</f>
        <v/>
      </c>
      <c r="H85" s="19" t="str">
        <f>IF($A85="","",IFERROR(VLOOKUP($A85,'Lista de Precios Accesorio'!$A:$S,9,0),"Error"))</f>
        <v/>
      </c>
      <c r="I85" s="12" t="str">
        <f>IFERROR(VLOOKUP($A85,'Lista de Precios Accesorio'!$A:$W,6,0),"")</f>
        <v/>
      </c>
      <c r="J85" s="12" t="str">
        <f t="shared" si="1"/>
        <v/>
      </c>
      <c r="K85"/>
    </row>
    <row r="86" spans="1:11" x14ac:dyDescent="0.2">
      <c r="A86" s="25"/>
      <c r="B86" s="27"/>
      <c r="C86" s="1" t="str">
        <f>IF($A86="","",IFERROR(VLOOKUP($A86,'Lista de Precios Accesorio'!$A:$J,2,0),"Error"))</f>
        <v/>
      </c>
      <c r="D86" s="1" t="str">
        <f>IF($A86="","",IFERROR(VLOOKUP($A86,'Lista de Precios Accesorio'!$A:$L,4,0),"Error"))</f>
        <v/>
      </c>
      <c r="E86" s="1" t="str">
        <f>IF($A86="","",IFERROR(VLOOKUP($A86,'Lista de Precios Accesorio'!$A:$M,5,0),"Error"))</f>
        <v/>
      </c>
      <c r="F86" s="1" t="str">
        <f>IF($A86="","",IFERROR(VLOOKUP($A86,'Lista de Precios Accesorio'!$A:$K,3,0),"Error"))</f>
        <v/>
      </c>
      <c r="G86" s="19" t="str">
        <f>IF($A86="","",IFERROR(VLOOKUP($A86,'Lista de Precios Accesorio'!$A:$R,8,0),"Error"))</f>
        <v/>
      </c>
      <c r="H86" s="19" t="str">
        <f>IF($A86="","",IFERROR(VLOOKUP($A86,'Lista de Precios Accesorio'!$A:$S,9,0),"Error"))</f>
        <v/>
      </c>
      <c r="I86" s="12" t="str">
        <f>IFERROR(VLOOKUP($A86,'Lista de Precios Accesorio'!$A:$W,6,0),"")</f>
        <v/>
      </c>
      <c r="J86" s="12" t="str">
        <f t="shared" si="1"/>
        <v/>
      </c>
      <c r="K86"/>
    </row>
    <row r="87" spans="1:11" x14ac:dyDescent="0.2">
      <c r="A87" s="25"/>
      <c r="B87" s="26"/>
      <c r="C87" s="1" t="str">
        <f>IF($A87="","",IFERROR(VLOOKUP($A87,'Lista de Precios Accesorio'!$A:$J,2,0),"Error"))</f>
        <v/>
      </c>
      <c r="D87" s="1" t="str">
        <f>IF($A87="","",IFERROR(VLOOKUP($A87,'Lista de Precios Accesorio'!$A:$L,4,0),"Error"))</f>
        <v/>
      </c>
      <c r="E87" s="1" t="str">
        <f>IF($A87="","",IFERROR(VLOOKUP($A87,'Lista de Precios Accesorio'!$A:$M,5,0),"Error"))</f>
        <v/>
      </c>
      <c r="F87" s="1" t="str">
        <f>IF($A87="","",IFERROR(VLOOKUP($A87,'Lista de Precios Accesorio'!$A:$K,3,0),"Error"))</f>
        <v/>
      </c>
      <c r="G87" s="19" t="str">
        <f>IF($A87="","",IFERROR(VLOOKUP($A87,'Lista de Precios Accesorio'!$A:$R,8,0),"Error"))</f>
        <v/>
      </c>
      <c r="H87" s="19" t="str">
        <f>IF($A87="","",IFERROR(VLOOKUP($A87,'Lista de Precios Accesorio'!$A:$S,9,0),"Error"))</f>
        <v/>
      </c>
      <c r="I87" s="12" t="str">
        <f>IFERROR(VLOOKUP($A87,'Lista de Precios Accesorio'!$A:$W,6,0),"")</f>
        <v/>
      </c>
      <c r="J87" s="12" t="str">
        <f t="shared" si="1"/>
        <v/>
      </c>
      <c r="K87"/>
    </row>
    <row r="88" spans="1:11" x14ac:dyDescent="0.2">
      <c r="A88" s="25"/>
      <c r="B88" s="26"/>
      <c r="C88" s="1" t="str">
        <f>IF($A88="","",IFERROR(VLOOKUP($A88,'Lista de Precios Accesorio'!$A:$J,2,0),"Error"))</f>
        <v/>
      </c>
      <c r="D88" s="1" t="str">
        <f>IF($A88="","",IFERROR(VLOOKUP($A88,'Lista de Precios Accesorio'!$A:$L,4,0),"Error"))</f>
        <v/>
      </c>
      <c r="E88" s="1" t="str">
        <f>IF($A88="","",IFERROR(VLOOKUP($A88,'Lista de Precios Accesorio'!$A:$M,5,0),"Error"))</f>
        <v/>
      </c>
      <c r="F88" s="1" t="str">
        <f>IF($A88="","",IFERROR(VLOOKUP($A88,'Lista de Precios Accesorio'!$A:$K,3,0),"Error"))</f>
        <v/>
      </c>
      <c r="G88" s="19" t="str">
        <f>IF($A88="","",IFERROR(VLOOKUP($A88,'Lista de Precios Accesorio'!$A:$R,8,0),"Error"))</f>
        <v/>
      </c>
      <c r="H88" s="19" t="str">
        <f>IF($A88="","",IFERROR(VLOOKUP($A88,'Lista de Precios Accesorio'!$A:$S,9,0),"Error"))</f>
        <v/>
      </c>
      <c r="I88" s="12" t="str">
        <f>IFERROR(VLOOKUP($A88,'Lista de Precios Accesorio'!$A:$W,6,0),"")</f>
        <v/>
      </c>
      <c r="J88" s="12" t="str">
        <f t="shared" si="1"/>
        <v/>
      </c>
      <c r="K88"/>
    </row>
    <row r="89" spans="1:11" x14ac:dyDescent="0.2">
      <c r="A89" s="25"/>
      <c r="B89" s="26"/>
      <c r="C89" s="1" t="str">
        <f>IF($A89="","",IFERROR(VLOOKUP($A89,'Lista de Precios Accesorio'!$A:$J,2,0),"Error"))</f>
        <v/>
      </c>
      <c r="D89" s="1" t="str">
        <f>IF($A89="","",IFERROR(VLOOKUP($A89,'Lista de Precios Accesorio'!$A:$L,4,0),"Error"))</f>
        <v/>
      </c>
      <c r="E89" s="1" t="str">
        <f>IF($A89="","",IFERROR(VLOOKUP($A89,'Lista de Precios Accesorio'!$A:$M,5,0),"Error"))</f>
        <v/>
      </c>
      <c r="F89" s="1" t="str">
        <f>IF($A89="","",IFERROR(VLOOKUP($A89,'Lista de Precios Accesorio'!$A:$K,3,0),"Error"))</f>
        <v/>
      </c>
      <c r="G89" s="19" t="str">
        <f>IF($A89="","",IFERROR(VLOOKUP($A89,'Lista de Precios Accesorio'!$A:$R,8,0),"Error"))</f>
        <v/>
      </c>
      <c r="H89" s="19" t="str">
        <f>IF($A89="","",IFERROR(VLOOKUP($A89,'Lista de Precios Accesorio'!$A:$S,9,0),"Error"))</f>
        <v/>
      </c>
      <c r="I89" s="12" t="str">
        <f>IFERROR(VLOOKUP($A89,'Lista de Precios Accesorio'!$A:$W,6,0),"")</f>
        <v/>
      </c>
      <c r="J89" s="12" t="str">
        <f t="shared" si="1"/>
        <v/>
      </c>
      <c r="K89"/>
    </row>
    <row r="90" spans="1:11" x14ac:dyDescent="0.2">
      <c r="A90" s="25"/>
      <c r="B90" s="26"/>
      <c r="C90" s="1" t="str">
        <f>IF($A90="","",IFERROR(VLOOKUP($A90,'Lista de Precios Accesorio'!$A:$J,2,0),"Error"))</f>
        <v/>
      </c>
      <c r="D90" s="1" t="str">
        <f>IF($A90="","",IFERROR(VLOOKUP($A90,'Lista de Precios Accesorio'!$A:$L,4,0),"Error"))</f>
        <v/>
      </c>
      <c r="E90" s="1" t="str">
        <f>IF($A90="","",IFERROR(VLOOKUP($A90,'Lista de Precios Accesorio'!$A:$M,5,0),"Error"))</f>
        <v/>
      </c>
      <c r="F90" s="1" t="str">
        <f>IF($A90="","",IFERROR(VLOOKUP($A90,'Lista de Precios Accesorio'!$A:$K,3,0),"Error"))</f>
        <v/>
      </c>
      <c r="G90" s="19" t="str">
        <f>IF($A90="","",IFERROR(VLOOKUP($A90,'Lista de Precios Accesorio'!$A:$R,8,0),"Error"))</f>
        <v/>
      </c>
      <c r="H90" s="19" t="str">
        <f>IF($A90="","",IFERROR(VLOOKUP($A90,'Lista de Precios Accesorio'!$A:$S,9,0),"Error"))</f>
        <v/>
      </c>
      <c r="I90" s="12" t="str">
        <f>IFERROR(VLOOKUP($A90,'Lista de Precios Accesorio'!$A:$W,6,0),"")</f>
        <v/>
      </c>
      <c r="J90" s="12" t="str">
        <f t="shared" si="1"/>
        <v/>
      </c>
      <c r="K90"/>
    </row>
    <row r="91" spans="1:11" x14ac:dyDescent="0.2">
      <c r="A91" s="25"/>
      <c r="B91" s="26"/>
      <c r="C91" s="1" t="str">
        <f>IF($A91="","",IFERROR(VLOOKUP($A91,'Lista de Precios Accesorio'!$A:$J,2,0),"Error"))</f>
        <v/>
      </c>
      <c r="D91" s="1" t="str">
        <f>IF($A91="","",IFERROR(VLOOKUP($A91,'Lista de Precios Accesorio'!$A:$L,4,0),"Error"))</f>
        <v/>
      </c>
      <c r="E91" s="1" t="str">
        <f>IF($A91="","",IFERROR(VLOOKUP($A91,'Lista de Precios Accesorio'!$A:$M,5,0),"Error"))</f>
        <v/>
      </c>
      <c r="F91" s="1" t="str">
        <f>IF($A91="","",IFERROR(VLOOKUP($A91,'Lista de Precios Accesorio'!$A:$K,3,0),"Error"))</f>
        <v/>
      </c>
      <c r="G91" s="19" t="str">
        <f>IF($A91="","",IFERROR(VLOOKUP($A91,'Lista de Precios Accesorio'!$A:$R,8,0),"Error"))</f>
        <v/>
      </c>
      <c r="H91" s="19" t="str">
        <f>IF($A91="","",IFERROR(VLOOKUP($A91,'Lista de Precios Accesorio'!$A:$S,9,0),"Error"))</f>
        <v/>
      </c>
      <c r="I91" s="12" t="str">
        <f>IFERROR(VLOOKUP($A91,'Lista de Precios Accesorio'!$A:$W,6,0),"")</f>
        <v/>
      </c>
      <c r="J91" s="12" t="str">
        <f t="shared" si="1"/>
        <v/>
      </c>
      <c r="K91"/>
    </row>
    <row r="92" spans="1:11" x14ac:dyDescent="0.2">
      <c r="A92" s="25"/>
      <c r="B92" s="26"/>
      <c r="C92" s="1" t="str">
        <f>IF($A92="","",IFERROR(VLOOKUP($A92,'Lista de Precios Accesorio'!$A:$J,2,0),"Error"))</f>
        <v/>
      </c>
      <c r="D92" s="1" t="str">
        <f>IF($A92="","",IFERROR(VLOOKUP($A92,'Lista de Precios Accesorio'!$A:$L,4,0),"Error"))</f>
        <v/>
      </c>
      <c r="E92" s="1" t="str">
        <f>IF($A92="","",IFERROR(VLOOKUP($A92,'Lista de Precios Accesorio'!$A:$M,5,0),"Error"))</f>
        <v/>
      </c>
      <c r="F92" s="1" t="str">
        <f>IF($A92="","",IFERROR(VLOOKUP($A92,'Lista de Precios Accesorio'!$A:$K,3,0),"Error"))</f>
        <v/>
      </c>
      <c r="G92" s="19" t="str">
        <f>IF($A92="","",IFERROR(VLOOKUP($A92,'Lista de Precios Accesorio'!$A:$R,8,0),"Error"))</f>
        <v/>
      </c>
      <c r="H92" s="19" t="str">
        <f>IF($A92="","",IFERROR(VLOOKUP($A92,'Lista de Precios Accesorio'!$A:$S,9,0),"Error"))</f>
        <v/>
      </c>
      <c r="I92" s="12" t="str">
        <f>IFERROR(VLOOKUP($A92,'Lista de Precios Accesorio'!$A:$W,6,0),"")</f>
        <v/>
      </c>
      <c r="J92" s="12" t="str">
        <f t="shared" si="1"/>
        <v/>
      </c>
      <c r="K92"/>
    </row>
    <row r="93" spans="1:11" x14ac:dyDescent="0.2">
      <c r="A93" s="25"/>
      <c r="B93" s="26"/>
      <c r="C93" s="1" t="str">
        <f>IF($A93="","",IFERROR(VLOOKUP($A93,'Lista de Precios Accesorio'!$A:$J,2,0),"Error"))</f>
        <v/>
      </c>
      <c r="D93" s="1" t="str">
        <f>IF($A93="","",IFERROR(VLOOKUP($A93,'Lista de Precios Accesorio'!$A:$L,4,0),"Error"))</f>
        <v/>
      </c>
      <c r="E93" s="1" t="str">
        <f>IF($A93="","",IFERROR(VLOOKUP($A93,'Lista de Precios Accesorio'!$A:$M,5,0),"Error"))</f>
        <v/>
      </c>
      <c r="F93" s="1" t="str">
        <f>IF($A93="","",IFERROR(VLOOKUP($A93,'Lista de Precios Accesorio'!$A:$K,3,0),"Error"))</f>
        <v/>
      </c>
      <c r="G93" s="19" t="str">
        <f>IF($A93="","",IFERROR(VLOOKUP($A93,'Lista de Precios Accesorio'!$A:$R,8,0),"Error"))</f>
        <v/>
      </c>
      <c r="H93" s="19" t="str">
        <f>IF($A93="","",IFERROR(VLOOKUP($A93,'Lista de Precios Accesorio'!$A:$S,9,0),"Error"))</f>
        <v/>
      </c>
      <c r="I93" s="12" t="str">
        <f>IFERROR(VLOOKUP($A93,'Lista de Precios Accesorio'!$A:$W,6,0),"")</f>
        <v/>
      </c>
      <c r="J93" s="12" t="str">
        <f t="shared" si="1"/>
        <v/>
      </c>
      <c r="K93"/>
    </row>
    <row r="94" spans="1:11" x14ac:dyDescent="0.2">
      <c r="A94" s="25"/>
      <c r="B94" s="26"/>
      <c r="C94" s="1" t="str">
        <f>IF($A94="","",IFERROR(VLOOKUP($A94,'Lista de Precios Accesorio'!$A:$J,2,0),"Error"))</f>
        <v/>
      </c>
      <c r="D94" s="1" t="str">
        <f>IF($A94="","",IFERROR(VLOOKUP($A94,'Lista de Precios Accesorio'!$A:$L,4,0),"Error"))</f>
        <v/>
      </c>
      <c r="E94" s="1" t="str">
        <f>IF($A94="","",IFERROR(VLOOKUP($A94,'Lista de Precios Accesorio'!$A:$M,5,0),"Error"))</f>
        <v/>
      </c>
      <c r="F94" s="1" t="str">
        <f>IF($A94="","",IFERROR(VLOOKUP($A94,'Lista de Precios Accesorio'!$A:$K,3,0),"Error"))</f>
        <v/>
      </c>
      <c r="G94" s="19" t="str">
        <f>IF($A94="","",IFERROR(VLOOKUP($A94,'Lista de Precios Accesorio'!$A:$R,8,0),"Error"))</f>
        <v/>
      </c>
      <c r="H94" s="19" t="str">
        <f>IF($A94="","",IFERROR(VLOOKUP($A94,'Lista de Precios Accesorio'!$A:$S,9,0),"Error"))</f>
        <v/>
      </c>
      <c r="I94" s="12" t="str">
        <f>IFERROR(VLOOKUP($A94,'Lista de Precios Accesorio'!$A:$W,6,0),"")</f>
        <v/>
      </c>
      <c r="J94" s="12" t="str">
        <f t="shared" si="1"/>
        <v/>
      </c>
      <c r="K94"/>
    </row>
    <row r="95" spans="1:11" x14ac:dyDescent="0.2">
      <c r="A95" s="25"/>
      <c r="B95" s="26"/>
      <c r="C95" s="1" t="str">
        <f>IF($A95="","",IFERROR(VLOOKUP($A95,'Lista de Precios Accesorio'!$A:$J,2,0),"Error"))</f>
        <v/>
      </c>
      <c r="D95" s="1" t="str">
        <f>IF($A95="","",IFERROR(VLOOKUP($A95,'Lista de Precios Accesorio'!$A:$L,4,0),"Error"))</f>
        <v/>
      </c>
      <c r="E95" s="1" t="str">
        <f>IF($A95="","",IFERROR(VLOOKUP($A95,'Lista de Precios Accesorio'!$A:$M,5,0),"Error"))</f>
        <v/>
      </c>
      <c r="F95" s="1" t="str">
        <f>IF($A95="","",IFERROR(VLOOKUP($A95,'Lista de Precios Accesorio'!$A:$K,3,0),"Error"))</f>
        <v/>
      </c>
      <c r="G95" s="19" t="str">
        <f>IF($A95="","",IFERROR(VLOOKUP($A95,'Lista de Precios Accesorio'!$A:$R,8,0),"Error"))</f>
        <v/>
      </c>
      <c r="H95" s="19" t="str">
        <f>IF($A95="","",IFERROR(VLOOKUP($A95,'Lista de Precios Accesorio'!$A:$S,9,0),"Error"))</f>
        <v/>
      </c>
      <c r="I95" s="12" t="str">
        <f>IFERROR(VLOOKUP($A95,'Lista de Precios Accesorio'!$A:$W,6,0),"")</f>
        <v/>
      </c>
      <c r="J95" s="12" t="str">
        <f t="shared" si="1"/>
        <v/>
      </c>
      <c r="K95"/>
    </row>
    <row r="96" spans="1:11" x14ac:dyDescent="0.2">
      <c r="A96" s="25"/>
      <c r="B96" s="26"/>
      <c r="C96" s="1" t="str">
        <f>IF($A96="","",IFERROR(VLOOKUP($A96,'Lista de Precios Accesorio'!$A:$J,2,0),"Error"))</f>
        <v/>
      </c>
      <c r="D96" s="1" t="str">
        <f>IF($A96="","",IFERROR(VLOOKUP($A96,'Lista de Precios Accesorio'!$A:$L,4,0),"Error"))</f>
        <v/>
      </c>
      <c r="E96" s="1" t="str">
        <f>IF($A96="","",IFERROR(VLOOKUP($A96,'Lista de Precios Accesorio'!$A:$M,5,0),"Error"))</f>
        <v/>
      </c>
      <c r="F96" s="1" t="str">
        <f>IF($A96="","",IFERROR(VLOOKUP($A96,'Lista de Precios Accesorio'!$A:$K,3,0),"Error"))</f>
        <v/>
      </c>
      <c r="G96" s="19" t="str">
        <f>IF($A96="","",IFERROR(VLOOKUP($A96,'Lista de Precios Accesorio'!$A:$R,8,0),"Error"))</f>
        <v/>
      </c>
      <c r="H96" s="19" t="str">
        <f>IF($A96="","",IFERROR(VLOOKUP($A96,'Lista de Precios Accesorio'!$A:$S,9,0),"Error"))</f>
        <v/>
      </c>
      <c r="I96" s="12" t="str">
        <f>IFERROR(VLOOKUP($A96,'Lista de Precios Accesorio'!$A:$W,6,0),"")</f>
        <v/>
      </c>
      <c r="J96" s="12" t="str">
        <f t="shared" si="1"/>
        <v/>
      </c>
      <c r="K96"/>
    </row>
    <row r="97" spans="1:11" x14ac:dyDescent="0.2">
      <c r="A97" s="25"/>
      <c r="B97" s="26"/>
      <c r="C97" s="1" t="str">
        <f>IF($A97="","",IFERROR(VLOOKUP($A97,'Lista de Precios Accesorio'!$A:$J,2,0),"Error"))</f>
        <v/>
      </c>
      <c r="D97" s="1" t="str">
        <f>IF($A97="","",IFERROR(VLOOKUP($A97,'Lista de Precios Accesorio'!$A:$L,4,0),"Error"))</f>
        <v/>
      </c>
      <c r="E97" s="1" t="str">
        <f>IF($A97="","",IFERROR(VLOOKUP($A97,'Lista de Precios Accesorio'!$A:$M,5,0),"Error"))</f>
        <v/>
      </c>
      <c r="F97" s="1" t="str">
        <f>IF($A97="","",IFERROR(VLOOKUP($A97,'Lista de Precios Accesorio'!$A:$K,3,0),"Error"))</f>
        <v/>
      </c>
      <c r="G97" s="19" t="str">
        <f>IF($A97="","",IFERROR(VLOOKUP($A97,'Lista de Precios Accesorio'!$A:$R,8,0),"Error"))</f>
        <v/>
      </c>
      <c r="H97" s="19" t="str">
        <f>IF($A97="","",IFERROR(VLOOKUP($A97,'Lista de Precios Accesorio'!$A:$S,9,0),"Error"))</f>
        <v/>
      </c>
      <c r="I97" s="12" t="str">
        <f>IFERROR(VLOOKUP($A97,'Lista de Precios Accesorio'!$A:$W,6,0),"")</f>
        <v/>
      </c>
      <c r="J97" s="12" t="str">
        <f t="shared" si="1"/>
        <v/>
      </c>
      <c r="K97"/>
    </row>
    <row r="98" spans="1:11" x14ac:dyDescent="0.2">
      <c r="A98" s="25"/>
      <c r="B98" s="26"/>
      <c r="C98" s="1" t="str">
        <f>IF($A98="","",IFERROR(VLOOKUP($A98,'Lista de Precios Accesorio'!$A:$J,2,0),"Error"))</f>
        <v/>
      </c>
      <c r="D98" s="1" t="str">
        <f>IF($A98="","",IFERROR(VLOOKUP($A98,'Lista de Precios Accesorio'!$A:$L,4,0),"Error"))</f>
        <v/>
      </c>
      <c r="E98" s="1" t="str">
        <f>IF($A98="","",IFERROR(VLOOKUP($A98,'Lista de Precios Accesorio'!$A:$M,5,0),"Error"))</f>
        <v/>
      </c>
      <c r="F98" s="1" t="str">
        <f>IF($A98="","",IFERROR(VLOOKUP($A98,'Lista de Precios Accesorio'!$A:$K,3,0),"Error"))</f>
        <v/>
      </c>
      <c r="G98" s="19" t="str">
        <f>IF($A98="","",IFERROR(VLOOKUP($A98,'Lista de Precios Accesorio'!$A:$R,8,0),"Error"))</f>
        <v/>
      </c>
      <c r="H98" s="19" t="str">
        <f>IF($A98="","",IFERROR(VLOOKUP($A98,'Lista de Precios Accesorio'!$A:$S,9,0),"Error"))</f>
        <v/>
      </c>
      <c r="I98" s="12" t="str">
        <f>IFERROR(VLOOKUP($A98,'Lista de Precios Accesorio'!$A:$W,6,0),"")</f>
        <v/>
      </c>
      <c r="J98" s="12" t="str">
        <f t="shared" si="1"/>
        <v/>
      </c>
      <c r="K98"/>
    </row>
    <row r="99" spans="1:11" x14ac:dyDescent="0.2">
      <c r="A99" s="25"/>
      <c r="B99" s="26"/>
      <c r="C99" s="1" t="str">
        <f>IF($A99="","",IFERROR(VLOOKUP($A99,'Lista de Precios Accesorio'!$A:$J,2,0),"Error"))</f>
        <v/>
      </c>
      <c r="D99" s="1" t="str">
        <f>IF($A99="","",IFERROR(VLOOKUP($A99,'Lista de Precios Accesorio'!$A:$L,4,0),"Error"))</f>
        <v/>
      </c>
      <c r="E99" s="1" t="str">
        <f>IF($A99="","",IFERROR(VLOOKUP($A99,'Lista de Precios Accesorio'!$A:$M,5,0),"Error"))</f>
        <v/>
      </c>
      <c r="F99" s="1" t="str">
        <f>IF($A99="","",IFERROR(VLOOKUP($A99,'Lista de Precios Accesorio'!$A:$K,3,0),"Error"))</f>
        <v/>
      </c>
      <c r="G99" s="19" t="str">
        <f>IF($A99="","",IFERROR(VLOOKUP($A99,'Lista de Precios Accesorio'!$A:$R,8,0),"Error"))</f>
        <v/>
      </c>
      <c r="H99" s="19" t="str">
        <f>IF($A99="","",IFERROR(VLOOKUP($A99,'Lista de Precios Accesorio'!$A:$S,9,0),"Error"))</f>
        <v/>
      </c>
      <c r="I99" s="12" t="str">
        <f>IFERROR(VLOOKUP($A99,'Lista de Precios Accesorio'!$A:$W,6,0),"")</f>
        <v/>
      </c>
      <c r="J99" s="12" t="str">
        <f t="shared" si="1"/>
        <v/>
      </c>
      <c r="K99"/>
    </row>
    <row r="100" spans="1:11" x14ac:dyDescent="0.2">
      <c r="A100" s="25"/>
      <c r="B100" s="26"/>
      <c r="C100" s="1" t="str">
        <f>IF($A100="","",IFERROR(VLOOKUP($A100,'Lista de Precios Accesorio'!$A:$J,2,0),"Error"))</f>
        <v/>
      </c>
      <c r="D100" s="1" t="str">
        <f>IF($A100="","",IFERROR(VLOOKUP($A100,'Lista de Precios Accesorio'!$A:$L,4,0),"Error"))</f>
        <v/>
      </c>
      <c r="E100" s="1" t="str">
        <f>IF($A100="","",IFERROR(VLOOKUP($A100,'Lista de Precios Accesorio'!$A:$M,5,0),"Error"))</f>
        <v/>
      </c>
      <c r="F100" s="1" t="str">
        <f>IF($A100="","",IFERROR(VLOOKUP($A100,'Lista de Precios Accesorio'!$A:$K,3,0),"Error"))</f>
        <v/>
      </c>
      <c r="G100" s="19" t="str">
        <f>IF($A100="","",IFERROR(VLOOKUP($A100,'Lista de Precios Accesorio'!$A:$R,8,0),"Error"))</f>
        <v/>
      </c>
      <c r="H100" s="19" t="str">
        <f>IF($A100="","",IFERROR(VLOOKUP($A100,'Lista de Precios Accesorio'!$A:$S,9,0),"Error"))</f>
        <v/>
      </c>
      <c r="I100" s="12" t="str">
        <f>IFERROR(VLOOKUP($A100,'Lista de Precios Accesorio'!$A:$W,6,0),"")</f>
        <v/>
      </c>
      <c r="J100" s="12" t="str">
        <f t="shared" si="1"/>
        <v/>
      </c>
      <c r="K100"/>
    </row>
    <row r="101" spans="1:11" x14ac:dyDescent="0.2">
      <c r="A101" s="25"/>
      <c r="B101" s="26"/>
      <c r="C101" s="1" t="str">
        <f>IF($A101="","",IFERROR(VLOOKUP($A101,'Lista de Precios Accesorio'!$A:$J,2,0),"Error"))</f>
        <v/>
      </c>
      <c r="D101" s="1" t="str">
        <f>IF($A101="","",IFERROR(VLOOKUP($A101,'Lista de Precios Accesorio'!$A:$L,4,0),"Error"))</f>
        <v/>
      </c>
      <c r="E101" s="1" t="str">
        <f>IF($A101="","",IFERROR(VLOOKUP($A101,'Lista de Precios Accesorio'!$A:$M,5,0),"Error"))</f>
        <v/>
      </c>
      <c r="F101" s="1" t="str">
        <f>IF($A101="","",IFERROR(VLOOKUP($A101,'Lista de Precios Accesorio'!$A:$K,3,0),"Error"))</f>
        <v/>
      </c>
      <c r="G101" s="19" t="str">
        <f>IF($A101="","",IFERROR(VLOOKUP($A101,'Lista de Precios Accesorio'!$A:$R,8,0),"Error"))</f>
        <v/>
      </c>
      <c r="H101" s="19" t="str">
        <f>IF($A101="","",IFERROR(VLOOKUP($A101,'Lista de Precios Accesorio'!$A:$S,9,0),"Error"))</f>
        <v/>
      </c>
      <c r="I101" s="12" t="str">
        <f>IFERROR(VLOOKUP($A101,'Lista de Precios Accesorio'!$A:$W,6,0),"")</f>
        <v/>
      </c>
      <c r="J101" s="12" t="str">
        <f t="shared" si="1"/>
        <v/>
      </c>
      <c r="K101"/>
    </row>
    <row r="102" spans="1:11" x14ac:dyDescent="0.2">
      <c r="A102" s="25"/>
      <c r="B102" s="26"/>
      <c r="C102" s="1" t="str">
        <f>IF($A102="","",IFERROR(VLOOKUP($A102,'Lista de Precios Accesorio'!$A:$J,2,0),"Error"))</f>
        <v/>
      </c>
      <c r="D102" s="1" t="str">
        <f>IF($A102="","",IFERROR(VLOOKUP($A102,'Lista de Precios Accesorio'!$A:$L,4,0),"Error"))</f>
        <v/>
      </c>
      <c r="E102" s="1" t="str">
        <f>IF($A102="","",IFERROR(VLOOKUP($A102,'Lista de Precios Accesorio'!$A:$M,5,0),"Error"))</f>
        <v/>
      </c>
      <c r="F102" s="1" t="str">
        <f>IF($A102="","",IFERROR(VLOOKUP($A102,'Lista de Precios Accesorio'!$A:$K,3,0),"Error"))</f>
        <v/>
      </c>
      <c r="G102" s="19" t="str">
        <f>IF($A102="","",IFERROR(VLOOKUP($A102,'Lista de Precios Accesorio'!$A:$R,8,0),"Error"))</f>
        <v/>
      </c>
      <c r="H102" s="19" t="str">
        <f>IF($A102="","",IFERROR(VLOOKUP($A102,'Lista de Precios Accesorio'!$A:$S,9,0),"Error"))</f>
        <v/>
      </c>
      <c r="I102" s="12" t="str">
        <f>IFERROR(VLOOKUP($A102,'Lista de Precios Accesorio'!$A:$W,6,0),"")</f>
        <v/>
      </c>
      <c r="J102" s="12" t="str">
        <f t="shared" si="1"/>
        <v/>
      </c>
      <c r="K102"/>
    </row>
    <row r="103" spans="1:11" x14ac:dyDescent="0.2">
      <c r="A103" s="25"/>
      <c r="B103" s="26"/>
      <c r="C103" s="1" t="str">
        <f>IF($A103="","",IFERROR(VLOOKUP($A103,'Lista de Precios Accesorio'!$A:$J,2,0),"Error"))</f>
        <v/>
      </c>
      <c r="D103" s="1" t="str">
        <f>IF($A103="","",IFERROR(VLOOKUP($A103,'Lista de Precios Accesorio'!$A:$L,4,0),"Error"))</f>
        <v/>
      </c>
      <c r="E103" s="1" t="str">
        <f>IF($A103="","",IFERROR(VLOOKUP($A103,'Lista de Precios Accesorio'!$A:$M,5,0),"Error"))</f>
        <v/>
      </c>
      <c r="F103" s="1" t="str">
        <f>IF($A103="","",IFERROR(VLOOKUP($A103,'Lista de Precios Accesorio'!$A:$K,3,0),"Error"))</f>
        <v/>
      </c>
      <c r="G103" s="19" t="str">
        <f>IF($A103="","",IFERROR(VLOOKUP($A103,'Lista de Precios Accesorio'!$A:$R,8,0),"Error"))</f>
        <v/>
      </c>
      <c r="H103" s="19" t="str">
        <f>IF($A103="","",IFERROR(VLOOKUP($A103,'Lista de Precios Accesorio'!$A:$S,9,0),"Error"))</f>
        <v/>
      </c>
      <c r="I103" s="12" t="str">
        <f>IFERROR(VLOOKUP($A103,'Lista de Precios Accesorio'!$A:$W,6,0),"")</f>
        <v/>
      </c>
      <c r="J103" s="12" t="str">
        <f t="shared" si="1"/>
        <v/>
      </c>
      <c r="K103"/>
    </row>
    <row r="104" spans="1:11" x14ac:dyDescent="0.2">
      <c r="A104" s="25"/>
      <c r="B104" s="26"/>
      <c r="C104" s="1" t="str">
        <f>IF($A104="","",IFERROR(VLOOKUP($A104,'Lista de Precios Accesorio'!$A:$J,2,0),"Error"))</f>
        <v/>
      </c>
      <c r="D104" s="1" t="str">
        <f>IF($A104="","",IFERROR(VLOOKUP($A104,'Lista de Precios Accesorio'!$A:$L,4,0),"Error"))</f>
        <v/>
      </c>
      <c r="E104" s="1" t="str">
        <f>IF($A104="","",IFERROR(VLOOKUP($A104,'Lista de Precios Accesorio'!$A:$M,5,0),"Error"))</f>
        <v/>
      </c>
      <c r="F104" s="1" t="str">
        <f>IF($A104="","",IFERROR(VLOOKUP($A104,'Lista de Precios Accesorio'!$A:$K,3,0),"Error"))</f>
        <v/>
      </c>
      <c r="G104" s="19" t="str">
        <f>IF($A104="","",IFERROR(VLOOKUP($A104,'Lista de Precios Accesorio'!$A:$R,8,0),"Error"))</f>
        <v/>
      </c>
      <c r="H104" s="19" t="str">
        <f>IF($A104="","",IFERROR(VLOOKUP($A104,'Lista de Precios Accesorio'!$A:$S,9,0),"Error"))</f>
        <v/>
      </c>
      <c r="I104" s="12" t="str">
        <f>IFERROR(VLOOKUP($A104,'Lista de Precios Accesorio'!$A:$W,6,0),"")</f>
        <v/>
      </c>
      <c r="J104" s="12" t="str">
        <f t="shared" si="1"/>
        <v/>
      </c>
      <c r="K104"/>
    </row>
    <row r="105" spans="1:11" x14ac:dyDescent="0.2">
      <c r="A105" s="25"/>
      <c r="B105" s="26"/>
      <c r="C105" s="1" t="str">
        <f>IF($A105="","",IFERROR(VLOOKUP($A105,'Lista de Precios Accesorio'!$A:$J,2,0),"Error"))</f>
        <v/>
      </c>
      <c r="D105" s="1" t="str">
        <f>IF($A105="","",IFERROR(VLOOKUP($A105,'Lista de Precios Accesorio'!$A:$L,4,0),"Error"))</f>
        <v/>
      </c>
      <c r="E105" s="1" t="str">
        <f>IF($A105="","",IFERROR(VLOOKUP($A105,'Lista de Precios Accesorio'!$A:$M,5,0),"Error"))</f>
        <v/>
      </c>
      <c r="F105" s="1" t="str">
        <f>IF($A105="","",IFERROR(VLOOKUP($A105,'Lista de Precios Accesorio'!$A:$K,3,0),"Error"))</f>
        <v/>
      </c>
      <c r="G105" s="19" t="str">
        <f>IF($A105="","",IFERROR(VLOOKUP($A105,'Lista de Precios Accesorio'!$A:$R,8,0),"Error"))</f>
        <v/>
      </c>
      <c r="H105" s="19" t="str">
        <f>IF($A105="","",IFERROR(VLOOKUP($A105,'Lista de Precios Accesorio'!$A:$S,9,0),"Error"))</f>
        <v/>
      </c>
      <c r="I105" s="12" t="str">
        <f>IFERROR(VLOOKUP($A105,'Lista de Precios Accesorio'!$A:$W,6,0),"")</f>
        <v/>
      </c>
      <c r="J105" s="12" t="str">
        <f t="shared" si="1"/>
        <v/>
      </c>
      <c r="K105"/>
    </row>
    <row r="106" spans="1:11" x14ac:dyDescent="0.2">
      <c r="A106" s="25"/>
      <c r="B106" s="26"/>
      <c r="C106" s="1" t="str">
        <f>IF($A106="","",IFERROR(VLOOKUP($A106,'Lista de Precios Accesorio'!$A:$J,2,0),"Error"))</f>
        <v/>
      </c>
      <c r="D106" s="1" t="str">
        <f>IF($A106="","",IFERROR(VLOOKUP($A106,'Lista de Precios Accesorio'!$A:$L,4,0),"Error"))</f>
        <v/>
      </c>
      <c r="E106" s="1" t="str">
        <f>IF($A106="","",IFERROR(VLOOKUP($A106,'Lista de Precios Accesorio'!$A:$M,5,0),"Error"))</f>
        <v/>
      </c>
      <c r="F106" s="1" t="str">
        <f>IF($A106="","",IFERROR(VLOOKUP($A106,'Lista de Precios Accesorio'!$A:$K,3,0),"Error"))</f>
        <v/>
      </c>
      <c r="G106" s="19" t="str">
        <f>IF($A106="","",IFERROR(VLOOKUP($A106,'Lista de Precios Accesorio'!$A:$R,8,0),"Error"))</f>
        <v/>
      </c>
      <c r="H106" s="19" t="str">
        <f>IF($A106="","",IFERROR(VLOOKUP($A106,'Lista de Precios Accesorio'!$A:$S,9,0),"Error"))</f>
        <v/>
      </c>
      <c r="I106" s="12" t="str">
        <f>IFERROR(VLOOKUP($A106,'Lista de Precios Accesorio'!$A:$W,6,0),"")</f>
        <v/>
      </c>
      <c r="J106" s="12" t="str">
        <f t="shared" si="1"/>
        <v/>
      </c>
      <c r="K106"/>
    </row>
    <row r="107" spans="1:11" x14ac:dyDescent="0.2">
      <c r="A107" s="25"/>
      <c r="B107" s="26"/>
      <c r="C107" s="1" t="str">
        <f>IF($A107="","",IFERROR(VLOOKUP($A107,'Lista de Precios Accesorio'!$A:$J,2,0),"Error"))</f>
        <v/>
      </c>
      <c r="D107" s="1" t="str">
        <f>IF($A107="","",IFERROR(VLOOKUP($A107,'Lista de Precios Accesorio'!$A:$L,4,0),"Error"))</f>
        <v/>
      </c>
      <c r="E107" s="1" t="str">
        <f>IF($A107="","",IFERROR(VLOOKUP($A107,'Lista de Precios Accesorio'!$A:$M,5,0),"Error"))</f>
        <v/>
      </c>
      <c r="F107" s="1" t="str">
        <f>IF($A107="","",IFERROR(VLOOKUP($A107,'Lista de Precios Accesorio'!$A:$K,3,0),"Error"))</f>
        <v/>
      </c>
      <c r="G107" s="19" t="str">
        <f>IF($A107="","",IFERROR(VLOOKUP($A107,'Lista de Precios Accesorio'!$A:$R,8,0),"Error"))</f>
        <v/>
      </c>
      <c r="H107" s="19" t="str">
        <f>IF($A107="","",IFERROR(VLOOKUP($A107,'Lista de Precios Accesorio'!$A:$S,9,0),"Error"))</f>
        <v/>
      </c>
      <c r="I107" s="12" t="str">
        <f>IFERROR(VLOOKUP($A107,'Lista de Precios Accesorio'!$A:$W,6,0),"")</f>
        <v/>
      </c>
      <c r="J107" s="12" t="str">
        <f t="shared" si="1"/>
        <v/>
      </c>
      <c r="K107"/>
    </row>
    <row r="108" spans="1:11" x14ac:dyDescent="0.2">
      <c r="A108" s="25"/>
      <c r="B108" s="26"/>
      <c r="C108" s="1" t="str">
        <f>IF($A108="","",IFERROR(VLOOKUP($A108,'Lista de Precios Accesorio'!$A:$J,2,0),"Error"))</f>
        <v/>
      </c>
      <c r="D108" s="1" t="str">
        <f>IF($A108="","",IFERROR(VLOOKUP($A108,'Lista de Precios Accesorio'!$A:$L,4,0),"Error"))</f>
        <v/>
      </c>
      <c r="E108" s="1" t="str">
        <f>IF($A108="","",IFERROR(VLOOKUP($A108,'Lista de Precios Accesorio'!$A:$M,5,0),"Error"))</f>
        <v/>
      </c>
      <c r="F108" s="1" t="str">
        <f>IF($A108="","",IFERROR(VLOOKUP($A108,'Lista de Precios Accesorio'!$A:$K,3,0),"Error"))</f>
        <v/>
      </c>
      <c r="G108" s="19" t="str">
        <f>IF($A108="","",IFERROR(VLOOKUP($A108,'Lista de Precios Accesorio'!$A:$R,8,0),"Error"))</f>
        <v/>
      </c>
      <c r="H108" s="19" t="str">
        <f>IF($A108="","",IFERROR(VLOOKUP($A108,'Lista de Precios Accesorio'!$A:$S,9,0),"Error"))</f>
        <v/>
      </c>
      <c r="I108" s="12" t="str">
        <f>IFERROR(VLOOKUP($A108,'Lista de Precios Accesorio'!$A:$W,6,0),"")</f>
        <v/>
      </c>
      <c r="J108" s="12" t="str">
        <f t="shared" si="1"/>
        <v/>
      </c>
      <c r="K108"/>
    </row>
    <row r="109" spans="1:11" x14ac:dyDescent="0.2">
      <c r="A109" s="25"/>
      <c r="B109" s="26"/>
      <c r="C109" s="1" t="str">
        <f>IF($A109="","",IFERROR(VLOOKUP($A109,'Lista de Precios Accesorio'!$A:$J,2,0),"Error"))</f>
        <v/>
      </c>
      <c r="D109" s="1" t="str">
        <f>IF($A109="","",IFERROR(VLOOKUP($A109,'Lista de Precios Accesorio'!$A:$L,4,0),"Error"))</f>
        <v/>
      </c>
      <c r="E109" s="1" t="str">
        <f>IF($A109="","",IFERROR(VLOOKUP($A109,'Lista de Precios Accesorio'!$A:$M,5,0),"Error"))</f>
        <v/>
      </c>
      <c r="F109" s="1" t="str">
        <f>IF($A109="","",IFERROR(VLOOKUP($A109,'Lista de Precios Accesorio'!$A:$K,3,0),"Error"))</f>
        <v/>
      </c>
      <c r="G109" s="19" t="str">
        <f>IF($A109="","",IFERROR(VLOOKUP($A109,'Lista de Precios Accesorio'!$A:$R,8,0),"Error"))</f>
        <v/>
      </c>
      <c r="H109" s="19" t="str">
        <f>IF($A109="","",IFERROR(VLOOKUP($A109,'Lista de Precios Accesorio'!$A:$S,9,0),"Error"))</f>
        <v/>
      </c>
      <c r="I109" s="12" t="str">
        <f>IFERROR(VLOOKUP($A109,'Lista de Precios Accesorio'!$A:$W,6,0),"")</f>
        <v/>
      </c>
      <c r="J109" s="12" t="str">
        <f t="shared" si="1"/>
        <v/>
      </c>
      <c r="K109"/>
    </row>
    <row r="110" spans="1:11" x14ac:dyDescent="0.2">
      <c r="A110" s="25"/>
      <c r="B110" s="26"/>
      <c r="C110" s="1" t="str">
        <f>IF($A110="","",IFERROR(VLOOKUP($A110,'Lista de Precios Accesorio'!$A:$J,2,0),"Error"))</f>
        <v/>
      </c>
      <c r="D110" s="1" t="str">
        <f>IF($A110="","",IFERROR(VLOOKUP($A110,'Lista de Precios Accesorio'!$A:$L,4,0),"Error"))</f>
        <v/>
      </c>
      <c r="E110" s="1" t="str">
        <f>IF($A110="","",IFERROR(VLOOKUP($A110,'Lista de Precios Accesorio'!$A:$M,5,0),"Error"))</f>
        <v/>
      </c>
      <c r="F110" s="1" t="str">
        <f>IF($A110="","",IFERROR(VLOOKUP($A110,'Lista de Precios Accesorio'!$A:$K,3,0),"Error"))</f>
        <v/>
      </c>
      <c r="G110" s="19" t="str">
        <f>IF($A110="","",IFERROR(VLOOKUP($A110,'Lista de Precios Accesorio'!$A:$R,8,0),"Error"))</f>
        <v/>
      </c>
      <c r="H110" s="19" t="str">
        <f>IF($A110="","",IFERROR(VLOOKUP($A110,'Lista de Precios Accesorio'!$A:$S,9,0),"Error"))</f>
        <v/>
      </c>
      <c r="I110" s="12" t="str">
        <f>IFERROR(VLOOKUP($A110,'Lista de Precios Accesorio'!$A:$W,6,0),"")</f>
        <v/>
      </c>
      <c r="J110" s="12" t="str">
        <f t="shared" si="1"/>
        <v/>
      </c>
      <c r="K110"/>
    </row>
    <row r="111" spans="1:11" x14ac:dyDescent="0.2">
      <c r="A111" s="25"/>
      <c r="B111" s="26"/>
      <c r="C111" s="1" t="str">
        <f>IF($A111="","",IFERROR(VLOOKUP($A111,'Lista de Precios Accesorio'!$A:$J,2,0),"Error"))</f>
        <v/>
      </c>
      <c r="D111" s="1" t="str">
        <f>IF($A111="","",IFERROR(VLOOKUP($A111,'Lista de Precios Accesorio'!$A:$L,4,0),"Error"))</f>
        <v/>
      </c>
      <c r="E111" s="1" t="str">
        <f>IF($A111="","",IFERROR(VLOOKUP($A111,'Lista de Precios Accesorio'!$A:$M,5,0),"Error"))</f>
        <v/>
      </c>
      <c r="F111" s="1" t="str">
        <f>IF($A111="","",IFERROR(VLOOKUP($A111,'Lista de Precios Accesorio'!$A:$K,3,0),"Error"))</f>
        <v/>
      </c>
      <c r="G111" s="19" t="str">
        <f>IF($A111="","",IFERROR(VLOOKUP($A111,'Lista de Precios Accesorio'!$A:$R,8,0),"Error"))</f>
        <v/>
      </c>
      <c r="H111" s="19" t="str">
        <f>IF($A111="","",IFERROR(VLOOKUP($A111,'Lista de Precios Accesorio'!$A:$S,9,0),"Error"))</f>
        <v/>
      </c>
      <c r="I111" s="12" t="str">
        <f>IFERROR(VLOOKUP($A111,'Lista de Precios Accesorio'!$A:$W,6,0),"")</f>
        <v/>
      </c>
      <c r="J111" s="12" t="str">
        <f t="shared" si="1"/>
        <v/>
      </c>
      <c r="K111"/>
    </row>
    <row r="112" spans="1:11" x14ac:dyDescent="0.2">
      <c r="A112" s="25"/>
      <c r="B112" s="26"/>
      <c r="C112" s="1" t="str">
        <f>IF($A112="","",IFERROR(VLOOKUP($A112,'Lista de Precios Accesorio'!$A:$J,2,0),"Error"))</f>
        <v/>
      </c>
      <c r="D112" s="1" t="str">
        <f>IF($A112="","",IFERROR(VLOOKUP($A112,'Lista de Precios Accesorio'!$A:$L,4,0),"Error"))</f>
        <v/>
      </c>
      <c r="E112" s="1" t="str">
        <f>IF($A112="","",IFERROR(VLOOKUP($A112,'Lista de Precios Accesorio'!$A:$M,5,0),"Error"))</f>
        <v/>
      </c>
      <c r="F112" s="1" t="str">
        <f>IF($A112="","",IFERROR(VLOOKUP($A112,'Lista de Precios Accesorio'!$A:$K,3,0),"Error"))</f>
        <v/>
      </c>
      <c r="G112" s="19" t="str">
        <f>IF($A112="","",IFERROR(VLOOKUP($A112,'Lista de Precios Accesorio'!$A:$R,8,0),"Error"))</f>
        <v/>
      </c>
      <c r="H112" s="19" t="str">
        <f>IF($A112="","",IFERROR(VLOOKUP($A112,'Lista de Precios Accesorio'!$A:$S,9,0),"Error"))</f>
        <v/>
      </c>
      <c r="I112" s="12" t="str">
        <f>IFERROR(VLOOKUP($A112,'Lista de Precios Accesorio'!$A:$W,6,0),"")</f>
        <v/>
      </c>
      <c r="J112" s="12" t="str">
        <f t="shared" si="1"/>
        <v/>
      </c>
      <c r="K112"/>
    </row>
    <row r="113" spans="1:11" x14ac:dyDescent="0.2">
      <c r="A113" s="25"/>
      <c r="B113" s="26"/>
      <c r="C113" s="1" t="str">
        <f>IF($A113="","",IFERROR(VLOOKUP($A113,'Lista de Precios Accesorio'!$A:$J,2,0),"Error"))</f>
        <v/>
      </c>
      <c r="D113" s="1" t="str">
        <f>IF($A113="","",IFERROR(VLOOKUP($A113,'Lista de Precios Accesorio'!$A:$L,4,0),"Error"))</f>
        <v/>
      </c>
      <c r="E113" s="1" t="str">
        <f>IF($A113="","",IFERROR(VLOOKUP($A113,'Lista de Precios Accesorio'!$A:$M,5,0),"Error"))</f>
        <v/>
      </c>
      <c r="F113" s="1" t="str">
        <f>IF($A113="","",IFERROR(VLOOKUP($A113,'Lista de Precios Accesorio'!$A:$K,3,0),"Error"))</f>
        <v/>
      </c>
      <c r="G113" s="19" t="str">
        <f>IF($A113="","",IFERROR(VLOOKUP($A113,'Lista de Precios Accesorio'!$A:$R,8,0),"Error"))</f>
        <v/>
      </c>
      <c r="H113" s="19" t="str">
        <f>IF($A113="","",IFERROR(VLOOKUP($A113,'Lista de Precios Accesorio'!$A:$S,9,0),"Error"))</f>
        <v/>
      </c>
      <c r="I113" s="12" t="str">
        <f>IFERROR(VLOOKUP($A113,'Lista de Precios Accesorio'!$A:$W,6,0),"")</f>
        <v/>
      </c>
      <c r="J113" s="12" t="str">
        <f t="shared" si="1"/>
        <v/>
      </c>
      <c r="K113"/>
    </row>
    <row r="114" spans="1:11" x14ac:dyDescent="0.2">
      <c r="A114" s="25"/>
      <c r="B114" s="26"/>
      <c r="C114" s="1" t="str">
        <f>IF($A114="","",IFERROR(VLOOKUP($A114,'Lista de Precios Accesorio'!$A:$J,2,0),"Error"))</f>
        <v/>
      </c>
      <c r="D114" s="1" t="str">
        <f>IF($A114="","",IFERROR(VLOOKUP($A114,'Lista de Precios Accesorio'!$A:$L,4,0),"Error"))</f>
        <v/>
      </c>
      <c r="E114" s="1" t="str">
        <f>IF($A114="","",IFERROR(VLOOKUP($A114,'Lista de Precios Accesorio'!$A:$M,5,0),"Error"))</f>
        <v/>
      </c>
      <c r="F114" s="1" t="str">
        <f>IF($A114="","",IFERROR(VLOOKUP($A114,'Lista de Precios Accesorio'!$A:$K,3,0),"Error"))</f>
        <v/>
      </c>
      <c r="G114" s="19" t="str">
        <f>IF($A114="","",IFERROR(VLOOKUP($A114,'Lista de Precios Accesorio'!$A:$R,8,0),"Error"))</f>
        <v/>
      </c>
      <c r="H114" s="19" t="str">
        <f>IF($A114="","",IFERROR(VLOOKUP($A114,'Lista de Precios Accesorio'!$A:$S,9,0),"Error"))</f>
        <v/>
      </c>
      <c r="I114" s="12" t="str">
        <f>IFERROR(VLOOKUP($A114,'Lista de Precios Accesorio'!$A:$W,6,0),"")</f>
        <v/>
      </c>
      <c r="J114" s="12" t="str">
        <f t="shared" si="1"/>
        <v/>
      </c>
      <c r="K114"/>
    </row>
    <row r="115" spans="1:11" x14ac:dyDescent="0.2">
      <c r="A115" s="25"/>
      <c r="B115" s="26"/>
      <c r="C115" s="1" t="str">
        <f>IF($A115="","",IFERROR(VLOOKUP($A115,'Lista de Precios Accesorio'!$A:$J,2,0),"Error"))</f>
        <v/>
      </c>
      <c r="D115" s="1" t="str">
        <f>IF($A115="","",IFERROR(VLOOKUP($A115,'Lista de Precios Accesorio'!$A:$L,4,0),"Error"))</f>
        <v/>
      </c>
      <c r="E115" s="1" t="str">
        <f>IF($A115="","",IFERROR(VLOOKUP($A115,'Lista de Precios Accesorio'!$A:$M,5,0),"Error"))</f>
        <v/>
      </c>
      <c r="F115" s="1" t="str">
        <f>IF($A115="","",IFERROR(VLOOKUP($A115,'Lista de Precios Accesorio'!$A:$K,3,0),"Error"))</f>
        <v/>
      </c>
      <c r="G115" s="19" t="str">
        <f>IF($A115="","",IFERROR(VLOOKUP($A115,'Lista de Precios Accesorio'!$A:$R,8,0),"Error"))</f>
        <v/>
      </c>
      <c r="H115" s="19" t="str">
        <f>IF($A115="","",IFERROR(VLOOKUP($A115,'Lista de Precios Accesorio'!$A:$S,9,0),"Error"))</f>
        <v/>
      </c>
      <c r="I115" s="12" t="str">
        <f>IFERROR(VLOOKUP($A115,'Lista de Precios Accesorio'!$A:$W,6,0),"")</f>
        <v/>
      </c>
      <c r="J115" s="12" t="str">
        <f t="shared" si="1"/>
        <v/>
      </c>
      <c r="K115"/>
    </row>
    <row r="116" spans="1:11" x14ac:dyDescent="0.2">
      <c r="A116" s="25"/>
      <c r="B116" s="26"/>
      <c r="C116" s="1" t="str">
        <f>IF($A116="","",IFERROR(VLOOKUP($A116,'Lista de Precios Accesorio'!$A:$J,2,0),"Error"))</f>
        <v/>
      </c>
      <c r="D116" s="1" t="str">
        <f>IF($A116="","",IFERROR(VLOOKUP($A116,'Lista de Precios Accesorio'!$A:$L,4,0),"Error"))</f>
        <v/>
      </c>
      <c r="E116" s="1" t="str">
        <f>IF($A116="","",IFERROR(VLOOKUP($A116,'Lista de Precios Accesorio'!$A:$M,5,0),"Error"))</f>
        <v/>
      </c>
      <c r="F116" s="1" t="str">
        <f>IF($A116="","",IFERROR(VLOOKUP($A116,'Lista de Precios Accesorio'!$A:$K,3,0),"Error"))</f>
        <v/>
      </c>
      <c r="G116" s="19" t="str">
        <f>IF($A116="","",IFERROR(VLOOKUP($A116,'Lista de Precios Accesorio'!$A:$R,8,0),"Error"))</f>
        <v/>
      </c>
      <c r="H116" s="19" t="str">
        <f>IF($A116="","",IFERROR(VLOOKUP($A116,'Lista de Precios Accesorio'!$A:$S,9,0),"Error"))</f>
        <v/>
      </c>
      <c r="I116" s="12" t="str">
        <f>IFERROR(VLOOKUP($A116,'Lista de Precios Accesorio'!$A:$W,6,0),"")</f>
        <v/>
      </c>
      <c r="J116" s="12" t="str">
        <f t="shared" si="1"/>
        <v/>
      </c>
      <c r="K116"/>
    </row>
    <row r="117" spans="1:11" x14ac:dyDescent="0.2">
      <c r="A117" s="25"/>
      <c r="B117" s="26"/>
      <c r="C117" s="1" t="str">
        <f>IF($A117="","",IFERROR(VLOOKUP($A117,'Lista de Precios Accesorio'!$A:$J,2,0),"Error"))</f>
        <v/>
      </c>
      <c r="D117" s="1" t="str">
        <f>IF($A117="","",IFERROR(VLOOKUP($A117,'Lista de Precios Accesorio'!$A:$L,4,0),"Error"))</f>
        <v/>
      </c>
      <c r="E117" s="1" t="str">
        <f>IF($A117="","",IFERROR(VLOOKUP($A117,'Lista de Precios Accesorio'!$A:$M,5,0),"Error"))</f>
        <v/>
      </c>
      <c r="F117" s="1" t="str">
        <f>IF($A117="","",IFERROR(VLOOKUP($A117,'Lista de Precios Accesorio'!$A:$K,3,0),"Error"))</f>
        <v/>
      </c>
      <c r="G117" s="19" t="str">
        <f>IF($A117="","",IFERROR(VLOOKUP($A117,'Lista de Precios Accesorio'!$A:$R,8,0),"Error"))</f>
        <v/>
      </c>
      <c r="H117" s="19" t="str">
        <f>IF($A117="","",IFERROR(VLOOKUP($A117,'Lista de Precios Accesorio'!$A:$S,9,0),"Error"))</f>
        <v/>
      </c>
      <c r="I117" s="12" t="str">
        <f>IFERROR(VLOOKUP($A117,'Lista de Precios Accesorio'!$A:$W,6,0),"")</f>
        <v/>
      </c>
      <c r="J117" s="12" t="str">
        <f t="shared" si="1"/>
        <v/>
      </c>
      <c r="K117"/>
    </row>
    <row r="118" spans="1:11" x14ac:dyDescent="0.2">
      <c r="A118" s="25"/>
      <c r="B118" s="26"/>
      <c r="C118" s="1" t="str">
        <f>IF($A118="","",IFERROR(VLOOKUP($A118,'Lista de Precios Accesorio'!$A:$J,2,0),"Error"))</f>
        <v/>
      </c>
      <c r="D118" s="1" t="str">
        <f>IF($A118="","",IFERROR(VLOOKUP($A118,'Lista de Precios Accesorio'!$A:$L,4,0),"Error"))</f>
        <v/>
      </c>
      <c r="E118" s="1" t="str">
        <f>IF($A118="","",IFERROR(VLOOKUP($A118,'Lista de Precios Accesorio'!$A:$M,5,0),"Error"))</f>
        <v/>
      </c>
      <c r="F118" s="1" t="str">
        <f>IF($A118="","",IFERROR(VLOOKUP($A118,'Lista de Precios Accesorio'!$A:$K,3,0),"Error"))</f>
        <v/>
      </c>
      <c r="G118" s="19" t="str">
        <f>IF($A118="","",IFERROR(VLOOKUP($A118,'Lista de Precios Accesorio'!$A:$R,8,0),"Error"))</f>
        <v/>
      </c>
      <c r="H118" s="19" t="str">
        <f>IF($A118="","",IFERROR(VLOOKUP($A118,'Lista de Precios Accesorio'!$A:$S,9,0),"Error"))</f>
        <v/>
      </c>
      <c r="I118" s="12" t="str">
        <f>IFERROR(VLOOKUP($A118,'Lista de Precios Accesorio'!$A:$W,6,0),"")</f>
        <v/>
      </c>
      <c r="J118" s="12" t="str">
        <f t="shared" si="1"/>
        <v/>
      </c>
      <c r="K118"/>
    </row>
    <row r="119" spans="1:11" x14ac:dyDescent="0.2">
      <c r="A119" s="25"/>
      <c r="B119" s="26"/>
      <c r="C119" s="1" t="str">
        <f>IF($A119="","",IFERROR(VLOOKUP($A119,'Lista de Precios Accesorio'!$A:$J,2,0),"Error"))</f>
        <v/>
      </c>
      <c r="D119" s="1" t="str">
        <f>IF($A119="","",IFERROR(VLOOKUP($A119,'Lista de Precios Accesorio'!$A:$L,4,0),"Error"))</f>
        <v/>
      </c>
      <c r="E119" s="1" t="str">
        <f>IF($A119="","",IFERROR(VLOOKUP($A119,'Lista de Precios Accesorio'!$A:$M,5,0),"Error"))</f>
        <v/>
      </c>
      <c r="F119" s="1" t="str">
        <f>IF($A119="","",IFERROR(VLOOKUP($A119,'Lista de Precios Accesorio'!$A:$K,3,0),"Error"))</f>
        <v/>
      </c>
      <c r="G119" s="19" t="str">
        <f>IF($A119="","",IFERROR(VLOOKUP($A119,'Lista de Precios Accesorio'!$A:$R,8,0),"Error"))</f>
        <v/>
      </c>
      <c r="H119" s="19" t="str">
        <f>IF($A119="","",IFERROR(VLOOKUP($A119,'Lista de Precios Accesorio'!$A:$S,9,0),"Error"))</f>
        <v/>
      </c>
      <c r="I119" s="12" t="str">
        <f>IFERROR(VLOOKUP($A119,'Lista de Precios Accesorio'!$A:$W,6,0),"")</f>
        <v/>
      </c>
      <c r="J119" s="12" t="str">
        <f t="shared" si="1"/>
        <v/>
      </c>
      <c r="K119"/>
    </row>
    <row r="120" spans="1:11" x14ac:dyDescent="0.2">
      <c r="A120" s="25"/>
      <c r="B120" s="26"/>
      <c r="C120" s="1" t="str">
        <f>IF($A120="","",IFERROR(VLOOKUP($A120,'Lista de Precios Accesorio'!$A:$J,2,0),"Error"))</f>
        <v/>
      </c>
      <c r="D120" s="1" t="str">
        <f>IF($A120="","",IFERROR(VLOOKUP($A120,'Lista de Precios Accesorio'!$A:$L,4,0),"Error"))</f>
        <v/>
      </c>
      <c r="E120" s="1" t="str">
        <f>IF($A120="","",IFERROR(VLOOKUP($A120,'Lista de Precios Accesorio'!$A:$M,5,0),"Error"))</f>
        <v/>
      </c>
      <c r="F120" s="1" t="str">
        <f>IF($A120="","",IFERROR(VLOOKUP($A120,'Lista de Precios Accesorio'!$A:$K,3,0),"Error"))</f>
        <v/>
      </c>
      <c r="G120" s="19" t="str">
        <f>IF($A120="","",IFERROR(VLOOKUP($A120,'Lista de Precios Accesorio'!$A:$R,8,0),"Error"))</f>
        <v/>
      </c>
      <c r="H120" s="19" t="str">
        <f>IF($A120="","",IFERROR(VLOOKUP($A120,'Lista de Precios Accesorio'!$A:$S,9,0),"Error"))</f>
        <v/>
      </c>
      <c r="I120" s="12" t="str">
        <f>IFERROR(VLOOKUP($A120,'Lista de Precios Accesorio'!$A:$W,6,0),"")</f>
        <v/>
      </c>
      <c r="J120" s="12" t="str">
        <f t="shared" si="1"/>
        <v/>
      </c>
      <c r="K120"/>
    </row>
    <row r="121" spans="1:11" x14ac:dyDescent="0.2">
      <c r="A121" s="25"/>
      <c r="B121" s="26"/>
      <c r="C121" s="1" t="str">
        <f>IF($A121="","",IFERROR(VLOOKUP($A121,'Lista de Precios Accesorio'!$A:$J,2,0),"Error"))</f>
        <v/>
      </c>
      <c r="D121" s="1" t="str">
        <f>IF($A121="","",IFERROR(VLOOKUP($A121,'Lista de Precios Accesorio'!$A:$L,4,0),"Error"))</f>
        <v/>
      </c>
      <c r="E121" s="1" t="str">
        <f>IF($A121="","",IFERROR(VLOOKUP($A121,'Lista de Precios Accesorio'!$A:$M,5,0),"Error"))</f>
        <v/>
      </c>
      <c r="F121" s="1" t="str">
        <f>IF($A121="","",IFERROR(VLOOKUP($A121,'Lista de Precios Accesorio'!$A:$K,3,0),"Error"))</f>
        <v/>
      </c>
      <c r="G121" s="19" t="str">
        <f>IF($A121="","",IFERROR(VLOOKUP($A121,'Lista de Precios Accesorio'!$A:$R,8,0),"Error"))</f>
        <v/>
      </c>
      <c r="H121" s="19" t="str">
        <f>IF($A121="","",IFERROR(VLOOKUP($A121,'Lista de Precios Accesorio'!$A:$S,9,0),"Error"))</f>
        <v/>
      </c>
      <c r="I121" s="12" t="str">
        <f>IFERROR(VLOOKUP($A121,'Lista de Precios Accesorio'!$A:$W,6,0),"")</f>
        <v/>
      </c>
      <c r="J121" s="12" t="str">
        <f t="shared" ref="J121:J184" si="2">IF(I121="","",$I121*$B121)</f>
        <v/>
      </c>
      <c r="K121"/>
    </row>
    <row r="122" spans="1:11" x14ac:dyDescent="0.2">
      <c r="A122" s="25"/>
      <c r="B122" s="26"/>
      <c r="C122" s="1" t="str">
        <f>IF($A122="","",IFERROR(VLOOKUP($A122,'Lista de Precios Accesorio'!$A:$J,2,0),"Error"))</f>
        <v/>
      </c>
      <c r="D122" s="1" t="str">
        <f>IF($A122="","",IFERROR(VLOOKUP($A122,'Lista de Precios Accesorio'!$A:$L,4,0),"Error"))</f>
        <v/>
      </c>
      <c r="E122" s="1" t="str">
        <f>IF($A122="","",IFERROR(VLOOKUP($A122,'Lista de Precios Accesorio'!$A:$M,5,0),"Error"))</f>
        <v/>
      </c>
      <c r="F122" s="1" t="str">
        <f>IF($A122="","",IFERROR(VLOOKUP($A122,'Lista de Precios Accesorio'!$A:$K,3,0),"Error"))</f>
        <v/>
      </c>
      <c r="G122" s="19" t="str">
        <f>IF($A122="","",IFERROR(VLOOKUP($A122,'Lista de Precios Accesorio'!$A:$R,8,0),"Error"))</f>
        <v/>
      </c>
      <c r="H122" s="19" t="str">
        <f>IF($A122="","",IFERROR(VLOOKUP($A122,'Lista de Precios Accesorio'!$A:$S,9,0),"Error"))</f>
        <v/>
      </c>
      <c r="I122" s="12" t="str">
        <f>IFERROR(VLOOKUP($A122,'Lista de Precios Accesorio'!$A:$W,6,0),"")</f>
        <v/>
      </c>
      <c r="J122" s="12" t="str">
        <f t="shared" si="2"/>
        <v/>
      </c>
      <c r="K122"/>
    </row>
    <row r="123" spans="1:11" x14ac:dyDescent="0.2">
      <c r="A123" s="25"/>
      <c r="B123" s="26"/>
      <c r="C123" s="1" t="str">
        <f>IF($A123="","",IFERROR(VLOOKUP($A123,'Lista de Precios Accesorio'!$A:$J,2,0),"Error"))</f>
        <v/>
      </c>
      <c r="D123" s="1" t="str">
        <f>IF($A123="","",IFERROR(VLOOKUP($A123,'Lista de Precios Accesorio'!$A:$L,4,0),"Error"))</f>
        <v/>
      </c>
      <c r="E123" s="1" t="str">
        <f>IF($A123="","",IFERROR(VLOOKUP($A123,'Lista de Precios Accesorio'!$A:$M,5,0),"Error"))</f>
        <v/>
      </c>
      <c r="F123" s="1" t="str">
        <f>IF($A123="","",IFERROR(VLOOKUP($A123,'Lista de Precios Accesorio'!$A:$K,3,0),"Error"))</f>
        <v/>
      </c>
      <c r="G123" s="19" t="str">
        <f>IF($A123="","",IFERROR(VLOOKUP($A123,'Lista de Precios Accesorio'!$A:$R,8,0),"Error"))</f>
        <v/>
      </c>
      <c r="H123" s="19" t="str">
        <f>IF($A123="","",IFERROR(VLOOKUP($A123,'Lista de Precios Accesorio'!$A:$S,9,0),"Error"))</f>
        <v/>
      </c>
      <c r="I123" s="12" t="str">
        <f>IFERROR(VLOOKUP($A123,'Lista de Precios Accesorio'!$A:$W,6,0),"")</f>
        <v/>
      </c>
      <c r="J123" s="12" t="str">
        <f t="shared" si="2"/>
        <v/>
      </c>
      <c r="K123"/>
    </row>
    <row r="124" spans="1:11" x14ac:dyDescent="0.2">
      <c r="A124" s="25"/>
      <c r="B124" s="26"/>
      <c r="C124" s="1" t="str">
        <f>IF($A124="","",IFERROR(VLOOKUP($A124,'Lista de Precios Accesorio'!$A:$J,2,0),"Error"))</f>
        <v/>
      </c>
      <c r="D124" s="1" t="str">
        <f>IF($A124="","",IFERROR(VLOOKUP($A124,'Lista de Precios Accesorio'!$A:$L,4,0),"Error"))</f>
        <v/>
      </c>
      <c r="E124" s="1" t="str">
        <f>IF($A124="","",IFERROR(VLOOKUP($A124,'Lista de Precios Accesorio'!$A:$M,5,0),"Error"))</f>
        <v/>
      </c>
      <c r="F124" s="1" t="str">
        <f>IF($A124="","",IFERROR(VLOOKUP($A124,'Lista de Precios Accesorio'!$A:$K,3,0),"Error"))</f>
        <v/>
      </c>
      <c r="G124" s="19" t="str">
        <f>IF($A124="","",IFERROR(VLOOKUP($A124,'Lista de Precios Accesorio'!$A:$R,8,0),"Error"))</f>
        <v/>
      </c>
      <c r="H124" s="19" t="str">
        <f>IF($A124="","",IFERROR(VLOOKUP($A124,'Lista de Precios Accesorio'!$A:$S,9,0),"Error"))</f>
        <v/>
      </c>
      <c r="I124" s="12" t="str">
        <f>IFERROR(VLOOKUP($A124,'Lista de Precios Accesorio'!$A:$W,6,0),"")</f>
        <v/>
      </c>
      <c r="J124" s="12" t="str">
        <f t="shared" si="2"/>
        <v/>
      </c>
      <c r="K124"/>
    </row>
    <row r="125" spans="1:11" x14ac:dyDescent="0.2">
      <c r="A125" s="25"/>
      <c r="B125" s="26"/>
      <c r="C125" s="1" t="str">
        <f>IF($A125="","",IFERROR(VLOOKUP($A125,'Lista de Precios Accesorio'!$A:$J,2,0),"Error"))</f>
        <v/>
      </c>
      <c r="D125" s="1" t="str">
        <f>IF($A125="","",IFERROR(VLOOKUP($A125,'Lista de Precios Accesorio'!$A:$L,4,0),"Error"))</f>
        <v/>
      </c>
      <c r="E125" s="1" t="str">
        <f>IF($A125="","",IFERROR(VLOOKUP($A125,'Lista de Precios Accesorio'!$A:$M,5,0),"Error"))</f>
        <v/>
      </c>
      <c r="F125" s="1" t="str">
        <f>IF($A125="","",IFERROR(VLOOKUP($A125,'Lista de Precios Accesorio'!$A:$K,3,0),"Error"))</f>
        <v/>
      </c>
      <c r="G125" s="19" t="str">
        <f>IF($A125="","",IFERROR(VLOOKUP($A125,'Lista de Precios Accesorio'!$A:$R,8,0),"Error"))</f>
        <v/>
      </c>
      <c r="H125" s="19" t="str">
        <f>IF($A125="","",IFERROR(VLOOKUP($A125,'Lista de Precios Accesorio'!$A:$S,9,0),"Error"))</f>
        <v/>
      </c>
      <c r="I125" s="12" t="str">
        <f>IFERROR(VLOOKUP($A125,'Lista de Precios Accesorio'!$A:$W,6,0),"")</f>
        <v/>
      </c>
      <c r="J125" s="12" t="str">
        <f t="shared" si="2"/>
        <v/>
      </c>
      <c r="K125"/>
    </row>
    <row r="126" spans="1:11" x14ac:dyDescent="0.2">
      <c r="A126" s="25"/>
      <c r="B126" s="26"/>
      <c r="C126" s="1" t="str">
        <f>IF($A126="","",IFERROR(VLOOKUP($A126,'Lista de Precios Accesorio'!$A:$J,2,0),"Error"))</f>
        <v/>
      </c>
      <c r="D126" s="1" t="str">
        <f>IF($A126="","",IFERROR(VLOOKUP($A126,'Lista de Precios Accesorio'!$A:$L,4,0),"Error"))</f>
        <v/>
      </c>
      <c r="E126" s="1" t="str">
        <f>IF($A126="","",IFERROR(VLOOKUP($A126,'Lista de Precios Accesorio'!$A:$M,5,0),"Error"))</f>
        <v/>
      </c>
      <c r="F126" s="1" t="str">
        <f>IF($A126="","",IFERROR(VLOOKUP($A126,'Lista de Precios Accesorio'!$A:$K,3,0),"Error"))</f>
        <v/>
      </c>
      <c r="G126" s="19" t="str">
        <f>IF($A126="","",IFERROR(VLOOKUP($A126,'Lista de Precios Accesorio'!$A:$R,8,0),"Error"))</f>
        <v/>
      </c>
      <c r="H126" s="19" t="str">
        <f>IF($A126="","",IFERROR(VLOOKUP($A126,'Lista de Precios Accesorio'!$A:$S,9,0),"Error"))</f>
        <v/>
      </c>
      <c r="I126" s="12" t="str">
        <f>IFERROR(VLOOKUP($A126,'Lista de Precios Accesorio'!$A:$W,6,0),"")</f>
        <v/>
      </c>
      <c r="J126" s="12" t="str">
        <f t="shared" si="2"/>
        <v/>
      </c>
      <c r="K126"/>
    </row>
    <row r="127" spans="1:11" x14ac:dyDescent="0.2">
      <c r="A127" s="25"/>
      <c r="B127" s="26"/>
      <c r="C127" s="1" t="str">
        <f>IF($A127="","",IFERROR(VLOOKUP($A127,'Lista de Precios Accesorio'!$A:$J,2,0),"Error"))</f>
        <v/>
      </c>
      <c r="D127" s="1" t="str">
        <f>IF($A127="","",IFERROR(VLOOKUP($A127,'Lista de Precios Accesorio'!$A:$L,4,0),"Error"))</f>
        <v/>
      </c>
      <c r="E127" s="1" t="str">
        <f>IF($A127="","",IFERROR(VLOOKUP($A127,'Lista de Precios Accesorio'!$A:$M,5,0),"Error"))</f>
        <v/>
      </c>
      <c r="F127" s="1" t="str">
        <f>IF($A127="","",IFERROR(VLOOKUP($A127,'Lista de Precios Accesorio'!$A:$K,3,0),"Error"))</f>
        <v/>
      </c>
      <c r="G127" s="19" t="str">
        <f>IF($A127="","",IFERROR(VLOOKUP($A127,'Lista de Precios Accesorio'!$A:$R,8,0),"Error"))</f>
        <v/>
      </c>
      <c r="H127" s="19" t="str">
        <f>IF($A127="","",IFERROR(VLOOKUP($A127,'Lista de Precios Accesorio'!$A:$S,9,0),"Error"))</f>
        <v/>
      </c>
      <c r="I127" s="12" t="str">
        <f>IFERROR(VLOOKUP($A127,'Lista de Precios Accesorio'!$A:$W,6,0),"")</f>
        <v/>
      </c>
      <c r="J127" s="12" t="str">
        <f t="shared" si="2"/>
        <v/>
      </c>
      <c r="K127"/>
    </row>
    <row r="128" spans="1:11" x14ac:dyDescent="0.2">
      <c r="A128" s="25"/>
      <c r="B128" s="26"/>
      <c r="C128" s="1" t="str">
        <f>IF($A128="","",IFERROR(VLOOKUP($A128,'Lista de Precios Accesorio'!$A:$J,2,0),"Error"))</f>
        <v/>
      </c>
      <c r="D128" s="1" t="str">
        <f>IF($A128="","",IFERROR(VLOOKUP($A128,'Lista de Precios Accesorio'!$A:$L,4,0),"Error"))</f>
        <v/>
      </c>
      <c r="E128" s="1" t="str">
        <f>IF($A128="","",IFERROR(VLOOKUP($A128,'Lista de Precios Accesorio'!$A:$M,5,0),"Error"))</f>
        <v/>
      </c>
      <c r="F128" s="1" t="str">
        <f>IF($A128="","",IFERROR(VLOOKUP($A128,'Lista de Precios Accesorio'!$A:$K,3,0),"Error"))</f>
        <v/>
      </c>
      <c r="G128" s="19" t="str">
        <f>IF($A128="","",IFERROR(VLOOKUP($A128,'Lista de Precios Accesorio'!$A:$R,8,0),"Error"))</f>
        <v/>
      </c>
      <c r="H128" s="19" t="str">
        <f>IF($A128="","",IFERROR(VLOOKUP($A128,'Lista de Precios Accesorio'!$A:$S,9,0),"Error"))</f>
        <v/>
      </c>
      <c r="I128" s="12" t="str">
        <f>IFERROR(VLOOKUP($A128,'Lista de Precios Accesorio'!$A:$W,6,0),"")</f>
        <v/>
      </c>
      <c r="J128" s="12" t="str">
        <f t="shared" si="2"/>
        <v/>
      </c>
      <c r="K128"/>
    </row>
    <row r="129" spans="1:11" x14ac:dyDescent="0.2">
      <c r="A129" s="25"/>
      <c r="B129" s="26"/>
      <c r="C129" s="1" t="str">
        <f>IF($A129="","",IFERROR(VLOOKUP($A129,'Lista de Precios Accesorio'!$A:$J,2,0),"Error"))</f>
        <v/>
      </c>
      <c r="D129" s="1" t="str">
        <f>IF($A129="","",IFERROR(VLOOKUP($A129,'Lista de Precios Accesorio'!$A:$L,4,0),"Error"))</f>
        <v/>
      </c>
      <c r="E129" s="1" t="str">
        <f>IF($A129="","",IFERROR(VLOOKUP($A129,'Lista de Precios Accesorio'!$A:$M,5,0),"Error"))</f>
        <v/>
      </c>
      <c r="F129" s="1" t="str">
        <f>IF($A129="","",IFERROR(VLOOKUP($A129,'Lista de Precios Accesorio'!$A:$K,3,0),"Error"))</f>
        <v/>
      </c>
      <c r="G129" s="19" t="str">
        <f>IF($A129="","",IFERROR(VLOOKUP($A129,'Lista de Precios Accesorio'!$A:$R,8,0),"Error"))</f>
        <v/>
      </c>
      <c r="H129" s="19" t="str">
        <f>IF($A129="","",IFERROR(VLOOKUP($A129,'Lista de Precios Accesorio'!$A:$S,9,0),"Error"))</f>
        <v/>
      </c>
      <c r="I129" s="12" t="str">
        <f>IFERROR(VLOOKUP($A129,'Lista de Precios Accesorio'!$A:$W,6,0),"")</f>
        <v/>
      </c>
      <c r="J129" s="12" t="str">
        <f t="shared" si="2"/>
        <v/>
      </c>
      <c r="K129"/>
    </row>
    <row r="130" spans="1:11" x14ac:dyDescent="0.2">
      <c r="A130" s="25"/>
      <c r="B130" s="26"/>
      <c r="C130" s="1" t="str">
        <f>IF($A130="","",IFERROR(VLOOKUP($A130,'Lista de Precios Accesorio'!$A:$J,2,0),"Error"))</f>
        <v/>
      </c>
      <c r="D130" s="1" t="str">
        <f>IF($A130="","",IFERROR(VLOOKUP($A130,'Lista de Precios Accesorio'!$A:$L,4,0),"Error"))</f>
        <v/>
      </c>
      <c r="E130" s="1" t="str">
        <f>IF($A130="","",IFERROR(VLOOKUP($A130,'Lista de Precios Accesorio'!$A:$M,5,0),"Error"))</f>
        <v/>
      </c>
      <c r="F130" s="1" t="str">
        <f>IF($A130="","",IFERROR(VLOOKUP($A130,'Lista de Precios Accesorio'!$A:$K,3,0),"Error"))</f>
        <v/>
      </c>
      <c r="G130" s="19" t="str">
        <f>IF($A130="","",IFERROR(VLOOKUP($A130,'Lista de Precios Accesorio'!$A:$R,8,0),"Error"))</f>
        <v/>
      </c>
      <c r="H130" s="19" t="str">
        <f>IF($A130="","",IFERROR(VLOOKUP($A130,'Lista de Precios Accesorio'!$A:$S,9,0),"Error"))</f>
        <v/>
      </c>
      <c r="I130" s="12" t="str">
        <f>IFERROR(VLOOKUP($A130,'Lista de Precios Accesorio'!$A:$W,6,0),"")</f>
        <v/>
      </c>
      <c r="J130" s="12" t="str">
        <f t="shared" si="2"/>
        <v/>
      </c>
      <c r="K130"/>
    </row>
    <row r="131" spans="1:11" x14ac:dyDescent="0.2">
      <c r="A131" s="25"/>
      <c r="B131" s="26"/>
      <c r="C131" s="1" t="str">
        <f>IF($A131="","",IFERROR(VLOOKUP($A131,'Lista de Precios Accesorio'!$A:$J,2,0),"Error"))</f>
        <v/>
      </c>
      <c r="D131" s="1" t="str">
        <f>IF($A131="","",IFERROR(VLOOKUP($A131,'Lista de Precios Accesorio'!$A:$L,4,0),"Error"))</f>
        <v/>
      </c>
      <c r="E131" s="1" t="str">
        <f>IF($A131="","",IFERROR(VLOOKUP($A131,'Lista de Precios Accesorio'!$A:$M,5,0),"Error"))</f>
        <v/>
      </c>
      <c r="F131" s="1" t="str">
        <f>IF($A131="","",IFERROR(VLOOKUP($A131,'Lista de Precios Accesorio'!$A:$K,3,0),"Error"))</f>
        <v/>
      </c>
      <c r="G131" s="19" t="str">
        <f>IF($A131="","",IFERROR(VLOOKUP($A131,'Lista de Precios Accesorio'!$A:$R,8,0),"Error"))</f>
        <v/>
      </c>
      <c r="H131" s="19" t="str">
        <f>IF($A131="","",IFERROR(VLOOKUP($A131,'Lista de Precios Accesorio'!$A:$S,9,0),"Error"))</f>
        <v/>
      </c>
      <c r="I131" s="12" t="str">
        <f>IFERROR(VLOOKUP($A131,'Lista de Precios Accesorio'!$A:$W,6,0),"")</f>
        <v/>
      </c>
      <c r="J131" s="12" t="str">
        <f t="shared" si="2"/>
        <v/>
      </c>
      <c r="K131"/>
    </row>
    <row r="132" spans="1:11" x14ac:dyDescent="0.2">
      <c r="A132" s="25"/>
      <c r="B132" s="26"/>
      <c r="C132" s="1" t="str">
        <f>IF($A132="","",IFERROR(VLOOKUP($A132,'Lista de Precios Accesorio'!$A:$J,2,0),"Error"))</f>
        <v/>
      </c>
      <c r="D132" s="1" t="str">
        <f>IF($A132="","",IFERROR(VLOOKUP($A132,'Lista de Precios Accesorio'!$A:$L,4,0),"Error"))</f>
        <v/>
      </c>
      <c r="E132" s="1" t="str">
        <f>IF($A132="","",IFERROR(VLOOKUP($A132,'Lista de Precios Accesorio'!$A:$M,5,0),"Error"))</f>
        <v/>
      </c>
      <c r="F132" s="1" t="str">
        <f>IF($A132="","",IFERROR(VLOOKUP($A132,'Lista de Precios Accesorio'!$A:$K,3,0),"Error"))</f>
        <v/>
      </c>
      <c r="G132" s="19" t="str">
        <f>IF($A132="","",IFERROR(VLOOKUP($A132,'Lista de Precios Accesorio'!$A:$R,8,0),"Error"))</f>
        <v/>
      </c>
      <c r="H132" s="19" t="str">
        <f>IF($A132="","",IFERROR(VLOOKUP($A132,'Lista de Precios Accesorio'!$A:$S,9,0),"Error"))</f>
        <v/>
      </c>
      <c r="I132" s="12" t="str">
        <f>IFERROR(VLOOKUP($A132,'Lista de Precios Accesorio'!$A:$W,6,0),"")</f>
        <v/>
      </c>
      <c r="J132" s="12" t="str">
        <f t="shared" si="2"/>
        <v/>
      </c>
      <c r="K132"/>
    </row>
    <row r="133" spans="1:11" x14ac:dyDescent="0.2">
      <c r="A133" s="25"/>
      <c r="B133" s="26"/>
      <c r="C133" s="1" t="str">
        <f>IF($A133="","",IFERROR(VLOOKUP($A133,'Lista de Precios Accesorio'!$A:$J,2,0),"Error"))</f>
        <v/>
      </c>
      <c r="D133" s="1" t="str">
        <f>IF($A133="","",IFERROR(VLOOKUP($A133,'Lista de Precios Accesorio'!$A:$L,4,0),"Error"))</f>
        <v/>
      </c>
      <c r="E133" s="1" t="str">
        <f>IF($A133="","",IFERROR(VLOOKUP($A133,'Lista de Precios Accesorio'!$A:$M,5,0),"Error"))</f>
        <v/>
      </c>
      <c r="F133" s="1" t="str">
        <f>IF($A133="","",IFERROR(VLOOKUP($A133,'Lista de Precios Accesorio'!$A:$K,3,0),"Error"))</f>
        <v/>
      </c>
      <c r="G133" s="19" t="str">
        <f>IF($A133="","",IFERROR(VLOOKUP($A133,'Lista de Precios Accesorio'!$A:$R,8,0),"Error"))</f>
        <v/>
      </c>
      <c r="H133" s="19" t="str">
        <f>IF($A133="","",IFERROR(VLOOKUP($A133,'Lista de Precios Accesorio'!$A:$S,9,0),"Error"))</f>
        <v/>
      </c>
      <c r="I133" s="12" t="str">
        <f>IFERROR(VLOOKUP($A133,'Lista de Precios Accesorio'!$A:$W,6,0),"")</f>
        <v/>
      </c>
      <c r="J133" s="12" t="str">
        <f t="shared" si="2"/>
        <v/>
      </c>
      <c r="K133"/>
    </row>
    <row r="134" spans="1:11" x14ac:dyDescent="0.2">
      <c r="A134" s="25"/>
      <c r="B134" s="26"/>
      <c r="C134" s="1" t="str">
        <f>IF($A134="","",IFERROR(VLOOKUP($A134,'Lista de Precios Accesorio'!$A:$J,2,0),"Error"))</f>
        <v/>
      </c>
      <c r="D134" s="1" t="str">
        <f>IF($A134="","",IFERROR(VLOOKUP($A134,'Lista de Precios Accesorio'!$A:$L,4,0),"Error"))</f>
        <v/>
      </c>
      <c r="E134" s="1" t="str">
        <f>IF($A134="","",IFERROR(VLOOKUP($A134,'Lista de Precios Accesorio'!$A:$M,5,0),"Error"))</f>
        <v/>
      </c>
      <c r="F134" s="1" t="str">
        <f>IF($A134="","",IFERROR(VLOOKUP($A134,'Lista de Precios Accesorio'!$A:$K,3,0),"Error"))</f>
        <v/>
      </c>
      <c r="G134" s="19" t="str">
        <f>IF($A134="","",IFERROR(VLOOKUP($A134,'Lista de Precios Accesorio'!$A:$R,8,0),"Error"))</f>
        <v/>
      </c>
      <c r="H134" s="19" t="str">
        <f>IF($A134="","",IFERROR(VLOOKUP($A134,'Lista de Precios Accesorio'!$A:$S,9,0),"Error"))</f>
        <v/>
      </c>
      <c r="I134" s="12" t="str">
        <f>IFERROR(VLOOKUP($A134,'Lista de Precios Accesorio'!$A:$W,6,0),"")</f>
        <v/>
      </c>
      <c r="J134" s="12" t="str">
        <f t="shared" si="2"/>
        <v/>
      </c>
      <c r="K134"/>
    </row>
    <row r="135" spans="1:11" x14ac:dyDescent="0.2">
      <c r="A135" s="25"/>
      <c r="B135" s="26"/>
      <c r="C135" s="1" t="str">
        <f>IF($A135="","",IFERROR(VLOOKUP($A135,'Lista de Precios Accesorio'!$A:$J,2,0),"Error"))</f>
        <v/>
      </c>
      <c r="D135" s="1" t="str">
        <f>IF($A135="","",IFERROR(VLOOKUP($A135,'Lista de Precios Accesorio'!$A:$L,4,0),"Error"))</f>
        <v/>
      </c>
      <c r="E135" s="1" t="str">
        <f>IF($A135="","",IFERROR(VLOOKUP($A135,'Lista de Precios Accesorio'!$A:$M,5,0),"Error"))</f>
        <v/>
      </c>
      <c r="F135" s="1" t="str">
        <f>IF($A135="","",IFERROR(VLOOKUP($A135,'Lista de Precios Accesorio'!$A:$K,3,0),"Error"))</f>
        <v/>
      </c>
      <c r="G135" s="19" t="str">
        <f>IF($A135="","",IFERROR(VLOOKUP($A135,'Lista de Precios Accesorio'!$A:$R,8,0),"Error"))</f>
        <v/>
      </c>
      <c r="H135" s="19" t="str">
        <f>IF($A135="","",IFERROR(VLOOKUP($A135,'Lista de Precios Accesorio'!$A:$S,9,0),"Error"))</f>
        <v/>
      </c>
      <c r="I135" s="12" t="str">
        <f>IFERROR(VLOOKUP($A135,'Lista de Precios Accesorio'!$A:$W,6,0),"")</f>
        <v/>
      </c>
      <c r="J135" s="12" t="str">
        <f t="shared" si="2"/>
        <v/>
      </c>
      <c r="K135"/>
    </row>
    <row r="136" spans="1:11" x14ac:dyDescent="0.2">
      <c r="A136" s="25"/>
      <c r="B136" s="26"/>
      <c r="C136" s="1" t="str">
        <f>IF($A136="","",IFERROR(VLOOKUP($A136,'Lista de Precios Accesorio'!$A:$J,2,0),"Error"))</f>
        <v/>
      </c>
      <c r="D136" s="1" t="str">
        <f>IF($A136="","",IFERROR(VLOOKUP($A136,'Lista de Precios Accesorio'!$A:$L,4,0),"Error"))</f>
        <v/>
      </c>
      <c r="E136" s="1" t="str">
        <f>IF($A136="","",IFERROR(VLOOKUP($A136,'Lista de Precios Accesorio'!$A:$M,5,0),"Error"))</f>
        <v/>
      </c>
      <c r="F136" s="1" t="str">
        <f>IF($A136="","",IFERROR(VLOOKUP($A136,'Lista de Precios Accesorio'!$A:$K,3,0),"Error"))</f>
        <v/>
      </c>
      <c r="G136" s="19" t="str">
        <f>IF($A136="","",IFERROR(VLOOKUP($A136,'Lista de Precios Accesorio'!$A:$R,8,0),"Error"))</f>
        <v/>
      </c>
      <c r="H136" s="19" t="str">
        <f>IF($A136="","",IFERROR(VLOOKUP($A136,'Lista de Precios Accesorio'!$A:$S,9,0),"Error"))</f>
        <v/>
      </c>
      <c r="I136" s="12" t="str">
        <f>IFERROR(VLOOKUP($A136,'Lista de Precios Accesorio'!$A:$W,6,0),"")</f>
        <v/>
      </c>
      <c r="J136" s="12" t="str">
        <f t="shared" si="2"/>
        <v/>
      </c>
      <c r="K136"/>
    </row>
    <row r="137" spans="1:11" x14ac:dyDescent="0.2">
      <c r="A137" s="25"/>
      <c r="B137" s="26"/>
      <c r="C137" s="1" t="str">
        <f>IF($A137="","",IFERROR(VLOOKUP($A137,'Lista de Precios Accesorio'!$A:$J,2,0),"Error"))</f>
        <v/>
      </c>
      <c r="D137" s="1" t="str">
        <f>IF($A137="","",IFERROR(VLOOKUP($A137,'Lista de Precios Accesorio'!$A:$L,4,0),"Error"))</f>
        <v/>
      </c>
      <c r="E137" s="1" t="str">
        <f>IF($A137="","",IFERROR(VLOOKUP($A137,'Lista de Precios Accesorio'!$A:$M,5,0),"Error"))</f>
        <v/>
      </c>
      <c r="F137" s="1" t="str">
        <f>IF($A137="","",IFERROR(VLOOKUP($A137,'Lista de Precios Accesorio'!$A:$K,3,0),"Error"))</f>
        <v/>
      </c>
      <c r="G137" s="19" t="str">
        <f>IF($A137="","",IFERROR(VLOOKUP($A137,'Lista de Precios Accesorio'!$A:$R,8,0),"Error"))</f>
        <v/>
      </c>
      <c r="H137" s="19" t="str">
        <f>IF($A137="","",IFERROR(VLOOKUP($A137,'Lista de Precios Accesorio'!$A:$S,9,0),"Error"))</f>
        <v/>
      </c>
      <c r="I137" s="12" t="str">
        <f>IFERROR(VLOOKUP($A137,'Lista de Precios Accesorio'!$A:$W,6,0),"")</f>
        <v/>
      </c>
      <c r="J137" s="12" t="str">
        <f t="shared" si="2"/>
        <v/>
      </c>
      <c r="K137"/>
    </row>
    <row r="138" spans="1:11" x14ac:dyDescent="0.2">
      <c r="A138" s="25"/>
      <c r="B138" s="26"/>
      <c r="C138" s="1" t="str">
        <f>IF($A138="","",IFERROR(VLOOKUP($A138,'Lista de Precios Accesorio'!$A:$J,2,0),"Error"))</f>
        <v/>
      </c>
      <c r="D138" s="1" t="str">
        <f>IF($A138="","",IFERROR(VLOOKUP($A138,'Lista de Precios Accesorio'!$A:$L,4,0),"Error"))</f>
        <v/>
      </c>
      <c r="E138" s="1" t="str">
        <f>IF($A138="","",IFERROR(VLOOKUP($A138,'Lista de Precios Accesorio'!$A:$M,5,0),"Error"))</f>
        <v/>
      </c>
      <c r="F138" s="1" t="str">
        <f>IF($A138="","",IFERROR(VLOOKUP($A138,'Lista de Precios Accesorio'!$A:$K,3,0),"Error"))</f>
        <v/>
      </c>
      <c r="G138" s="19" t="str">
        <f>IF($A138="","",IFERROR(VLOOKUP($A138,'Lista de Precios Accesorio'!$A:$R,8,0),"Error"))</f>
        <v/>
      </c>
      <c r="H138" s="19" t="str">
        <f>IF($A138="","",IFERROR(VLOOKUP($A138,'Lista de Precios Accesorio'!$A:$S,9,0),"Error"))</f>
        <v/>
      </c>
      <c r="I138" s="12" t="str">
        <f>IFERROR(VLOOKUP($A138,'Lista de Precios Accesorio'!$A:$W,6,0),"")</f>
        <v/>
      </c>
      <c r="J138" s="12" t="str">
        <f t="shared" si="2"/>
        <v/>
      </c>
      <c r="K138"/>
    </row>
    <row r="139" spans="1:11" x14ac:dyDescent="0.2">
      <c r="A139" s="25"/>
      <c r="B139" s="26"/>
      <c r="C139" s="1" t="str">
        <f>IF($A139="","",IFERROR(VLOOKUP($A139,'Lista de Precios Accesorio'!$A:$J,2,0),"Error"))</f>
        <v/>
      </c>
      <c r="D139" s="1" t="str">
        <f>IF($A139="","",IFERROR(VLOOKUP($A139,'Lista de Precios Accesorio'!$A:$L,4,0),"Error"))</f>
        <v/>
      </c>
      <c r="E139" s="1" t="str">
        <f>IF($A139="","",IFERROR(VLOOKUP($A139,'Lista de Precios Accesorio'!$A:$M,5,0),"Error"))</f>
        <v/>
      </c>
      <c r="F139" s="1" t="str">
        <f>IF($A139="","",IFERROR(VLOOKUP($A139,'Lista de Precios Accesorio'!$A:$K,3,0),"Error"))</f>
        <v/>
      </c>
      <c r="G139" s="19" t="str">
        <f>IF($A139="","",IFERROR(VLOOKUP($A139,'Lista de Precios Accesorio'!$A:$R,8,0),"Error"))</f>
        <v/>
      </c>
      <c r="H139" s="19" t="str">
        <f>IF($A139="","",IFERROR(VLOOKUP($A139,'Lista de Precios Accesorio'!$A:$S,9,0),"Error"))</f>
        <v/>
      </c>
      <c r="I139" s="12" t="str">
        <f>IFERROR(VLOOKUP($A139,'Lista de Precios Accesorio'!$A:$W,6,0),"")</f>
        <v/>
      </c>
      <c r="J139" s="12" t="str">
        <f t="shared" si="2"/>
        <v/>
      </c>
      <c r="K139"/>
    </row>
    <row r="140" spans="1:11" x14ac:dyDescent="0.2">
      <c r="A140" s="25"/>
      <c r="B140" s="26"/>
      <c r="C140" s="1" t="str">
        <f>IF($A140="","",IFERROR(VLOOKUP($A140,'Lista de Precios Accesorio'!$A:$J,2,0),"Error"))</f>
        <v/>
      </c>
      <c r="D140" s="1" t="str">
        <f>IF($A140="","",IFERROR(VLOOKUP($A140,'Lista de Precios Accesorio'!$A:$L,4,0),"Error"))</f>
        <v/>
      </c>
      <c r="E140" s="1" t="str">
        <f>IF($A140="","",IFERROR(VLOOKUP($A140,'Lista de Precios Accesorio'!$A:$M,5,0),"Error"))</f>
        <v/>
      </c>
      <c r="F140" s="1" t="str">
        <f>IF($A140="","",IFERROR(VLOOKUP($A140,'Lista de Precios Accesorio'!$A:$K,3,0),"Error"))</f>
        <v/>
      </c>
      <c r="G140" s="19" t="str">
        <f>IF($A140="","",IFERROR(VLOOKUP($A140,'Lista de Precios Accesorio'!$A:$R,8,0),"Error"))</f>
        <v/>
      </c>
      <c r="H140" s="19" t="str">
        <f>IF($A140="","",IFERROR(VLOOKUP($A140,'Lista de Precios Accesorio'!$A:$S,9,0),"Error"))</f>
        <v/>
      </c>
      <c r="I140" s="12" t="str">
        <f>IFERROR(VLOOKUP($A140,'Lista de Precios Accesorio'!$A:$W,6,0),"")</f>
        <v/>
      </c>
      <c r="J140" s="12" t="str">
        <f t="shared" si="2"/>
        <v/>
      </c>
      <c r="K140"/>
    </row>
    <row r="141" spans="1:11" x14ac:dyDescent="0.2">
      <c r="A141" s="25"/>
      <c r="B141" s="26"/>
      <c r="C141" s="1" t="str">
        <f>IF($A141="","",IFERROR(VLOOKUP($A141,'Lista de Precios Accesorio'!$A:$J,2,0),"Error"))</f>
        <v/>
      </c>
      <c r="D141" s="1" t="str">
        <f>IF($A141="","",IFERROR(VLOOKUP($A141,'Lista de Precios Accesorio'!$A:$L,4,0),"Error"))</f>
        <v/>
      </c>
      <c r="E141" s="1" t="str">
        <f>IF($A141="","",IFERROR(VLOOKUP($A141,'Lista de Precios Accesorio'!$A:$M,5,0),"Error"))</f>
        <v/>
      </c>
      <c r="F141" s="1" t="str">
        <f>IF($A141="","",IFERROR(VLOOKUP($A141,'Lista de Precios Accesorio'!$A:$K,3,0),"Error"))</f>
        <v/>
      </c>
      <c r="G141" s="19" t="str">
        <f>IF($A141="","",IFERROR(VLOOKUP($A141,'Lista de Precios Accesorio'!$A:$R,8,0),"Error"))</f>
        <v/>
      </c>
      <c r="H141" s="19" t="str">
        <f>IF($A141="","",IFERROR(VLOOKUP($A141,'Lista de Precios Accesorio'!$A:$S,9,0),"Error"))</f>
        <v/>
      </c>
      <c r="I141" s="12" t="str">
        <f>IFERROR(VLOOKUP($A141,'Lista de Precios Accesorio'!$A:$W,6,0),"")</f>
        <v/>
      </c>
      <c r="J141" s="12" t="str">
        <f t="shared" si="2"/>
        <v/>
      </c>
      <c r="K141"/>
    </row>
    <row r="142" spans="1:11" x14ac:dyDescent="0.2">
      <c r="A142" s="25"/>
      <c r="B142" s="26"/>
      <c r="C142" s="1" t="str">
        <f>IF($A142="","",IFERROR(VLOOKUP($A142,'Lista de Precios Accesorio'!$A:$J,2,0),"Error"))</f>
        <v/>
      </c>
      <c r="D142" s="1" t="str">
        <f>IF($A142="","",IFERROR(VLOOKUP($A142,'Lista de Precios Accesorio'!$A:$L,4,0),"Error"))</f>
        <v/>
      </c>
      <c r="E142" s="1" t="str">
        <f>IF($A142="","",IFERROR(VLOOKUP($A142,'Lista de Precios Accesorio'!$A:$M,5,0),"Error"))</f>
        <v/>
      </c>
      <c r="F142" s="1" t="str">
        <f>IF($A142="","",IFERROR(VLOOKUP($A142,'Lista de Precios Accesorio'!$A:$K,3,0),"Error"))</f>
        <v/>
      </c>
      <c r="G142" s="19" t="str">
        <f>IF($A142="","",IFERROR(VLOOKUP($A142,'Lista de Precios Accesorio'!$A:$R,8,0),"Error"))</f>
        <v/>
      </c>
      <c r="H142" s="19" t="str">
        <f>IF($A142="","",IFERROR(VLOOKUP($A142,'Lista de Precios Accesorio'!$A:$S,9,0),"Error"))</f>
        <v/>
      </c>
      <c r="I142" s="12" t="str">
        <f>IFERROR(VLOOKUP($A142,'Lista de Precios Accesorio'!$A:$W,6,0),"")</f>
        <v/>
      </c>
      <c r="J142" s="12" t="str">
        <f t="shared" si="2"/>
        <v/>
      </c>
      <c r="K142"/>
    </row>
    <row r="143" spans="1:11" x14ac:dyDescent="0.2">
      <c r="A143" s="25"/>
      <c r="B143" s="26"/>
      <c r="C143" s="1" t="str">
        <f>IF($A143="","",IFERROR(VLOOKUP($A143,'Lista de Precios Accesorio'!$A:$J,2,0),"Error"))</f>
        <v/>
      </c>
      <c r="D143" s="1" t="str">
        <f>IF($A143="","",IFERROR(VLOOKUP($A143,'Lista de Precios Accesorio'!$A:$L,4,0),"Error"))</f>
        <v/>
      </c>
      <c r="E143" s="1" t="str">
        <f>IF($A143="","",IFERROR(VLOOKUP($A143,'Lista de Precios Accesorio'!$A:$M,5,0),"Error"))</f>
        <v/>
      </c>
      <c r="F143" s="1" t="str">
        <f>IF($A143="","",IFERROR(VLOOKUP($A143,'Lista de Precios Accesorio'!$A:$K,3,0),"Error"))</f>
        <v/>
      </c>
      <c r="G143" s="19" t="str">
        <f>IF($A143="","",IFERROR(VLOOKUP($A143,'Lista de Precios Accesorio'!$A:$R,8,0),"Error"))</f>
        <v/>
      </c>
      <c r="H143" s="19" t="str">
        <f>IF($A143="","",IFERROR(VLOOKUP($A143,'Lista de Precios Accesorio'!$A:$S,9,0),"Error"))</f>
        <v/>
      </c>
      <c r="I143" s="12" t="str">
        <f>IFERROR(VLOOKUP($A143,'Lista de Precios Accesorio'!$A:$W,6,0),"")</f>
        <v/>
      </c>
      <c r="J143" s="12" t="str">
        <f t="shared" si="2"/>
        <v/>
      </c>
      <c r="K143"/>
    </row>
    <row r="144" spans="1:11" x14ac:dyDescent="0.2">
      <c r="A144" s="25"/>
      <c r="B144" s="26"/>
      <c r="C144" s="1" t="str">
        <f>IF($A144="","",IFERROR(VLOOKUP($A144,'Lista de Precios Accesorio'!$A:$J,2,0),"Error"))</f>
        <v/>
      </c>
      <c r="D144" s="1" t="str">
        <f>IF($A144="","",IFERROR(VLOOKUP($A144,'Lista de Precios Accesorio'!$A:$L,4,0),"Error"))</f>
        <v/>
      </c>
      <c r="E144" s="1" t="str">
        <f>IF($A144="","",IFERROR(VLOOKUP($A144,'Lista de Precios Accesorio'!$A:$M,5,0),"Error"))</f>
        <v/>
      </c>
      <c r="F144" s="1" t="str">
        <f>IF($A144="","",IFERROR(VLOOKUP($A144,'Lista de Precios Accesorio'!$A:$K,3,0),"Error"))</f>
        <v/>
      </c>
      <c r="G144" s="19" t="str">
        <f>IF($A144="","",IFERROR(VLOOKUP($A144,'Lista de Precios Accesorio'!$A:$R,8,0),"Error"))</f>
        <v/>
      </c>
      <c r="H144" s="19" t="str">
        <f>IF($A144="","",IFERROR(VLOOKUP($A144,'Lista de Precios Accesorio'!$A:$S,9,0),"Error"))</f>
        <v/>
      </c>
      <c r="I144" s="12" t="str">
        <f>IFERROR(VLOOKUP($A144,'Lista de Precios Accesorio'!$A:$W,6,0),"")</f>
        <v/>
      </c>
      <c r="J144" s="12" t="str">
        <f t="shared" si="2"/>
        <v/>
      </c>
      <c r="K144"/>
    </row>
    <row r="145" spans="1:11" x14ac:dyDescent="0.2">
      <c r="A145" s="25"/>
      <c r="B145" s="26"/>
      <c r="C145" s="1" t="str">
        <f>IF($A145="","",IFERROR(VLOOKUP($A145,'Lista de Precios Accesorio'!$A:$J,2,0),"Error"))</f>
        <v/>
      </c>
      <c r="D145" s="1" t="str">
        <f>IF($A145="","",IFERROR(VLOOKUP($A145,'Lista de Precios Accesorio'!$A:$L,4,0),"Error"))</f>
        <v/>
      </c>
      <c r="E145" s="1" t="str">
        <f>IF($A145="","",IFERROR(VLOOKUP($A145,'Lista de Precios Accesorio'!$A:$M,5,0),"Error"))</f>
        <v/>
      </c>
      <c r="F145" s="1" t="str">
        <f>IF($A145="","",IFERROR(VLOOKUP($A145,'Lista de Precios Accesorio'!$A:$K,3,0),"Error"))</f>
        <v/>
      </c>
      <c r="G145" s="19" t="str">
        <f>IF($A145="","",IFERROR(VLOOKUP($A145,'Lista de Precios Accesorio'!$A:$R,8,0),"Error"))</f>
        <v/>
      </c>
      <c r="H145" s="19" t="str">
        <f>IF($A145="","",IFERROR(VLOOKUP($A145,'Lista de Precios Accesorio'!$A:$S,9,0),"Error"))</f>
        <v/>
      </c>
      <c r="I145" s="12" t="str">
        <f>IFERROR(VLOOKUP($A145,'Lista de Precios Accesorio'!$A:$W,6,0),"")</f>
        <v/>
      </c>
      <c r="J145" s="12" t="str">
        <f t="shared" si="2"/>
        <v/>
      </c>
      <c r="K145"/>
    </row>
    <row r="146" spans="1:11" x14ac:dyDescent="0.2">
      <c r="A146" s="25"/>
      <c r="B146" s="26"/>
      <c r="C146" s="1" t="str">
        <f>IF($A146="","",IFERROR(VLOOKUP($A146,'Lista de Precios Accesorio'!$A:$J,2,0),"Error"))</f>
        <v/>
      </c>
      <c r="D146" s="1" t="str">
        <f>IF($A146="","",IFERROR(VLOOKUP($A146,'Lista de Precios Accesorio'!$A:$L,4,0),"Error"))</f>
        <v/>
      </c>
      <c r="E146" s="1" t="str">
        <f>IF($A146="","",IFERROR(VLOOKUP($A146,'Lista de Precios Accesorio'!$A:$M,5,0),"Error"))</f>
        <v/>
      </c>
      <c r="F146" s="1" t="str">
        <f>IF($A146="","",IFERROR(VLOOKUP($A146,'Lista de Precios Accesorio'!$A:$K,3,0),"Error"))</f>
        <v/>
      </c>
      <c r="G146" s="19" t="str">
        <f>IF($A146="","",IFERROR(VLOOKUP($A146,'Lista de Precios Accesorio'!$A:$R,8,0),"Error"))</f>
        <v/>
      </c>
      <c r="H146" s="19" t="str">
        <f>IF($A146="","",IFERROR(VLOOKUP($A146,'Lista de Precios Accesorio'!$A:$S,9,0),"Error"))</f>
        <v/>
      </c>
      <c r="I146" s="12" t="str">
        <f>IFERROR(VLOOKUP($A146,'Lista de Precios Accesorio'!$A:$W,6,0),"")</f>
        <v/>
      </c>
      <c r="J146" s="12" t="str">
        <f t="shared" si="2"/>
        <v/>
      </c>
      <c r="K146"/>
    </row>
    <row r="147" spans="1:11" x14ac:dyDescent="0.2">
      <c r="A147" s="25"/>
      <c r="B147" s="26"/>
      <c r="C147" s="1" t="str">
        <f>IF($A147="","",IFERROR(VLOOKUP($A147,'Lista de Precios Accesorio'!$A:$J,2,0),"Error"))</f>
        <v/>
      </c>
      <c r="D147" s="1" t="str">
        <f>IF($A147="","",IFERROR(VLOOKUP($A147,'Lista de Precios Accesorio'!$A:$L,4,0),"Error"))</f>
        <v/>
      </c>
      <c r="E147" s="1" t="str">
        <f>IF($A147="","",IFERROR(VLOOKUP($A147,'Lista de Precios Accesorio'!$A:$M,5,0),"Error"))</f>
        <v/>
      </c>
      <c r="F147" s="1" t="str">
        <f>IF($A147="","",IFERROR(VLOOKUP($A147,'Lista de Precios Accesorio'!$A:$K,3,0),"Error"))</f>
        <v/>
      </c>
      <c r="G147" s="19" t="str">
        <f>IF($A147="","",IFERROR(VLOOKUP($A147,'Lista de Precios Accesorio'!$A:$R,8,0),"Error"))</f>
        <v/>
      </c>
      <c r="H147" s="19" t="str">
        <f>IF($A147="","",IFERROR(VLOOKUP($A147,'Lista de Precios Accesorio'!$A:$S,9,0),"Error"))</f>
        <v/>
      </c>
      <c r="I147" s="12" t="str">
        <f>IFERROR(VLOOKUP($A147,'Lista de Precios Accesorio'!$A:$W,6,0),"")</f>
        <v/>
      </c>
      <c r="J147" s="12" t="str">
        <f t="shared" si="2"/>
        <v/>
      </c>
      <c r="K147"/>
    </row>
    <row r="148" spans="1:11" x14ac:dyDescent="0.2">
      <c r="A148" s="25"/>
      <c r="B148" s="26"/>
      <c r="C148" s="1" t="str">
        <f>IF($A148="","",IFERROR(VLOOKUP($A148,'Lista de Precios Accesorio'!$A:$J,2,0),"Error"))</f>
        <v/>
      </c>
      <c r="D148" s="1" t="str">
        <f>IF($A148="","",IFERROR(VLOOKUP($A148,'Lista de Precios Accesorio'!$A:$L,4,0),"Error"))</f>
        <v/>
      </c>
      <c r="E148" s="1" t="str">
        <f>IF($A148="","",IFERROR(VLOOKUP($A148,'Lista de Precios Accesorio'!$A:$M,5,0),"Error"))</f>
        <v/>
      </c>
      <c r="F148" s="1" t="str">
        <f>IF($A148="","",IFERROR(VLOOKUP($A148,'Lista de Precios Accesorio'!$A:$K,3,0),"Error"))</f>
        <v/>
      </c>
      <c r="G148" s="19" t="str">
        <f>IF($A148="","",IFERROR(VLOOKUP($A148,'Lista de Precios Accesorio'!$A:$R,8,0),"Error"))</f>
        <v/>
      </c>
      <c r="H148" s="19" t="str">
        <f>IF($A148="","",IFERROR(VLOOKUP($A148,'Lista de Precios Accesorio'!$A:$S,9,0),"Error"))</f>
        <v/>
      </c>
      <c r="I148" s="12" t="str">
        <f>IFERROR(VLOOKUP($A148,'Lista de Precios Accesorio'!$A:$W,6,0),"")</f>
        <v/>
      </c>
      <c r="J148" s="12" t="str">
        <f t="shared" si="2"/>
        <v/>
      </c>
      <c r="K148"/>
    </row>
    <row r="149" spans="1:11" x14ac:dyDescent="0.2">
      <c r="A149" s="25"/>
      <c r="B149" s="26"/>
      <c r="C149" s="1" t="str">
        <f>IF($A149="","",IFERROR(VLOOKUP($A149,'Lista de Precios Accesorio'!$A:$J,2,0),"Error"))</f>
        <v/>
      </c>
      <c r="D149" s="1" t="str">
        <f>IF($A149="","",IFERROR(VLOOKUP($A149,'Lista de Precios Accesorio'!$A:$L,4,0),"Error"))</f>
        <v/>
      </c>
      <c r="E149" s="1" t="str">
        <f>IF($A149="","",IFERROR(VLOOKUP($A149,'Lista de Precios Accesorio'!$A:$M,5,0),"Error"))</f>
        <v/>
      </c>
      <c r="F149" s="1" t="str">
        <f>IF($A149="","",IFERROR(VLOOKUP($A149,'Lista de Precios Accesorio'!$A:$K,3,0),"Error"))</f>
        <v/>
      </c>
      <c r="G149" s="19" t="str">
        <f>IF($A149="","",IFERROR(VLOOKUP($A149,'Lista de Precios Accesorio'!$A:$R,8,0),"Error"))</f>
        <v/>
      </c>
      <c r="H149" s="19" t="str">
        <f>IF($A149="","",IFERROR(VLOOKUP($A149,'Lista de Precios Accesorio'!$A:$S,9,0),"Error"))</f>
        <v/>
      </c>
      <c r="I149" s="12" t="str">
        <f>IFERROR(VLOOKUP($A149,'Lista de Precios Accesorio'!$A:$W,6,0),"")</f>
        <v/>
      </c>
      <c r="J149" s="12" t="str">
        <f t="shared" si="2"/>
        <v/>
      </c>
      <c r="K149"/>
    </row>
    <row r="150" spans="1:11" x14ac:dyDescent="0.2">
      <c r="A150" s="25"/>
      <c r="B150" s="26"/>
      <c r="C150" s="1" t="str">
        <f>IF($A150="","",IFERROR(VLOOKUP($A150,'Lista de Precios Accesorio'!$A:$J,2,0),"Error"))</f>
        <v/>
      </c>
      <c r="D150" s="1" t="str">
        <f>IF($A150="","",IFERROR(VLOOKUP($A150,'Lista de Precios Accesorio'!$A:$L,4,0),"Error"))</f>
        <v/>
      </c>
      <c r="E150" s="1" t="str">
        <f>IF($A150="","",IFERROR(VLOOKUP($A150,'Lista de Precios Accesorio'!$A:$M,5,0),"Error"))</f>
        <v/>
      </c>
      <c r="F150" s="1" t="str">
        <f>IF($A150="","",IFERROR(VLOOKUP($A150,'Lista de Precios Accesorio'!$A:$K,3,0),"Error"))</f>
        <v/>
      </c>
      <c r="G150" s="19" t="str">
        <f>IF($A150="","",IFERROR(VLOOKUP($A150,'Lista de Precios Accesorio'!$A:$R,8,0),"Error"))</f>
        <v/>
      </c>
      <c r="H150" s="19" t="str">
        <f>IF($A150="","",IFERROR(VLOOKUP($A150,'Lista de Precios Accesorio'!$A:$S,9,0),"Error"))</f>
        <v/>
      </c>
      <c r="I150" s="12" t="str">
        <f>IFERROR(VLOOKUP($A150,'Lista de Precios Accesorio'!$A:$W,6,0),"")</f>
        <v/>
      </c>
      <c r="J150" s="12" t="str">
        <f t="shared" si="2"/>
        <v/>
      </c>
      <c r="K150"/>
    </row>
    <row r="151" spans="1:11" x14ac:dyDescent="0.2">
      <c r="A151" s="25"/>
      <c r="B151" s="26"/>
      <c r="C151" s="1" t="str">
        <f>IF($A151="","",IFERROR(VLOOKUP($A151,'Lista de Precios Accesorio'!$A:$J,2,0),"Error"))</f>
        <v/>
      </c>
      <c r="D151" s="1" t="str">
        <f>IF($A151="","",IFERROR(VLOOKUP($A151,'Lista de Precios Accesorio'!$A:$L,4,0),"Error"))</f>
        <v/>
      </c>
      <c r="E151" s="1" t="str">
        <f>IF($A151="","",IFERROR(VLOOKUP($A151,'Lista de Precios Accesorio'!$A:$M,5,0),"Error"))</f>
        <v/>
      </c>
      <c r="F151" s="1" t="str">
        <f>IF($A151="","",IFERROR(VLOOKUP($A151,'Lista de Precios Accesorio'!$A:$K,3,0),"Error"))</f>
        <v/>
      </c>
      <c r="G151" s="19" t="str">
        <f>IF($A151="","",IFERROR(VLOOKUP($A151,'Lista de Precios Accesorio'!$A:$R,8,0),"Error"))</f>
        <v/>
      </c>
      <c r="H151" s="19" t="str">
        <f>IF($A151="","",IFERROR(VLOOKUP($A151,'Lista de Precios Accesorio'!$A:$S,9,0),"Error"))</f>
        <v/>
      </c>
      <c r="I151" s="12" t="str">
        <f>IFERROR(VLOOKUP($A151,'Lista de Precios Accesorio'!$A:$W,6,0),"")</f>
        <v/>
      </c>
      <c r="J151" s="12" t="str">
        <f t="shared" si="2"/>
        <v/>
      </c>
      <c r="K151"/>
    </row>
    <row r="152" spans="1:11" x14ac:dyDescent="0.2">
      <c r="A152" s="25"/>
      <c r="B152" s="26"/>
      <c r="C152" s="1" t="str">
        <f>IF($A152="","",IFERROR(VLOOKUP($A152,'Lista de Precios Accesorio'!$A:$J,2,0),"Error"))</f>
        <v/>
      </c>
      <c r="D152" s="1" t="str">
        <f>IF($A152="","",IFERROR(VLOOKUP($A152,'Lista de Precios Accesorio'!$A:$L,4,0),"Error"))</f>
        <v/>
      </c>
      <c r="E152" s="1" t="str">
        <f>IF($A152="","",IFERROR(VLOOKUP($A152,'Lista de Precios Accesorio'!$A:$M,5,0),"Error"))</f>
        <v/>
      </c>
      <c r="F152" s="1" t="str">
        <f>IF($A152="","",IFERROR(VLOOKUP($A152,'Lista de Precios Accesorio'!$A:$K,3,0),"Error"))</f>
        <v/>
      </c>
      <c r="G152" s="19" t="str">
        <f>IF($A152="","",IFERROR(VLOOKUP($A152,'Lista de Precios Accesorio'!$A:$R,8,0),"Error"))</f>
        <v/>
      </c>
      <c r="H152" s="19" t="str">
        <f>IF($A152="","",IFERROR(VLOOKUP($A152,'Lista de Precios Accesorio'!$A:$S,9,0),"Error"))</f>
        <v/>
      </c>
      <c r="I152" s="12" t="str">
        <f>IFERROR(VLOOKUP($A152,'Lista de Precios Accesorio'!$A:$W,6,0),"")</f>
        <v/>
      </c>
      <c r="J152" s="12" t="str">
        <f t="shared" si="2"/>
        <v/>
      </c>
      <c r="K152"/>
    </row>
    <row r="153" spans="1:11" x14ac:dyDescent="0.2">
      <c r="A153" s="25"/>
      <c r="B153" s="26"/>
      <c r="C153" s="1" t="str">
        <f>IF($A153="","",IFERROR(VLOOKUP($A153,'Lista de Precios Accesorio'!$A:$J,2,0),"Error"))</f>
        <v/>
      </c>
      <c r="D153" s="1" t="str">
        <f>IF($A153="","",IFERROR(VLOOKUP($A153,'Lista de Precios Accesorio'!$A:$L,4,0),"Error"))</f>
        <v/>
      </c>
      <c r="E153" s="1" t="str">
        <f>IF($A153="","",IFERROR(VLOOKUP($A153,'Lista de Precios Accesorio'!$A:$M,5,0),"Error"))</f>
        <v/>
      </c>
      <c r="F153" s="1" t="str">
        <f>IF($A153="","",IFERROR(VLOOKUP($A153,'Lista de Precios Accesorio'!$A:$K,3,0),"Error"))</f>
        <v/>
      </c>
      <c r="G153" s="19" t="str">
        <f>IF($A153="","",IFERROR(VLOOKUP($A153,'Lista de Precios Accesorio'!$A:$R,8,0),"Error"))</f>
        <v/>
      </c>
      <c r="H153" s="19" t="str">
        <f>IF($A153="","",IFERROR(VLOOKUP($A153,'Lista de Precios Accesorio'!$A:$S,9,0),"Error"))</f>
        <v/>
      </c>
      <c r="I153" s="12" t="str">
        <f>IFERROR(VLOOKUP($A153,'Lista de Precios Accesorio'!$A:$W,6,0),"")</f>
        <v/>
      </c>
      <c r="J153" s="12" t="str">
        <f t="shared" si="2"/>
        <v/>
      </c>
      <c r="K153"/>
    </row>
    <row r="154" spans="1:11" x14ac:dyDescent="0.2">
      <c r="A154" s="25"/>
      <c r="B154" s="26"/>
      <c r="C154" s="1" t="str">
        <f>IF($A154="","",IFERROR(VLOOKUP($A154,'Lista de Precios Accesorio'!$A:$J,2,0),"Error"))</f>
        <v/>
      </c>
      <c r="D154" s="1" t="str">
        <f>IF($A154="","",IFERROR(VLOOKUP($A154,'Lista de Precios Accesorio'!$A:$L,4,0),"Error"))</f>
        <v/>
      </c>
      <c r="E154" s="1" t="str">
        <f>IF($A154="","",IFERROR(VLOOKUP($A154,'Lista de Precios Accesorio'!$A:$M,5,0),"Error"))</f>
        <v/>
      </c>
      <c r="F154" s="1" t="str">
        <f>IF($A154="","",IFERROR(VLOOKUP($A154,'Lista de Precios Accesorio'!$A:$K,3,0),"Error"))</f>
        <v/>
      </c>
      <c r="G154" s="19" t="str">
        <f>IF($A154="","",IFERROR(VLOOKUP($A154,'Lista de Precios Accesorio'!$A:$R,8,0),"Error"))</f>
        <v/>
      </c>
      <c r="H154" s="19" t="str">
        <f>IF($A154="","",IFERROR(VLOOKUP($A154,'Lista de Precios Accesorio'!$A:$S,9,0),"Error"))</f>
        <v/>
      </c>
      <c r="I154" s="12" t="str">
        <f>IFERROR(VLOOKUP($A154,'Lista de Precios Accesorio'!$A:$W,6,0),"")</f>
        <v/>
      </c>
      <c r="J154" s="12" t="str">
        <f t="shared" si="2"/>
        <v/>
      </c>
      <c r="K154"/>
    </row>
    <row r="155" spans="1:11" x14ac:dyDescent="0.2">
      <c r="A155" s="25"/>
      <c r="B155" s="26"/>
      <c r="C155" s="1" t="str">
        <f>IF($A155="","",IFERROR(VLOOKUP($A155,'Lista de Precios Accesorio'!$A:$J,2,0),"Error"))</f>
        <v/>
      </c>
      <c r="D155" s="1" t="str">
        <f>IF($A155="","",IFERROR(VLOOKUP($A155,'Lista de Precios Accesorio'!$A:$L,4,0),"Error"))</f>
        <v/>
      </c>
      <c r="E155" s="1" t="str">
        <f>IF($A155="","",IFERROR(VLOOKUP($A155,'Lista de Precios Accesorio'!$A:$M,5,0),"Error"))</f>
        <v/>
      </c>
      <c r="F155" s="1" t="str">
        <f>IF($A155="","",IFERROR(VLOOKUP($A155,'Lista de Precios Accesorio'!$A:$K,3,0),"Error"))</f>
        <v/>
      </c>
      <c r="G155" s="19" t="str">
        <f>IF($A155="","",IFERROR(VLOOKUP($A155,'Lista de Precios Accesorio'!$A:$R,8,0),"Error"))</f>
        <v/>
      </c>
      <c r="H155" s="19" t="str">
        <f>IF($A155="","",IFERROR(VLOOKUP($A155,'Lista de Precios Accesorio'!$A:$S,9,0),"Error"))</f>
        <v/>
      </c>
      <c r="I155" s="12" t="str">
        <f>IFERROR(VLOOKUP($A155,'Lista de Precios Accesorio'!$A:$W,6,0),"")</f>
        <v/>
      </c>
      <c r="J155" s="12" t="str">
        <f t="shared" si="2"/>
        <v/>
      </c>
      <c r="K155"/>
    </row>
    <row r="156" spans="1:11" x14ac:dyDescent="0.2">
      <c r="A156" s="25"/>
      <c r="B156" s="26"/>
      <c r="C156" s="1" t="str">
        <f>IF($A156="","",IFERROR(VLOOKUP($A156,'Lista de Precios Accesorio'!$A:$J,2,0),"Error"))</f>
        <v/>
      </c>
      <c r="D156" s="1" t="str">
        <f>IF($A156="","",IFERROR(VLOOKUP($A156,'Lista de Precios Accesorio'!$A:$L,4,0),"Error"))</f>
        <v/>
      </c>
      <c r="E156" s="1" t="str">
        <f>IF($A156="","",IFERROR(VLOOKUP($A156,'Lista de Precios Accesorio'!$A:$M,5,0),"Error"))</f>
        <v/>
      </c>
      <c r="F156" s="1" t="str">
        <f>IF($A156="","",IFERROR(VLOOKUP($A156,'Lista de Precios Accesorio'!$A:$K,3,0),"Error"))</f>
        <v/>
      </c>
      <c r="G156" s="19" t="str">
        <f>IF($A156="","",IFERROR(VLOOKUP($A156,'Lista de Precios Accesorio'!$A:$R,8,0),"Error"))</f>
        <v/>
      </c>
      <c r="H156" s="19" t="str">
        <f>IF($A156="","",IFERROR(VLOOKUP($A156,'Lista de Precios Accesorio'!$A:$S,9,0),"Error"))</f>
        <v/>
      </c>
      <c r="I156" s="12" t="str">
        <f>IFERROR(VLOOKUP($A156,'Lista de Precios Accesorio'!$A:$W,6,0),"")</f>
        <v/>
      </c>
      <c r="J156" s="12" t="str">
        <f t="shared" si="2"/>
        <v/>
      </c>
      <c r="K156"/>
    </row>
    <row r="157" spans="1:11" x14ac:dyDescent="0.2">
      <c r="A157" s="25"/>
      <c r="B157" s="26"/>
      <c r="C157" s="1" t="str">
        <f>IF($A157="","",IFERROR(VLOOKUP($A157,'Lista de Precios Accesorio'!$A:$J,2,0),"Error"))</f>
        <v/>
      </c>
      <c r="D157" s="1" t="str">
        <f>IF($A157="","",IFERROR(VLOOKUP($A157,'Lista de Precios Accesorio'!$A:$L,4,0),"Error"))</f>
        <v/>
      </c>
      <c r="E157" s="1" t="str">
        <f>IF($A157="","",IFERROR(VLOOKUP($A157,'Lista de Precios Accesorio'!$A:$M,5,0),"Error"))</f>
        <v/>
      </c>
      <c r="F157" s="1" t="str">
        <f>IF($A157="","",IFERROR(VLOOKUP($A157,'Lista de Precios Accesorio'!$A:$K,3,0),"Error"))</f>
        <v/>
      </c>
      <c r="G157" s="19" t="str">
        <f>IF($A157="","",IFERROR(VLOOKUP($A157,'Lista de Precios Accesorio'!$A:$R,8,0),"Error"))</f>
        <v/>
      </c>
      <c r="H157" s="19" t="str">
        <f>IF($A157="","",IFERROR(VLOOKUP($A157,'Lista de Precios Accesorio'!$A:$S,9,0),"Error"))</f>
        <v/>
      </c>
      <c r="I157" s="12" t="str">
        <f>IFERROR(VLOOKUP($A157,'Lista de Precios Accesorio'!$A:$W,6,0),"")</f>
        <v/>
      </c>
      <c r="J157" s="12" t="str">
        <f t="shared" si="2"/>
        <v/>
      </c>
      <c r="K157"/>
    </row>
    <row r="158" spans="1:11" x14ac:dyDescent="0.2">
      <c r="A158" s="25"/>
      <c r="B158" s="26"/>
      <c r="C158" s="1" t="str">
        <f>IF($A158="","",IFERROR(VLOOKUP($A158,'Lista de Precios Accesorio'!$A:$J,2,0),"Error"))</f>
        <v/>
      </c>
      <c r="D158" s="1" t="str">
        <f>IF($A158="","",IFERROR(VLOOKUP($A158,'Lista de Precios Accesorio'!$A:$L,4,0),"Error"))</f>
        <v/>
      </c>
      <c r="E158" s="1" t="str">
        <f>IF($A158="","",IFERROR(VLOOKUP($A158,'Lista de Precios Accesorio'!$A:$M,5,0),"Error"))</f>
        <v/>
      </c>
      <c r="F158" s="1" t="str">
        <f>IF($A158="","",IFERROR(VLOOKUP($A158,'Lista de Precios Accesorio'!$A:$K,3,0),"Error"))</f>
        <v/>
      </c>
      <c r="G158" s="19" t="str">
        <f>IF($A158="","",IFERROR(VLOOKUP($A158,'Lista de Precios Accesorio'!$A:$R,8,0),"Error"))</f>
        <v/>
      </c>
      <c r="H158" s="19" t="str">
        <f>IF($A158="","",IFERROR(VLOOKUP($A158,'Lista de Precios Accesorio'!$A:$S,9,0),"Error"))</f>
        <v/>
      </c>
      <c r="I158" s="12" t="str">
        <f>IFERROR(VLOOKUP($A158,'Lista de Precios Accesorio'!$A:$W,6,0),"")</f>
        <v/>
      </c>
      <c r="J158" s="12" t="str">
        <f t="shared" si="2"/>
        <v/>
      </c>
      <c r="K158"/>
    </row>
    <row r="159" spans="1:11" x14ac:dyDescent="0.2">
      <c r="A159" s="25"/>
      <c r="B159" s="26"/>
      <c r="C159" s="1" t="str">
        <f>IF($A159="","",IFERROR(VLOOKUP($A159,'Lista de Precios Accesorio'!$A:$J,2,0),"Error"))</f>
        <v/>
      </c>
      <c r="D159" s="1" t="str">
        <f>IF($A159="","",IFERROR(VLOOKUP($A159,'Lista de Precios Accesorio'!$A:$L,4,0),"Error"))</f>
        <v/>
      </c>
      <c r="E159" s="1" t="str">
        <f>IF($A159="","",IFERROR(VLOOKUP($A159,'Lista de Precios Accesorio'!$A:$M,5,0),"Error"))</f>
        <v/>
      </c>
      <c r="F159" s="1" t="str">
        <f>IF($A159="","",IFERROR(VLOOKUP($A159,'Lista de Precios Accesorio'!$A:$K,3,0),"Error"))</f>
        <v/>
      </c>
      <c r="G159" s="19" t="str">
        <f>IF($A159="","",IFERROR(VLOOKUP($A159,'Lista de Precios Accesorio'!$A:$R,8,0),"Error"))</f>
        <v/>
      </c>
      <c r="H159" s="19" t="str">
        <f>IF($A159="","",IFERROR(VLOOKUP($A159,'Lista de Precios Accesorio'!$A:$S,9,0),"Error"))</f>
        <v/>
      </c>
      <c r="I159" s="12" t="str">
        <f>IFERROR(VLOOKUP($A159,'Lista de Precios Accesorio'!$A:$W,6,0),"")</f>
        <v/>
      </c>
      <c r="J159" s="12" t="str">
        <f t="shared" si="2"/>
        <v/>
      </c>
      <c r="K159"/>
    </row>
    <row r="160" spans="1:11" x14ac:dyDescent="0.2">
      <c r="A160" s="25"/>
      <c r="B160" s="26"/>
      <c r="C160" s="1" t="str">
        <f>IF($A160="","",IFERROR(VLOOKUP($A160,'Lista de Precios Accesorio'!$A:$J,2,0),"Error"))</f>
        <v/>
      </c>
      <c r="D160" s="1" t="str">
        <f>IF($A160="","",IFERROR(VLOOKUP($A160,'Lista de Precios Accesorio'!$A:$L,4,0),"Error"))</f>
        <v/>
      </c>
      <c r="E160" s="1" t="str">
        <f>IF($A160="","",IFERROR(VLOOKUP($A160,'Lista de Precios Accesorio'!$A:$M,5,0),"Error"))</f>
        <v/>
      </c>
      <c r="F160" s="1" t="str">
        <f>IF($A160="","",IFERROR(VLOOKUP($A160,'Lista de Precios Accesorio'!$A:$K,3,0),"Error"))</f>
        <v/>
      </c>
      <c r="G160" s="19" t="str">
        <f>IF($A160="","",IFERROR(VLOOKUP($A160,'Lista de Precios Accesorio'!$A:$R,8,0),"Error"))</f>
        <v/>
      </c>
      <c r="H160" s="19" t="str">
        <f>IF($A160="","",IFERROR(VLOOKUP($A160,'Lista de Precios Accesorio'!$A:$S,9,0),"Error"))</f>
        <v/>
      </c>
      <c r="I160" s="12" t="str">
        <f>IFERROR(VLOOKUP($A160,'Lista de Precios Accesorio'!$A:$W,6,0),"")</f>
        <v/>
      </c>
      <c r="J160" s="12" t="str">
        <f t="shared" si="2"/>
        <v/>
      </c>
      <c r="K160"/>
    </row>
    <row r="161" spans="1:11" x14ac:dyDescent="0.2">
      <c r="A161" s="25"/>
      <c r="B161" s="26"/>
      <c r="C161" s="1" t="str">
        <f>IF($A161="","",IFERROR(VLOOKUP($A161,'Lista de Precios Accesorio'!$A:$J,2,0),"Error"))</f>
        <v/>
      </c>
      <c r="D161" s="1" t="str">
        <f>IF($A161="","",IFERROR(VLOOKUP($A161,'Lista de Precios Accesorio'!$A:$L,4,0),"Error"))</f>
        <v/>
      </c>
      <c r="E161" s="1" t="str">
        <f>IF($A161="","",IFERROR(VLOOKUP($A161,'Lista de Precios Accesorio'!$A:$M,5,0),"Error"))</f>
        <v/>
      </c>
      <c r="F161" s="1" t="str">
        <f>IF($A161="","",IFERROR(VLOOKUP($A161,'Lista de Precios Accesorio'!$A:$K,3,0),"Error"))</f>
        <v/>
      </c>
      <c r="G161" s="19" t="str">
        <f>IF($A161="","",IFERROR(VLOOKUP($A161,'Lista de Precios Accesorio'!$A:$R,8,0),"Error"))</f>
        <v/>
      </c>
      <c r="H161" s="19" t="str">
        <f>IF($A161="","",IFERROR(VLOOKUP($A161,'Lista de Precios Accesorio'!$A:$S,9,0),"Error"))</f>
        <v/>
      </c>
      <c r="I161" s="12" t="str">
        <f>IFERROR(VLOOKUP($A161,'Lista de Precios Accesorio'!$A:$W,6,0),"")</f>
        <v/>
      </c>
      <c r="J161" s="12" t="str">
        <f t="shared" si="2"/>
        <v/>
      </c>
      <c r="K161"/>
    </row>
    <row r="162" spans="1:11" x14ac:dyDescent="0.2">
      <c r="A162" s="25"/>
      <c r="B162" s="26"/>
      <c r="C162" s="1" t="str">
        <f>IF($A162="","",IFERROR(VLOOKUP($A162,'Lista de Precios Accesorio'!$A:$J,2,0),"Error"))</f>
        <v/>
      </c>
      <c r="D162" s="1" t="str">
        <f>IF($A162="","",IFERROR(VLOOKUP($A162,'Lista de Precios Accesorio'!$A:$L,4,0),"Error"))</f>
        <v/>
      </c>
      <c r="E162" s="1" t="str">
        <f>IF($A162="","",IFERROR(VLOOKUP($A162,'Lista de Precios Accesorio'!$A:$M,5,0),"Error"))</f>
        <v/>
      </c>
      <c r="F162" s="1" t="str">
        <f>IF($A162="","",IFERROR(VLOOKUP($A162,'Lista de Precios Accesorio'!$A:$K,3,0),"Error"))</f>
        <v/>
      </c>
      <c r="G162" s="19" t="str">
        <f>IF($A162="","",IFERROR(VLOOKUP($A162,'Lista de Precios Accesorio'!$A:$R,8,0),"Error"))</f>
        <v/>
      </c>
      <c r="H162" s="19" t="str">
        <f>IF($A162="","",IFERROR(VLOOKUP($A162,'Lista de Precios Accesorio'!$A:$S,9,0),"Error"))</f>
        <v/>
      </c>
      <c r="I162" s="12" t="str">
        <f>IFERROR(VLOOKUP($A162,'Lista de Precios Accesorio'!$A:$W,6,0),"")</f>
        <v/>
      </c>
      <c r="J162" s="12" t="str">
        <f t="shared" si="2"/>
        <v/>
      </c>
      <c r="K162"/>
    </row>
    <row r="163" spans="1:11" x14ac:dyDescent="0.2">
      <c r="A163" s="25"/>
      <c r="B163" s="26"/>
      <c r="C163" s="1" t="str">
        <f>IF($A163="","",IFERROR(VLOOKUP($A163,'Lista de Precios Accesorio'!$A:$J,2,0),"Error"))</f>
        <v/>
      </c>
      <c r="D163" s="1" t="str">
        <f>IF($A163="","",IFERROR(VLOOKUP($A163,'Lista de Precios Accesorio'!$A:$L,4,0),"Error"))</f>
        <v/>
      </c>
      <c r="E163" s="1" t="str">
        <f>IF($A163="","",IFERROR(VLOOKUP($A163,'Lista de Precios Accesorio'!$A:$M,5,0),"Error"))</f>
        <v/>
      </c>
      <c r="F163" s="1" t="str">
        <f>IF($A163="","",IFERROR(VLOOKUP($A163,'Lista de Precios Accesorio'!$A:$K,3,0),"Error"))</f>
        <v/>
      </c>
      <c r="G163" s="19" t="str">
        <f>IF($A163="","",IFERROR(VLOOKUP($A163,'Lista de Precios Accesorio'!$A:$R,8,0),"Error"))</f>
        <v/>
      </c>
      <c r="H163" s="19" t="str">
        <f>IF($A163="","",IFERROR(VLOOKUP($A163,'Lista de Precios Accesorio'!$A:$S,9,0),"Error"))</f>
        <v/>
      </c>
      <c r="I163" s="12" t="str">
        <f>IFERROR(VLOOKUP($A163,'Lista de Precios Accesorio'!$A:$W,6,0),"")</f>
        <v/>
      </c>
      <c r="J163" s="12" t="str">
        <f t="shared" si="2"/>
        <v/>
      </c>
      <c r="K163"/>
    </row>
    <row r="164" spans="1:11" x14ac:dyDescent="0.2">
      <c r="A164" s="25"/>
      <c r="B164" s="26"/>
      <c r="C164" s="1" t="str">
        <f>IF($A164="","",IFERROR(VLOOKUP($A164,'Lista de Precios Accesorio'!$A:$J,2,0),"Error"))</f>
        <v/>
      </c>
      <c r="D164" s="1" t="str">
        <f>IF($A164="","",IFERROR(VLOOKUP($A164,'Lista de Precios Accesorio'!$A:$L,4,0),"Error"))</f>
        <v/>
      </c>
      <c r="E164" s="1" t="str">
        <f>IF($A164="","",IFERROR(VLOOKUP($A164,'Lista de Precios Accesorio'!$A:$M,5,0),"Error"))</f>
        <v/>
      </c>
      <c r="F164" s="1" t="str">
        <f>IF($A164="","",IFERROR(VLOOKUP($A164,'Lista de Precios Accesorio'!$A:$K,3,0),"Error"))</f>
        <v/>
      </c>
      <c r="G164" s="19" t="str">
        <f>IF($A164="","",IFERROR(VLOOKUP($A164,'Lista de Precios Accesorio'!$A:$R,8,0),"Error"))</f>
        <v/>
      </c>
      <c r="H164" s="19" t="str">
        <f>IF($A164="","",IFERROR(VLOOKUP($A164,'Lista de Precios Accesorio'!$A:$S,9,0),"Error"))</f>
        <v/>
      </c>
      <c r="I164" s="12" t="str">
        <f>IFERROR(VLOOKUP($A164,'Lista de Precios Accesorio'!$A:$W,6,0),"")</f>
        <v/>
      </c>
      <c r="J164" s="12" t="str">
        <f t="shared" si="2"/>
        <v/>
      </c>
      <c r="K164"/>
    </row>
    <row r="165" spans="1:11" x14ac:dyDescent="0.2">
      <c r="A165" s="25"/>
      <c r="B165" s="26"/>
      <c r="C165" s="1" t="str">
        <f>IF($A165="","",IFERROR(VLOOKUP($A165,'Lista de Precios Accesorio'!$A:$J,2,0),"Error"))</f>
        <v/>
      </c>
      <c r="D165" s="1" t="str">
        <f>IF($A165="","",IFERROR(VLOOKUP($A165,'Lista de Precios Accesorio'!$A:$L,4,0),"Error"))</f>
        <v/>
      </c>
      <c r="E165" s="1" t="str">
        <f>IF($A165="","",IFERROR(VLOOKUP($A165,'Lista de Precios Accesorio'!$A:$M,5,0),"Error"))</f>
        <v/>
      </c>
      <c r="F165" s="1" t="str">
        <f>IF($A165="","",IFERROR(VLOOKUP($A165,'Lista de Precios Accesorio'!$A:$K,3,0),"Error"))</f>
        <v/>
      </c>
      <c r="G165" s="19" t="str">
        <f>IF($A165="","",IFERROR(VLOOKUP($A165,'Lista de Precios Accesorio'!$A:$R,8,0),"Error"))</f>
        <v/>
      </c>
      <c r="H165" s="19" t="str">
        <f>IF($A165="","",IFERROR(VLOOKUP($A165,'Lista de Precios Accesorio'!$A:$S,9,0),"Error"))</f>
        <v/>
      </c>
      <c r="I165" s="12" t="str">
        <f>IFERROR(VLOOKUP($A165,'Lista de Precios Accesorio'!$A:$W,6,0),"")</f>
        <v/>
      </c>
      <c r="J165" s="12" t="str">
        <f t="shared" si="2"/>
        <v/>
      </c>
      <c r="K165"/>
    </row>
    <row r="166" spans="1:11" x14ac:dyDescent="0.2">
      <c r="A166" s="25"/>
      <c r="B166" s="26"/>
      <c r="C166" s="1" t="str">
        <f>IF($A166="","",IFERROR(VLOOKUP($A166,'Lista de Precios Accesorio'!$A:$J,2,0),"Error"))</f>
        <v/>
      </c>
      <c r="D166" s="1" t="str">
        <f>IF($A166="","",IFERROR(VLOOKUP($A166,'Lista de Precios Accesorio'!$A:$L,4,0),"Error"))</f>
        <v/>
      </c>
      <c r="E166" s="1" t="str">
        <f>IF($A166="","",IFERROR(VLOOKUP($A166,'Lista de Precios Accesorio'!$A:$M,5,0),"Error"))</f>
        <v/>
      </c>
      <c r="F166" s="1" t="str">
        <f>IF($A166="","",IFERROR(VLOOKUP($A166,'Lista de Precios Accesorio'!$A:$K,3,0),"Error"))</f>
        <v/>
      </c>
      <c r="G166" s="19" t="str">
        <f>IF($A166="","",IFERROR(VLOOKUP($A166,'Lista de Precios Accesorio'!$A:$R,8,0),"Error"))</f>
        <v/>
      </c>
      <c r="H166" s="19" t="str">
        <f>IF($A166="","",IFERROR(VLOOKUP($A166,'Lista de Precios Accesorio'!$A:$S,9,0),"Error"))</f>
        <v/>
      </c>
      <c r="I166" s="12" t="str">
        <f>IFERROR(VLOOKUP($A166,'Lista de Precios Accesorio'!$A:$W,6,0),"")</f>
        <v/>
      </c>
      <c r="J166" s="12" t="str">
        <f t="shared" si="2"/>
        <v/>
      </c>
      <c r="K166"/>
    </row>
    <row r="167" spans="1:11" x14ac:dyDescent="0.2">
      <c r="A167" s="25"/>
      <c r="B167" s="26"/>
      <c r="C167" s="1" t="str">
        <f>IF($A167="","",IFERROR(VLOOKUP($A167,'Lista de Precios Accesorio'!$A:$J,2,0),"Error"))</f>
        <v/>
      </c>
      <c r="D167" s="1" t="str">
        <f>IF($A167="","",IFERROR(VLOOKUP($A167,'Lista de Precios Accesorio'!$A:$L,4,0),"Error"))</f>
        <v/>
      </c>
      <c r="E167" s="1" t="str">
        <f>IF($A167="","",IFERROR(VLOOKUP($A167,'Lista de Precios Accesorio'!$A:$M,5,0),"Error"))</f>
        <v/>
      </c>
      <c r="F167" s="1" t="str">
        <f>IF($A167="","",IFERROR(VLOOKUP($A167,'Lista de Precios Accesorio'!$A:$K,3,0),"Error"))</f>
        <v/>
      </c>
      <c r="G167" s="19" t="str">
        <f>IF($A167="","",IFERROR(VLOOKUP($A167,'Lista de Precios Accesorio'!$A:$R,8,0),"Error"))</f>
        <v/>
      </c>
      <c r="H167" s="19" t="str">
        <f>IF($A167="","",IFERROR(VLOOKUP($A167,'Lista de Precios Accesorio'!$A:$S,9,0),"Error"))</f>
        <v/>
      </c>
      <c r="I167" s="12" t="str">
        <f>IFERROR(VLOOKUP($A167,'Lista de Precios Accesorio'!$A:$W,6,0),"")</f>
        <v/>
      </c>
      <c r="J167" s="12" t="str">
        <f t="shared" si="2"/>
        <v/>
      </c>
      <c r="K167"/>
    </row>
    <row r="168" spans="1:11" x14ac:dyDescent="0.2">
      <c r="A168" s="25"/>
      <c r="B168" s="26"/>
      <c r="C168" s="1" t="str">
        <f>IF($A168="","",IFERROR(VLOOKUP($A168,'Lista de Precios Accesorio'!$A:$J,2,0),"Error"))</f>
        <v/>
      </c>
      <c r="D168" s="1" t="str">
        <f>IF($A168="","",IFERROR(VLOOKUP($A168,'Lista de Precios Accesorio'!$A:$L,4,0),"Error"))</f>
        <v/>
      </c>
      <c r="E168" s="1" t="str">
        <f>IF($A168="","",IFERROR(VLOOKUP($A168,'Lista de Precios Accesorio'!$A:$M,5,0),"Error"))</f>
        <v/>
      </c>
      <c r="F168" s="1" t="str">
        <f>IF($A168="","",IFERROR(VLOOKUP($A168,'Lista de Precios Accesorio'!$A:$K,3,0),"Error"))</f>
        <v/>
      </c>
      <c r="G168" s="19" t="str">
        <f>IF($A168="","",IFERROR(VLOOKUP($A168,'Lista de Precios Accesorio'!$A:$R,8,0),"Error"))</f>
        <v/>
      </c>
      <c r="H168" s="19" t="str">
        <f>IF($A168="","",IFERROR(VLOOKUP($A168,'Lista de Precios Accesorio'!$A:$S,9,0),"Error"))</f>
        <v/>
      </c>
      <c r="I168" s="12" t="str">
        <f>IFERROR(VLOOKUP($A168,'Lista de Precios Accesorio'!$A:$W,6,0),"")</f>
        <v/>
      </c>
      <c r="J168" s="12" t="str">
        <f t="shared" si="2"/>
        <v/>
      </c>
      <c r="K168"/>
    </row>
    <row r="169" spans="1:11" x14ac:dyDescent="0.2">
      <c r="A169" s="25"/>
      <c r="B169" s="26"/>
      <c r="C169" s="1" t="str">
        <f>IF($A169="","",IFERROR(VLOOKUP($A169,'Lista de Precios Accesorio'!$A:$J,2,0),"Error"))</f>
        <v/>
      </c>
      <c r="D169" s="1" t="str">
        <f>IF($A169="","",IFERROR(VLOOKUP($A169,'Lista de Precios Accesorio'!$A:$L,4,0),"Error"))</f>
        <v/>
      </c>
      <c r="E169" s="1" t="str">
        <f>IF($A169="","",IFERROR(VLOOKUP($A169,'Lista de Precios Accesorio'!$A:$M,5,0),"Error"))</f>
        <v/>
      </c>
      <c r="F169" s="1" t="str">
        <f>IF($A169="","",IFERROR(VLOOKUP($A169,'Lista de Precios Accesorio'!$A:$K,3,0),"Error"))</f>
        <v/>
      </c>
      <c r="G169" s="19" t="str">
        <f>IF($A169="","",IFERROR(VLOOKUP($A169,'Lista de Precios Accesorio'!$A:$R,8,0),"Error"))</f>
        <v/>
      </c>
      <c r="H169" s="19" t="str">
        <f>IF($A169="","",IFERROR(VLOOKUP($A169,'Lista de Precios Accesorio'!$A:$S,9,0),"Error"))</f>
        <v/>
      </c>
      <c r="I169" s="12" t="str">
        <f>IFERROR(VLOOKUP($A169,'Lista de Precios Accesorio'!$A:$W,6,0),"")</f>
        <v/>
      </c>
      <c r="J169" s="12" t="str">
        <f t="shared" si="2"/>
        <v/>
      </c>
      <c r="K169"/>
    </row>
    <row r="170" spans="1:11" x14ac:dyDescent="0.2">
      <c r="A170" s="25"/>
      <c r="B170" s="26"/>
      <c r="C170" s="1" t="str">
        <f>IF($A170="","",IFERROR(VLOOKUP($A170,'Lista de Precios Accesorio'!$A:$J,2,0),"Error"))</f>
        <v/>
      </c>
      <c r="D170" s="1" t="str">
        <f>IF($A170="","",IFERROR(VLOOKUP($A170,'Lista de Precios Accesorio'!$A:$L,4,0),"Error"))</f>
        <v/>
      </c>
      <c r="E170" s="1" t="str">
        <f>IF($A170="","",IFERROR(VLOOKUP($A170,'Lista de Precios Accesorio'!$A:$M,5,0),"Error"))</f>
        <v/>
      </c>
      <c r="F170" s="1" t="str">
        <f>IF($A170="","",IFERROR(VLOOKUP($A170,'Lista de Precios Accesorio'!$A:$K,3,0),"Error"))</f>
        <v/>
      </c>
      <c r="G170" s="19" t="str">
        <f>IF($A170="","",IFERROR(VLOOKUP($A170,'Lista de Precios Accesorio'!$A:$R,8,0),"Error"))</f>
        <v/>
      </c>
      <c r="H170" s="19" t="str">
        <f>IF($A170="","",IFERROR(VLOOKUP($A170,'Lista de Precios Accesorio'!$A:$S,9,0),"Error"))</f>
        <v/>
      </c>
      <c r="I170" s="12" t="str">
        <f>IFERROR(VLOOKUP($A170,'Lista de Precios Accesorio'!$A:$W,6,0),"")</f>
        <v/>
      </c>
      <c r="J170" s="12" t="str">
        <f t="shared" si="2"/>
        <v/>
      </c>
      <c r="K170"/>
    </row>
    <row r="171" spans="1:11" x14ac:dyDescent="0.2">
      <c r="A171" s="25"/>
      <c r="B171" s="26"/>
      <c r="C171" s="1" t="str">
        <f>IF($A171="","",IFERROR(VLOOKUP($A171,'Lista de Precios Accesorio'!$A:$J,2,0),"Error"))</f>
        <v/>
      </c>
      <c r="D171" s="1" t="str">
        <f>IF($A171="","",IFERROR(VLOOKUP($A171,'Lista de Precios Accesorio'!$A:$L,4,0),"Error"))</f>
        <v/>
      </c>
      <c r="E171" s="1" t="str">
        <f>IF($A171="","",IFERROR(VLOOKUP($A171,'Lista de Precios Accesorio'!$A:$M,5,0),"Error"))</f>
        <v/>
      </c>
      <c r="F171" s="1" t="str">
        <f>IF($A171="","",IFERROR(VLOOKUP($A171,'Lista de Precios Accesorio'!$A:$K,3,0),"Error"))</f>
        <v/>
      </c>
      <c r="G171" s="19" t="str">
        <f>IF($A171="","",IFERROR(VLOOKUP($A171,'Lista de Precios Accesorio'!$A:$R,8,0),"Error"))</f>
        <v/>
      </c>
      <c r="H171" s="19" t="str">
        <f>IF($A171="","",IFERROR(VLOOKUP($A171,'Lista de Precios Accesorio'!$A:$S,9,0),"Error"))</f>
        <v/>
      </c>
      <c r="I171" s="12" t="str">
        <f>IFERROR(VLOOKUP($A171,'Lista de Precios Accesorio'!$A:$W,6,0),"")</f>
        <v/>
      </c>
      <c r="J171" s="12" t="str">
        <f t="shared" si="2"/>
        <v/>
      </c>
      <c r="K171"/>
    </row>
    <row r="172" spans="1:11" x14ac:dyDescent="0.2">
      <c r="A172" s="25"/>
      <c r="B172" s="26"/>
      <c r="C172" s="1" t="str">
        <f>IF($A172="","",IFERROR(VLOOKUP($A172,'Lista de Precios Accesorio'!$A:$J,2,0),"Error"))</f>
        <v/>
      </c>
      <c r="D172" s="1" t="str">
        <f>IF($A172="","",IFERROR(VLOOKUP($A172,'Lista de Precios Accesorio'!$A:$L,4,0),"Error"))</f>
        <v/>
      </c>
      <c r="E172" s="1" t="str">
        <f>IF($A172="","",IFERROR(VLOOKUP($A172,'Lista de Precios Accesorio'!$A:$M,5,0),"Error"))</f>
        <v/>
      </c>
      <c r="F172" s="1" t="str">
        <f>IF($A172="","",IFERROR(VLOOKUP($A172,'Lista de Precios Accesorio'!$A:$K,3,0),"Error"))</f>
        <v/>
      </c>
      <c r="G172" s="19" t="str">
        <f>IF($A172="","",IFERROR(VLOOKUP($A172,'Lista de Precios Accesorio'!$A:$R,8,0),"Error"))</f>
        <v/>
      </c>
      <c r="H172" s="19" t="str">
        <f>IF($A172="","",IFERROR(VLOOKUP($A172,'Lista de Precios Accesorio'!$A:$S,9,0),"Error"))</f>
        <v/>
      </c>
      <c r="I172" s="12" t="str">
        <f>IFERROR(VLOOKUP($A172,'Lista de Precios Accesorio'!$A:$W,6,0),"")</f>
        <v/>
      </c>
      <c r="J172" s="12" t="str">
        <f t="shared" si="2"/>
        <v/>
      </c>
      <c r="K172"/>
    </row>
    <row r="173" spans="1:11" x14ac:dyDescent="0.2">
      <c r="A173" s="25"/>
      <c r="B173" s="26"/>
      <c r="C173" s="1" t="str">
        <f>IF($A173="","",IFERROR(VLOOKUP($A173,'Lista de Precios Accesorio'!$A:$J,2,0),"Error"))</f>
        <v/>
      </c>
      <c r="D173" s="1" t="str">
        <f>IF($A173="","",IFERROR(VLOOKUP($A173,'Lista de Precios Accesorio'!$A:$L,4,0),"Error"))</f>
        <v/>
      </c>
      <c r="E173" s="1" t="str">
        <f>IF($A173="","",IFERROR(VLOOKUP($A173,'Lista de Precios Accesorio'!$A:$M,5,0),"Error"))</f>
        <v/>
      </c>
      <c r="F173" s="1" t="str">
        <f>IF($A173="","",IFERROR(VLOOKUP($A173,'Lista de Precios Accesorio'!$A:$K,3,0),"Error"))</f>
        <v/>
      </c>
      <c r="G173" s="19" t="str">
        <f>IF($A173="","",IFERROR(VLOOKUP($A173,'Lista de Precios Accesorio'!$A:$R,8,0),"Error"))</f>
        <v/>
      </c>
      <c r="H173" s="19" t="str">
        <f>IF($A173="","",IFERROR(VLOOKUP($A173,'Lista de Precios Accesorio'!$A:$S,9,0),"Error"))</f>
        <v/>
      </c>
      <c r="I173" s="12" t="str">
        <f>IFERROR(VLOOKUP($A173,'Lista de Precios Accesorio'!$A:$W,6,0),"")</f>
        <v/>
      </c>
      <c r="J173" s="12" t="str">
        <f t="shared" si="2"/>
        <v/>
      </c>
      <c r="K173"/>
    </row>
    <row r="174" spans="1:11" x14ac:dyDescent="0.2">
      <c r="A174" s="25"/>
      <c r="B174" s="26"/>
      <c r="C174" s="1" t="str">
        <f>IF($A174="","",IFERROR(VLOOKUP($A174,'Lista de Precios Accesorio'!$A:$J,2,0),"Error"))</f>
        <v/>
      </c>
      <c r="D174" s="1" t="str">
        <f>IF($A174="","",IFERROR(VLOOKUP($A174,'Lista de Precios Accesorio'!$A:$L,4,0),"Error"))</f>
        <v/>
      </c>
      <c r="E174" s="1" t="str">
        <f>IF($A174="","",IFERROR(VLOOKUP($A174,'Lista de Precios Accesorio'!$A:$M,5,0),"Error"))</f>
        <v/>
      </c>
      <c r="F174" s="1" t="str">
        <f>IF($A174="","",IFERROR(VLOOKUP($A174,'Lista de Precios Accesorio'!$A:$K,3,0),"Error"))</f>
        <v/>
      </c>
      <c r="G174" s="19" t="str">
        <f>IF($A174="","",IFERROR(VLOOKUP($A174,'Lista de Precios Accesorio'!$A:$R,8,0),"Error"))</f>
        <v/>
      </c>
      <c r="H174" s="19" t="str">
        <f>IF($A174="","",IFERROR(VLOOKUP($A174,'Lista de Precios Accesorio'!$A:$S,9,0),"Error"))</f>
        <v/>
      </c>
      <c r="I174" s="12" t="str">
        <f>IFERROR(VLOOKUP($A174,'Lista de Precios Accesorio'!$A:$W,6,0),"")</f>
        <v/>
      </c>
      <c r="J174" s="12" t="str">
        <f t="shared" si="2"/>
        <v/>
      </c>
      <c r="K174"/>
    </row>
    <row r="175" spans="1:11" x14ac:dyDescent="0.2">
      <c r="A175" s="25"/>
      <c r="B175" s="26"/>
      <c r="C175" s="1" t="str">
        <f>IF($A175="","",IFERROR(VLOOKUP($A175,'Lista de Precios Accesorio'!$A:$J,2,0),"Error"))</f>
        <v/>
      </c>
      <c r="D175" s="1" t="str">
        <f>IF($A175="","",IFERROR(VLOOKUP($A175,'Lista de Precios Accesorio'!$A:$L,4,0),"Error"))</f>
        <v/>
      </c>
      <c r="E175" s="1" t="str">
        <f>IF($A175="","",IFERROR(VLOOKUP($A175,'Lista de Precios Accesorio'!$A:$M,5,0),"Error"))</f>
        <v/>
      </c>
      <c r="F175" s="1" t="str">
        <f>IF($A175="","",IFERROR(VLOOKUP($A175,'Lista de Precios Accesorio'!$A:$K,3,0),"Error"))</f>
        <v/>
      </c>
      <c r="G175" s="19" t="str">
        <f>IF($A175="","",IFERROR(VLOOKUP($A175,'Lista de Precios Accesorio'!$A:$R,8,0),"Error"))</f>
        <v/>
      </c>
      <c r="H175" s="19" t="str">
        <f>IF($A175="","",IFERROR(VLOOKUP($A175,'Lista de Precios Accesorio'!$A:$S,9,0),"Error"))</f>
        <v/>
      </c>
      <c r="I175" s="12" t="str">
        <f>IFERROR(VLOOKUP($A175,'Lista de Precios Accesorio'!$A:$W,6,0),"")</f>
        <v/>
      </c>
      <c r="J175" s="12" t="str">
        <f t="shared" si="2"/>
        <v/>
      </c>
      <c r="K175"/>
    </row>
    <row r="176" spans="1:11" x14ac:dyDescent="0.2">
      <c r="A176" s="25"/>
      <c r="B176" s="26"/>
      <c r="C176" s="1" t="str">
        <f>IF($A176="","",IFERROR(VLOOKUP($A176,'Lista de Precios Accesorio'!$A:$J,2,0),"Error"))</f>
        <v/>
      </c>
      <c r="D176" s="1" t="str">
        <f>IF($A176="","",IFERROR(VLOOKUP($A176,'Lista de Precios Accesorio'!$A:$L,4,0),"Error"))</f>
        <v/>
      </c>
      <c r="E176" s="1" t="str">
        <f>IF($A176="","",IFERROR(VLOOKUP($A176,'Lista de Precios Accesorio'!$A:$M,5,0),"Error"))</f>
        <v/>
      </c>
      <c r="F176" s="1" t="str">
        <f>IF($A176="","",IFERROR(VLOOKUP($A176,'Lista de Precios Accesorio'!$A:$K,3,0),"Error"))</f>
        <v/>
      </c>
      <c r="G176" s="19" t="str">
        <f>IF($A176="","",IFERROR(VLOOKUP($A176,'Lista de Precios Accesorio'!$A:$R,8,0),"Error"))</f>
        <v/>
      </c>
      <c r="H176" s="19" t="str">
        <f>IF($A176="","",IFERROR(VLOOKUP($A176,'Lista de Precios Accesorio'!$A:$S,9,0),"Error"))</f>
        <v/>
      </c>
      <c r="I176" s="12" t="str">
        <f>IFERROR(VLOOKUP($A176,'Lista de Precios Accesorio'!$A:$W,6,0),"")</f>
        <v/>
      </c>
      <c r="J176" s="12" t="str">
        <f t="shared" si="2"/>
        <v/>
      </c>
      <c r="K176"/>
    </row>
    <row r="177" spans="1:11" x14ac:dyDescent="0.2">
      <c r="A177" s="25"/>
      <c r="B177" s="26"/>
      <c r="C177" s="1" t="str">
        <f>IF($A177="","",IFERROR(VLOOKUP($A177,'Lista de Precios Accesorio'!$A:$J,2,0),"Error"))</f>
        <v/>
      </c>
      <c r="D177" s="1" t="str">
        <f>IF($A177="","",IFERROR(VLOOKUP($A177,'Lista de Precios Accesorio'!$A:$L,4,0),"Error"))</f>
        <v/>
      </c>
      <c r="E177" s="1" t="str">
        <f>IF($A177="","",IFERROR(VLOOKUP($A177,'Lista de Precios Accesorio'!$A:$M,5,0),"Error"))</f>
        <v/>
      </c>
      <c r="F177" s="1" t="str">
        <f>IF($A177="","",IFERROR(VLOOKUP($A177,'Lista de Precios Accesorio'!$A:$K,3,0),"Error"))</f>
        <v/>
      </c>
      <c r="G177" s="19" t="str">
        <f>IF($A177="","",IFERROR(VLOOKUP($A177,'Lista de Precios Accesorio'!$A:$R,8,0),"Error"))</f>
        <v/>
      </c>
      <c r="H177" s="19" t="str">
        <f>IF($A177="","",IFERROR(VLOOKUP($A177,'Lista de Precios Accesorio'!$A:$S,9,0),"Error"))</f>
        <v/>
      </c>
      <c r="I177" s="12" t="str">
        <f>IFERROR(VLOOKUP($A177,'Lista de Precios Accesorio'!$A:$W,6,0),"")</f>
        <v/>
      </c>
      <c r="J177" s="12" t="str">
        <f t="shared" si="2"/>
        <v/>
      </c>
      <c r="K177"/>
    </row>
    <row r="178" spans="1:11" x14ac:dyDescent="0.2">
      <c r="A178" s="25"/>
      <c r="B178" s="26"/>
      <c r="C178" s="1" t="str">
        <f>IF($A178="","",IFERROR(VLOOKUP($A178,'Lista de Precios Accesorio'!$A:$J,2,0),"Error"))</f>
        <v/>
      </c>
      <c r="D178" s="1" t="str">
        <f>IF($A178="","",IFERROR(VLOOKUP($A178,'Lista de Precios Accesorio'!$A:$L,4,0),"Error"))</f>
        <v/>
      </c>
      <c r="E178" s="1" t="str">
        <f>IF($A178="","",IFERROR(VLOOKUP($A178,'Lista de Precios Accesorio'!$A:$M,5,0),"Error"))</f>
        <v/>
      </c>
      <c r="F178" s="1" t="str">
        <f>IF($A178="","",IFERROR(VLOOKUP($A178,'Lista de Precios Accesorio'!$A:$K,3,0),"Error"))</f>
        <v/>
      </c>
      <c r="G178" s="19" t="str">
        <f>IF($A178="","",IFERROR(VLOOKUP($A178,'Lista de Precios Accesorio'!$A:$R,8,0),"Error"))</f>
        <v/>
      </c>
      <c r="H178" s="19" t="str">
        <f>IF($A178="","",IFERROR(VLOOKUP($A178,'Lista de Precios Accesorio'!$A:$S,9,0),"Error"))</f>
        <v/>
      </c>
      <c r="I178" s="12" t="str">
        <f>IFERROR(VLOOKUP($A178,'Lista de Precios Accesorio'!$A:$W,6,0),"")</f>
        <v/>
      </c>
      <c r="J178" s="12" t="str">
        <f t="shared" si="2"/>
        <v/>
      </c>
      <c r="K178"/>
    </row>
    <row r="179" spans="1:11" x14ac:dyDescent="0.2">
      <c r="A179" s="25"/>
      <c r="B179" s="26"/>
      <c r="C179" s="1" t="str">
        <f>IF($A179="","",IFERROR(VLOOKUP($A179,'Lista de Precios Accesorio'!$A:$J,2,0),"Error"))</f>
        <v/>
      </c>
      <c r="D179" s="1" t="str">
        <f>IF($A179="","",IFERROR(VLOOKUP($A179,'Lista de Precios Accesorio'!$A:$L,4,0),"Error"))</f>
        <v/>
      </c>
      <c r="E179" s="1" t="str">
        <f>IF($A179="","",IFERROR(VLOOKUP($A179,'Lista de Precios Accesorio'!$A:$M,5,0),"Error"))</f>
        <v/>
      </c>
      <c r="F179" s="1" t="str">
        <f>IF($A179="","",IFERROR(VLOOKUP($A179,'Lista de Precios Accesorio'!$A:$K,3,0),"Error"))</f>
        <v/>
      </c>
      <c r="G179" s="19" t="str">
        <f>IF($A179="","",IFERROR(VLOOKUP($A179,'Lista de Precios Accesorio'!$A:$R,8,0),"Error"))</f>
        <v/>
      </c>
      <c r="H179" s="19" t="str">
        <f>IF($A179="","",IFERROR(VLOOKUP($A179,'Lista de Precios Accesorio'!$A:$S,9,0),"Error"))</f>
        <v/>
      </c>
      <c r="I179" s="12" t="str">
        <f>IFERROR(VLOOKUP($A179,'Lista de Precios Accesorio'!$A:$W,6,0),"")</f>
        <v/>
      </c>
      <c r="J179" s="12" t="str">
        <f t="shared" si="2"/>
        <v/>
      </c>
      <c r="K179"/>
    </row>
    <row r="180" spans="1:11" x14ac:dyDescent="0.2">
      <c r="A180" s="25"/>
      <c r="B180" s="26"/>
      <c r="C180" s="1" t="str">
        <f>IF($A180="","",IFERROR(VLOOKUP($A180,'Lista de Precios Accesorio'!$A:$J,2,0),"Error"))</f>
        <v/>
      </c>
      <c r="D180" s="1" t="str">
        <f>IF($A180="","",IFERROR(VLOOKUP($A180,'Lista de Precios Accesorio'!$A:$L,4,0),"Error"))</f>
        <v/>
      </c>
      <c r="E180" s="1" t="str">
        <f>IF($A180="","",IFERROR(VLOOKUP($A180,'Lista de Precios Accesorio'!$A:$M,5,0),"Error"))</f>
        <v/>
      </c>
      <c r="F180" s="1" t="str">
        <f>IF($A180="","",IFERROR(VLOOKUP($A180,'Lista de Precios Accesorio'!$A:$K,3,0),"Error"))</f>
        <v/>
      </c>
      <c r="G180" s="19" t="str">
        <f>IF($A180="","",IFERROR(VLOOKUP($A180,'Lista de Precios Accesorio'!$A:$R,8,0),"Error"))</f>
        <v/>
      </c>
      <c r="H180" s="19" t="str">
        <f>IF($A180="","",IFERROR(VLOOKUP($A180,'Lista de Precios Accesorio'!$A:$S,9,0),"Error"))</f>
        <v/>
      </c>
      <c r="I180" s="12" t="str">
        <f>IFERROR(VLOOKUP($A180,'Lista de Precios Accesorio'!$A:$W,6,0),"")</f>
        <v/>
      </c>
      <c r="J180" s="12" t="str">
        <f t="shared" si="2"/>
        <v/>
      </c>
      <c r="K180"/>
    </row>
    <row r="181" spans="1:11" x14ac:dyDescent="0.2">
      <c r="A181" s="25"/>
      <c r="B181" s="26"/>
      <c r="C181" s="1" t="str">
        <f>IF($A181="","",IFERROR(VLOOKUP($A181,'Lista de Precios Accesorio'!$A:$J,2,0),"Error"))</f>
        <v/>
      </c>
      <c r="D181" s="1" t="str">
        <f>IF($A181="","",IFERROR(VLOOKUP($A181,'Lista de Precios Accesorio'!$A:$L,4,0),"Error"))</f>
        <v/>
      </c>
      <c r="E181" s="1" t="str">
        <f>IF($A181="","",IFERROR(VLOOKUP($A181,'Lista de Precios Accesorio'!$A:$M,5,0),"Error"))</f>
        <v/>
      </c>
      <c r="F181" s="1" t="str">
        <f>IF($A181="","",IFERROR(VLOOKUP($A181,'Lista de Precios Accesorio'!$A:$K,3,0),"Error"))</f>
        <v/>
      </c>
      <c r="G181" s="19" t="str">
        <f>IF($A181="","",IFERROR(VLOOKUP($A181,'Lista de Precios Accesorio'!$A:$R,8,0),"Error"))</f>
        <v/>
      </c>
      <c r="H181" s="19" t="str">
        <f>IF($A181="","",IFERROR(VLOOKUP($A181,'Lista de Precios Accesorio'!$A:$S,9,0),"Error"))</f>
        <v/>
      </c>
      <c r="I181" s="12" t="str">
        <f>IFERROR(VLOOKUP($A181,'Lista de Precios Accesorio'!$A:$W,6,0),"")</f>
        <v/>
      </c>
      <c r="J181" s="12" t="str">
        <f t="shared" si="2"/>
        <v/>
      </c>
      <c r="K181"/>
    </row>
    <row r="182" spans="1:11" x14ac:dyDescent="0.2">
      <c r="A182" s="25"/>
      <c r="B182" s="26"/>
      <c r="C182" s="1" t="str">
        <f>IF($A182="","",IFERROR(VLOOKUP($A182,'Lista de Precios Accesorio'!$A:$J,2,0),"Error"))</f>
        <v/>
      </c>
      <c r="D182" s="1" t="str">
        <f>IF($A182="","",IFERROR(VLOOKUP($A182,'Lista de Precios Accesorio'!$A:$L,4,0),"Error"))</f>
        <v/>
      </c>
      <c r="E182" s="1" t="str">
        <f>IF($A182="","",IFERROR(VLOOKUP($A182,'Lista de Precios Accesorio'!$A:$M,5,0),"Error"))</f>
        <v/>
      </c>
      <c r="F182" s="1" t="str">
        <f>IF($A182="","",IFERROR(VLOOKUP($A182,'Lista de Precios Accesorio'!$A:$K,3,0),"Error"))</f>
        <v/>
      </c>
      <c r="G182" s="19" t="str">
        <f>IF($A182="","",IFERROR(VLOOKUP($A182,'Lista de Precios Accesorio'!$A:$R,8,0),"Error"))</f>
        <v/>
      </c>
      <c r="H182" s="19" t="str">
        <f>IF($A182="","",IFERROR(VLOOKUP($A182,'Lista de Precios Accesorio'!$A:$S,9,0),"Error"))</f>
        <v/>
      </c>
      <c r="I182" s="12" t="str">
        <f>IFERROR(VLOOKUP($A182,'Lista de Precios Accesorio'!$A:$W,6,0),"")</f>
        <v/>
      </c>
      <c r="J182" s="12" t="str">
        <f t="shared" si="2"/>
        <v/>
      </c>
      <c r="K182"/>
    </row>
    <row r="183" spans="1:11" x14ac:dyDescent="0.2">
      <c r="A183" s="25"/>
      <c r="B183" s="26"/>
      <c r="C183" s="1" t="str">
        <f>IF($A183="","",IFERROR(VLOOKUP($A183,'Lista de Precios Accesorio'!$A:$J,2,0),"Error"))</f>
        <v/>
      </c>
      <c r="D183" s="1" t="str">
        <f>IF($A183="","",IFERROR(VLOOKUP($A183,'Lista de Precios Accesorio'!$A:$L,4,0),"Error"))</f>
        <v/>
      </c>
      <c r="E183" s="1" t="str">
        <f>IF($A183="","",IFERROR(VLOOKUP($A183,'Lista de Precios Accesorio'!$A:$M,5,0),"Error"))</f>
        <v/>
      </c>
      <c r="F183" s="1" t="str">
        <f>IF($A183="","",IFERROR(VLOOKUP($A183,'Lista de Precios Accesorio'!$A:$K,3,0),"Error"))</f>
        <v/>
      </c>
      <c r="G183" s="19" t="str">
        <f>IF($A183="","",IFERROR(VLOOKUP($A183,'Lista de Precios Accesorio'!$A:$R,8,0),"Error"))</f>
        <v/>
      </c>
      <c r="H183" s="19" t="str">
        <f>IF($A183="","",IFERROR(VLOOKUP($A183,'Lista de Precios Accesorio'!$A:$S,9,0),"Error"))</f>
        <v/>
      </c>
      <c r="I183" s="12" t="str">
        <f>IFERROR(VLOOKUP($A183,'Lista de Precios Accesorio'!$A:$W,6,0),"")</f>
        <v/>
      </c>
      <c r="J183" s="12" t="str">
        <f t="shared" si="2"/>
        <v/>
      </c>
      <c r="K183"/>
    </row>
    <row r="184" spans="1:11" x14ac:dyDescent="0.2">
      <c r="A184" s="25"/>
      <c r="B184" s="26"/>
      <c r="C184" s="1" t="str">
        <f>IF($A184="","",IFERROR(VLOOKUP($A184,'Lista de Precios Accesorio'!$A:$J,2,0),"Error"))</f>
        <v/>
      </c>
      <c r="D184" s="1" t="str">
        <f>IF($A184="","",IFERROR(VLOOKUP($A184,'Lista de Precios Accesorio'!$A:$L,4,0),"Error"))</f>
        <v/>
      </c>
      <c r="E184" s="1" t="str">
        <f>IF($A184="","",IFERROR(VLOOKUP($A184,'Lista de Precios Accesorio'!$A:$M,5,0),"Error"))</f>
        <v/>
      </c>
      <c r="F184" s="1" t="str">
        <f>IF($A184="","",IFERROR(VLOOKUP($A184,'Lista de Precios Accesorio'!$A:$K,3,0),"Error"))</f>
        <v/>
      </c>
      <c r="G184" s="19" t="str">
        <f>IF($A184="","",IFERROR(VLOOKUP($A184,'Lista de Precios Accesorio'!$A:$R,8,0),"Error"))</f>
        <v/>
      </c>
      <c r="H184" s="19" t="str">
        <f>IF($A184="","",IFERROR(VLOOKUP($A184,'Lista de Precios Accesorio'!$A:$S,9,0),"Error"))</f>
        <v/>
      </c>
      <c r="I184" s="12" t="str">
        <f>IFERROR(VLOOKUP($A184,'Lista de Precios Accesorio'!$A:$W,6,0),"")</f>
        <v/>
      </c>
      <c r="J184" s="12" t="str">
        <f t="shared" si="2"/>
        <v/>
      </c>
      <c r="K184"/>
    </row>
    <row r="185" spans="1:11" x14ac:dyDescent="0.2">
      <c r="A185" s="25"/>
      <c r="B185" s="26"/>
      <c r="C185" s="1" t="str">
        <f>IF($A185="","",IFERROR(VLOOKUP($A185,'Lista de Precios Accesorio'!$A:$J,2,0),"Error"))</f>
        <v/>
      </c>
      <c r="D185" s="1" t="str">
        <f>IF($A185="","",IFERROR(VLOOKUP($A185,'Lista de Precios Accesorio'!$A:$L,4,0),"Error"))</f>
        <v/>
      </c>
      <c r="E185" s="1" t="str">
        <f>IF($A185="","",IFERROR(VLOOKUP($A185,'Lista de Precios Accesorio'!$A:$M,5,0),"Error"))</f>
        <v/>
      </c>
      <c r="F185" s="1" t="str">
        <f>IF($A185="","",IFERROR(VLOOKUP($A185,'Lista de Precios Accesorio'!$A:$K,3,0),"Error"))</f>
        <v/>
      </c>
      <c r="G185" s="19" t="str">
        <f>IF($A185="","",IFERROR(VLOOKUP($A185,'Lista de Precios Accesorio'!$A:$R,8,0),"Error"))</f>
        <v/>
      </c>
      <c r="H185" s="19" t="str">
        <f>IF($A185="","",IFERROR(VLOOKUP($A185,'Lista de Precios Accesorio'!$A:$S,9,0),"Error"))</f>
        <v/>
      </c>
      <c r="I185" s="12" t="str">
        <f>IFERROR(VLOOKUP($A185,'Lista de Precios Accesorio'!$A:$W,6,0),"")</f>
        <v/>
      </c>
      <c r="J185" s="12" t="str">
        <f t="shared" ref="J185:J248" si="3">IF(I185="","",$I185*$B185)</f>
        <v/>
      </c>
      <c r="K185"/>
    </row>
    <row r="186" spans="1:11" x14ac:dyDescent="0.2">
      <c r="A186" s="25"/>
      <c r="B186" s="26"/>
      <c r="C186" s="1" t="str">
        <f>IF($A186="","",IFERROR(VLOOKUP($A186,'Lista de Precios Accesorio'!$A:$J,2,0),"Error"))</f>
        <v/>
      </c>
      <c r="D186" s="1" t="str">
        <f>IF($A186="","",IFERROR(VLOOKUP($A186,'Lista de Precios Accesorio'!$A:$L,4,0),"Error"))</f>
        <v/>
      </c>
      <c r="E186" s="1" t="str">
        <f>IF($A186="","",IFERROR(VLOOKUP($A186,'Lista de Precios Accesorio'!$A:$M,5,0),"Error"))</f>
        <v/>
      </c>
      <c r="F186" s="1" t="str">
        <f>IF($A186="","",IFERROR(VLOOKUP($A186,'Lista de Precios Accesorio'!$A:$K,3,0),"Error"))</f>
        <v/>
      </c>
      <c r="G186" s="19" t="str">
        <f>IF($A186="","",IFERROR(VLOOKUP($A186,'Lista de Precios Accesorio'!$A:$R,8,0),"Error"))</f>
        <v/>
      </c>
      <c r="H186" s="19" t="str">
        <f>IF($A186="","",IFERROR(VLOOKUP($A186,'Lista de Precios Accesorio'!$A:$S,9,0),"Error"))</f>
        <v/>
      </c>
      <c r="I186" s="12" t="str">
        <f>IFERROR(VLOOKUP($A186,'Lista de Precios Accesorio'!$A:$W,6,0),"")</f>
        <v/>
      </c>
      <c r="J186" s="12" t="str">
        <f t="shared" si="3"/>
        <v/>
      </c>
      <c r="K186"/>
    </row>
    <row r="187" spans="1:11" x14ac:dyDescent="0.2">
      <c r="A187" s="25"/>
      <c r="B187" s="26"/>
      <c r="C187" s="1" t="str">
        <f>IF($A187="","",IFERROR(VLOOKUP($A187,'Lista de Precios Accesorio'!$A:$J,2,0),"Error"))</f>
        <v/>
      </c>
      <c r="D187" s="1" t="str">
        <f>IF($A187="","",IFERROR(VLOOKUP($A187,'Lista de Precios Accesorio'!$A:$L,4,0),"Error"))</f>
        <v/>
      </c>
      <c r="E187" s="1" t="str">
        <f>IF($A187="","",IFERROR(VLOOKUP($A187,'Lista de Precios Accesorio'!$A:$M,5,0),"Error"))</f>
        <v/>
      </c>
      <c r="F187" s="1" t="str">
        <f>IF($A187="","",IFERROR(VLOOKUP($A187,'Lista de Precios Accesorio'!$A:$K,3,0),"Error"))</f>
        <v/>
      </c>
      <c r="G187" s="19" t="str">
        <f>IF($A187="","",IFERROR(VLOOKUP($A187,'Lista de Precios Accesorio'!$A:$R,8,0),"Error"))</f>
        <v/>
      </c>
      <c r="H187" s="19" t="str">
        <f>IF($A187="","",IFERROR(VLOOKUP($A187,'Lista de Precios Accesorio'!$A:$S,9,0),"Error"))</f>
        <v/>
      </c>
      <c r="I187" s="12" t="str">
        <f>IFERROR(VLOOKUP($A187,'Lista de Precios Accesorio'!$A:$W,6,0),"")</f>
        <v/>
      </c>
      <c r="J187" s="12" t="str">
        <f t="shared" si="3"/>
        <v/>
      </c>
      <c r="K187"/>
    </row>
    <row r="188" spans="1:11" x14ac:dyDescent="0.2">
      <c r="A188" s="25"/>
      <c r="B188" s="26"/>
      <c r="C188" s="1" t="str">
        <f>IF($A188="","",IFERROR(VLOOKUP($A188,'Lista de Precios Accesorio'!$A:$J,2,0),"Error"))</f>
        <v/>
      </c>
      <c r="D188" s="1" t="str">
        <f>IF($A188="","",IFERROR(VLOOKUP($A188,'Lista de Precios Accesorio'!$A:$L,4,0),"Error"))</f>
        <v/>
      </c>
      <c r="E188" s="1" t="str">
        <f>IF($A188="","",IFERROR(VLOOKUP($A188,'Lista de Precios Accesorio'!$A:$M,5,0),"Error"))</f>
        <v/>
      </c>
      <c r="F188" s="1" t="str">
        <f>IF($A188="","",IFERROR(VLOOKUP($A188,'Lista de Precios Accesorio'!$A:$K,3,0),"Error"))</f>
        <v/>
      </c>
      <c r="G188" s="19" t="str">
        <f>IF($A188="","",IFERROR(VLOOKUP($A188,'Lista de Precios Accesorio'!$A:$R,8,0),"Error"))</f>
        <v/>
      </c>
      <c r="H188" s="19" t="str">
        <f>IF($A188="","",IFERROR(VLOOKUP($A188,'Lista de Precios Accesorio'!$A:$S,9,0),"Error"))</f>
        <v/>
      </c>
      <c r="I188" s="12" t="str">
        <f>IFERROR(VLOOKUP($A188,'Lista de Precios Accesorio'!$A:$W,6,0),"")</f>
        <v/>
      </c>
      <c r="J188" s="12" t="str">
        <f t="shared" si="3"/>
        <v/>
      </c>
      <c r="K188"/>
    </row>
    <row r="189" spans="1:11" x14ac:dyDescent="0.2">
      <c r="A189" s="25"/>
      <c r="B189" s="26"/>
      <c r="C189" s="1" t="str">
        <f>IF($A189="","",IFERROR(VLOOKUP($A189,'Lista de Precios Accesorio'!$A:$J,2,0),"Error"))</f>
        <v/>
      </c>
      <c r="D189" s="1" t="str">
        <f>IF($A189="","",IFERROR(VLOOKUP($A189,'Lista de Precios Accesorio'!$A:$L,4,0),"Error"))</f>
        <v/>
      </c>
      <c r="E189" s="1" t="str">
        <f>IF($A189="","",IFERROR(VLOOKUP($A189,'Lista de Precios Accesorio'!$A:$M,5,0),"Error"))</f>
        <v/>
      </c>
      <c r="F189" s="1" t="str">
        <f>IF($A189="","",IFERROR(VLOOKUP($A189,'Lista de Precios Accesorio'!$A:$K,3,0),"Error"))</f>
        <v/>
      </c>
      <c r="G189" s="19" t="str">
        <f>IF($A189="","",IFERROR(VLOOKUP($A189,'Lista de Precios Accesorio'!$A:$R,8,0),"Error"))</f>
        <v/>
      </c>
      <c r="H189" s="19" t="str">
        <f>IF($A189="","",IFERROR(VLOOKUP($A189,'Lista de Precios Accesorio'!$A:$S,9,0),"Error"))</f>
        <v/>
      </c>
      <c r="I189" s="12" t="str">
        <f>IFERROR(VLOOKUP($A189,'Lista de Precios Accesorio'!$A:$W,6,0),"")</f>
        <v/>
      </c>
      <c r="J189" s="12" t="str">
        <f t="shared" si="3"/>
        <v/>
      </c>
      <c r="K189"/>
    </row>
    <row r="190" spans="1:11" x14ac:dyDescent="0.2">
      <c r="A190" s="25"/>
      <c r="B190" s="26"/>
      <c r="C190" s="1" t="str">
        <f>IF($A190="","",IFERROR(VLOOKUP($A190,'Lista de Precios Accesorio'!$A:$J,2,0),"Error"))</f>
        <v/>
      </c>
      <c r="D190" s="1" t="str">
        <f>IF($A190="","",IFERROR(VLOOKUP($A190,'Lista de Precios Accesorio'!$A:$L,4,0),"Error"))</f>
        <v/>
      </c>
      <c r="E190" s="1" t="str">
        <f>IF($A190="","",IFERROR(VLOOKUP($A190,'Lista de Precios Accesorio'!$A:$M,5,0),"Error"))</f>
        <v/>
      </c>
      <c r="F190" s="1" t="str">
        <f>IF($A190="","",IFERROR(VLOOKUP($A190,'Lista de Precios Accesorio'!$A:$K,3,0),"Error"))</f>
        <v/>
      </c>
      <c r="G190" s="19" t="str">
        <f>IF($A190="","",IFERROR(VLOOKUP($A190,'Lista de Precios Accesorio'!$A:$R,8,0),"Error"))</f>
        <v/>
      </c>
      <c r="H190" s="19" t="str">
        <f>IF($A190="","",IFERROR(VLOOKUP($A190,'Lista de Precios Accesorio'!$A:$S,9,0),"Error"))</f>
        <v/>
      </c>
      <c r="I190" s="12" t="str">
        <f>IFERROR(VLOOKUP($A190,'Lista de Precios Accesorio'!$A:$W,6,0),"")</f>
        <v/>
      </c>
      <c r="J190" s="12" t="str">
        <f t="shared" si="3"/>
        <v/>
      </c>
      <c r="K190"/>
    </row>
    <row r="191" spans="1:11" x14ac:dyDescent="0.2">
      <c r="A191" s="25"/>
      <c r="B191" s="26"/>
      <c r="C191" s="1" t="str">
        <f>IF($A191="","",IFERROR(VLOOKUP($A191,'Lista de Precios Accesorio'!$A:$J,2,0),"Error"))</f>
        <v/>
      </c>
      <c r="D191" s="1" t="str">
        <f>IF($A191="","",IFERROR(VLOOKUP($A191,'Lista de Precios Accesorio'!$A:$L,4,0),"Error"))</f>
        <v/>
      </c>
      <c r="E191" s="1" t="str">
        <f>IF($A191="","",IFERROR(VLOOKUP($A191,'Lista de Precios Accesorio'!$A:$M,5,0),"Error"))</f>
        <v/>
      </c>
      <c r="F191" s="1" t="str">
        <f>IF($A191="","",IFERROR(VLOOKUP($A191,'Lista de Precios Accesorio'!$A:$K,3,0),"Error"))</f>
        <v/>
      </c>
      <c r="G191" s="19" t="str">
        <f>IF($A191="","",IFERROR(VLOOKUP($A191,'Lista de Precios Accesorio'!$A:$R,8,0),"Error"))</f>
        <v/>
      </c>
      <c r="H191" s="19" t="str">
        <f>IF($A191="","",IFERROR(VLOOKUP($A191,'Lista de Precios Accesorio'!$A:$S,9,0),"Error"))</f>
        <v/>
      </c>
      <c r="I191" s="12" t="str">
        <f>IFERROR(VLOOKUP($A191,'Lista de Precios Accesorio'!$A:$W,6,0),"")</f>
        <v/>
      </c>
      <c r="J191" s="12" t="str">
        <f t="shared" si="3"/>
        <v/>
      </c>
      <c r="K191"/>
    </row>
    <row r="192" spans="1:11" x14ac:dyDescent="0.2">
      <c r="A192" s="25"/>
      <c r="B192" s="26"/>
      <c r="C192" s="1" t="str">
        <f>IF($A192="","",IFERROR(VLOOKUP($A192,'Lista de Precios Accesorio'!$A:$J,2,0),"Error"))</f>
        <v/>
      </c>
      <c r="D192" s="1" t="str">
        <f>IF($A192="","",IFERROR(VLOOKUP($A192,'Lista de Precios Accesorio'!$A:$L,4,0),"Error"))</f>
        <v/>
      </c>
      <c r="E192" s="1" t="str">
        <f>IF($A192="","",IFERROR(VLOOKUP($A192,'Lista de Precios Accesorio'!$A:$M,5,0),"Error"))</f>
        <v/>
      </c>
      <c r="F192" s="1" t="str">
        <f>IF($A192="","",IFERROR(VLOOKUP($A192,'Lista de Precios Accesorio'!$A:$K,3,0),"Error"))</f>
        <v/>
      </c>
      <c r="G192" s="19" t="str">
        <f>IF($A192="","",IFERROR(VLOOKUP($A192,'Lista de Precios Accesorio'!$A:$R,8,0),"Error"))</f>
        <v/>
      </c>
      <c r="H192" s="19" t="str">
        <f>IF($A192="","",IFERROR(VLOOKUP($A192,'Lista de Precios Accesorio'!$A:$S,9,0),"Error"))</f>
        <v/>
      </c>
      <c r="I192" s="12" t="str">
        <f>IFERROR(VLOOKUP($A192,'Lista de Precios Accesorio'!$A:$W,6,0),"")</f>
        <v/>
      </c>
      <c r="J192" s="12" t="str">
        <f t="shared" si="3"/>
        <v/>
      </c>
      <c r="K192"/>
    </row>
    <row r="193" spans="1:11" x14ac:dyDescent="0.2">
      <c r="A193" s="25"/>
      <c r="B193" s="26"/>
      <c r="C193" s="1" t="str">
        <f>IF($A193="","",IFERROR(VLOOKUP($A193,'Lista de Precios Accesorio'!$A:$J,2,0),"Error"))</f>
        <v/>
      </c>
      <c r="D193" s="1" t="str">
        <f>IF($A193="","",IFERROR(VLOOKUP($A193,'Lista de Precios Accesorio'!$A:$L,4,0),"Error"))</f>
        <v/>
      </c>
      <c r="E193" s="1" t="str">
        <f>IF($A193="","",IFERROR(VLOOKUP($A193,'Lista de Precios Accesorio'!$A:$M,5,0),"Error"))</f>
        <v/>
      </c>
      <c r="F193" s="1" t="str">
        <f>IF($A193="","",IFERROR(VLOOKUP($A193,'Lista de Precios Accesorio'!$A:$K,3,0),"Error"))</f>
        <v/>
      </c>
      <c r="G193" s="19" t="str">
        <f>IF($A193="","",IFERROR(VLOOKUP($A193,'Lista de Precios Accesorio'!$A:$R,8,0),"Error"))</f>
        <v/>
      </c>
      <c r="H193" s="19" t="str">
        <f>IF($A193="","",IFERROR(VLOOKUP($A193,'Lista de Precios Accesorio'!$A:$S,9,0),"Error"))</f>
        <v/>
      </c>
      <c r="I193" s="12" t="str">
        <f>IFERROR(VLOOKUP($A193,'Lista de Precios Accesorio'!$A:$W,6,0),"")</f>
        <v/>
      </c>
      <c r="J193" s="12" t="str">
        <f t="shared" si="3"/>
        <v/>
      </c>
      <c r="K193"/>
    </row>
    <row r="194" spans="1:11" x14ac:dyDescent="0.2">
      <c r="A194" s="25"/>
      <c r="B194" s="26"/>
      <c r="C194" s="1" t="str">
        <f>IF($A194="","",IFERROR(VLOOKUP($A194,'Lista de Precios Accesorio'!$A:$J,2,0),"Error"))</f>
        <v/>
      </c>
      <c r="D194" s="1" t="str">
        <f>IF($A194="","",IFERROR(VLOOKUP($A194,'Lista de Precios Accesorio'!$A:$L,4,0),"Error"))</f>
        <v/>
      </c>
      <c r="E194" s="1" t="str">
        <f>IF($A194="","",IFERROR(VLOOKUP($A194,'Lista de Precios Accesorio'!$A:$M,5,0),"Error"))</f>
        <v/>
      </c>
      <c r="F194" s="1" t="str">
        <f>IF($A194="","",IFERROR(VLOOKUP($A194,'Lista de Precios Accesorio'!$A:$K,3,0),"Error"))</f>
        <v/>
      </c>
      <c r="G194" s="19" t="str">
        <f>IF($A194="","",IFERROR(VLOOKUP($A194,'Lista de Precios Accesorio'!$A:$R,8,0),"Error"))</f>
        <v/>
      </c>
      <c r="H194" s="19" t="str">
        <f>IF($A194="","",IFERROR(VLOOKUP($A194,'Lista de Precios Accesorio'!$A:$S,9,0),"Error"))</f>
        <v/>
      </c>
      <c r="I194" s="12" t="str">
        <f>IFERROR(VLOOKUP($A194,'Lista de Precios Accesorio'!$A:$W,6,0),"")</f>
        <v/>
      </c>
      <c r="J194" s="12" t="str">
        <f t="shared" si="3"/>
        <v/>
      </c>
      <c r="K194"/>
    </row>
    <row r="195" spans="1:11" x14ac:dyDescent="0.2">
      <c r="A195" s="25"/>
      <c r="B195" s="26"/>
      <c r="C195" s="1" t="str">
        <f>IF($A195="","",IFERROR(VLOOKUP($A195,'Lista de Precios Accesorio'!$A:$J,2,0),"Error"))</f>
        <v/>
      </c>
      <c r="D195" s="1" t="str">
        <f>IF($A195="","",IFERROR(VLOOKUP($A195,'Lista de Precios Accesorio'!$A:$L,4,0),"Error"))</f>
        <v/>
      </c>
      <c r="E195" s="1" t="str">
        <f>IF($A195="","",IFERROR(VLOOKUP($A195,'Lista de Precios Accesorio'!$A:$M,5,0),"Error"))</f>
        <v/>
      </c>
      <c r="F195" s="1" t="str">
        <f>IF($A195="","",IFERROR(VLOOKUP($A195,'Lista de Precios Accesorio'!$A:$K,3,0),"Error"))</f>
        <v/>
      </c>
      <c r="G195" s="19" t="str">
        <f>IF($A195="","",IFERROR(VLOOKUP($A195,'Lista de Precios Accesorio'!$A:$R,8,0),"Error"))</f>
        <v/>
      </c>
      <c r="H195" s="19" t="str">
        <f>IF($A195="","",IFERROR(VLOOKUP($A195,'Lista de Precios Accesorio'!$A:$S,9,0),"Error"))</f>
        <v/>
      </c>
      <c r="I195" s="12" t="str">
        <f>IFERROR(VLOOKUP($A195,'Lista de Precios Accesorio'!$A:$W,6,0),"")</f>
        <v/>
      </c>
      <c r="J195" s="12" t="str">
        <f t="shared" si="3"/>
        <v/>
      </c>
      <c r="K195"/>
    </row>
    <row r="196" spans="1:11" x14ac:dyDescent="0.2">
      <c r="A196" s="25"/>
      <c r="B196" s="26"/>
      <c r="C196" s="1" t="str">
        <f>IF($A196="","",IFERROR(VLOOKUP($A196,'Lista de Precios Accesorio'!$A:$J,2,0),"Error"))</f>
        <v/>
      </c>
      <c r="D196" s="1" t="str">
        <f>IF($A196="","",IFERROR(VLOOKUP($A196,'Lista de Precios Accesorio'!$A:$L,4,0),"Error"))</f>
        <v/>
      </c>
      <c r="E196" s="1" t="str">
        <f>IF($A196="","",IFERROR(VLOOKUP($A196,'Lista de Precios Accesorio'!$A:$M,5,0),"Error"))</f>
        <v/>
      </c>
      <c r="F196" s="1" t="str">
        <f>IF($A196="","",IFERROR(VLOOKUP($A196,'Lista de Precios Accesorio'!$A:$K,3,0),"Error"))</f>
        <v/>
      </c>
      <c r="G196" s="19" t="str">
        <f>IF($A196="","",IFERROR(VLOOKUP($A196,'Lista de Precios Accesorio'!$A:$R,8,0),"Error"))</f>
        <v/>
      </c>
      <c r="H196" s="19" t="str">
        <f>IF($A196="","",IFERROR(VLOOKUP($A196,'Lista de Precios Accesorio'!$A:$S,9,0),"Error"))</f>
        <v/>
      </c>
      <c r="I196" s="12" t="str">
        <f>IFERROR(VLOOKUP($A196,'Lista de Precios Accesorio'!$A:$W,6,0),"")</f>
        <v/>
      </c>
      <c r="J196" s="12" t="str">
        <f t="shared" si="3"/>
        <v/>
      </c>
      <c r="K196"/>
    </row>
    <row r="197" spans="1:11" x14ac:dyDescent="0.2">
      <c r="A197" s="25"/>
      <c r="B197" s="26"/>
      <c r="C197" s="1" t="str">
        <f>IF($A197="","",IFERROR(VLOOKUP($A197,'Lista de Precios Accesorio'!$A:$J,2,0),"Error"))</f>
        <v/>
      </c>
      <c r="D197" s="1" t="str">
        <f>IF($A197="","",IFERROR(VLOOKUP($A197,'Lista de Precios Accesorio'!$A:$L,4,0),"Error"))</f>
        <v/>
      </c>
      <c r="E197" s="1" t="str">
        <f>IF($A197="","",IFERROR(VLOOKUP($A197,'Lista de Precios Accesorio'!$A:$M,5,0),"Error"))</f>
        <v/>
      </c>
      <c r="F197" s="1" t="str">
        <f>IF($A197="","",IFERROR(VLOOKUP($A197,'Lista de Precios Accesorio'!$A:$K,3,0),"Error"))</f>
        <v/>
      </c>
      <c r="G197" s="19" t="str">
        <f>IF($A197="","",IFERROR(VLOOKUP($A197,'Lista de Precios Accesorio'!$A:$R,8,0),"Error"))</f>
        <v/>
      </c>
      <c r="H197" s="19" t="str">
        <f>IF($A197="","",IFERROR(VLOOKUP($A197,'Lista de Precios Accesorio'!$A:$S,9,0),"Error"))</f>
        <v/>
      </c>
      <c r="I197" s="12" t="str">
        <f>IFERROR(VLOOKUP($A197,'Lista de Precios Accesorio'!$A:$W,6,0),"")</f>
        <v/>
      </c>
      <c r="J197" s="12" t="str">
        <f t="shared" si="3"/>
        <v/>
      </c>
      <c r="K197"/>
    </row>
    <row r="198" spans="1:11" x14ac:dyDescent="0.2">
      <c r="A198" s="25"/>
      <c r="B198" s="26"/>
      <c r="C198" s="1" t="str">
        <f>IF($A198="","",IFERROR(VLOOKUP($A198,'Lista de Precios Accesorio'!$A:$J,2,0),"Error"))</f>
        <v/>
      </c>
      <c r="D198" s="1" t="str">
        <f>IF($A198="","",IFERROR(VLOOKUP($A198,'Lista de Precios Accesorio'!$A:$L,4,0),"Error"))</f>
        <v/>
      </c>
      <c r="E198" s="1" t="str">
        <f>IF($A198="","",IFERROR(VLOOKUP($A198,'Lista de Precios Accesorio'!$A:$M,5,0),"Error"))</f>
        <v/>
      </c>
      <c r="F198" s="1" t="str">
        <f>IF($A198="","",IFERROR(VLOOKUP($A198,'Lista de Precios Accesorio'!$A:$K,3,0),"Error"))</f>
        <v/>
      </c>
      <c r="G198" s="19" t="str">
        <f>IF($A198="","",IFERROR(VLOOKUP($A198,'Lista de Precios Accesorio'!$A:$R,8,0),"Error"))</f>
        <v/>
      </c>
      <c r="H198" s="19" t="str">
        <f>IF($A198="","",IFERROR(VLOOKUP($A198,'Lista de Precios Accesorio'!$A:$S,9,0),"Error"))</f>
        <v/>
      </c>
      <c r="I198" s="12" t="str">
        <f>IFERROR(VLOOKUP($A198,'Lista de Precios Accesorio'!$A:$W,6,0),"")</f>
        <v/>
      </c>
      <c r="J198" s="12" t="str">
        <f t="shared" si="3"/>
        <v/>
      </c>
      <c r="K198"/>
    </row>
    <row r="199" spans="1:11" x14ac:dyDescent="0.2">
      <c r="A199" s="25"/>
      <c r="B199" s="26"/>
      <c r="C199" s="1" t="str">
        <f>IF($A199="","",IFERROR(VLOOKUP($A199,'Lista de Precios Accesorio'!$A:$J,2,0),"Error"))</f>
        <v/>
      </c>
      <c r="D199" s="1" t="str">
        <f>IF($A199="","",IFERROR(VLOOKUP($A199,'Lista de Precios Accesorio'!$A:$L,4,0),"Error"))</f>
        <v/>
      </c>
      <c r="E199" s="1" t="str">
        <f>IF($A199="","",IFERROR(VLOOKUP($A199,'Lista de Precios Accesorio'!$A:$M,5,0),"Error"))</f>
        <v/>
      </c>
      <c r="F199" s="1" t="str">
        <f>IF($A199="","",IFERROR(VLOOKUP($A199,'Lista de Precios Accesorio'!$A:$K,3,0),"Error"))</f>
        <v/>
      </c>
      <c r="G199" s="19" t="str">
        <f>IF($A199="","",IFERROR(VLOOKUP($A199,'Lista de Precios Accesorio'!$A:$R,8,0),"Error"))</f>
        <v/>
      </c>
      <c r="H199" s="19" t="str">
        <f>IF($A199="","",IFERROR(VLOOKUP($A199,'Lista de Precios Accesorio'!$A:$S,9,0),"Error"))</f>
        <v/>
      </c>
      <c r="I199" s="12" t="str">
        <f>IFERROR(VLOOKUP($A199,'Lista de Precios Accesorio'!$A:$W,6,0),"")</f>
        <v/>
      </c>
      <c r="J199" s="12" t="str">
        <f t="shared" si="3"/>
        <v/>
      </c>
      <c r="K199"/>
    </row>
    <row r="200" spans="1:11" x14ac:dyDescent="0.2">
      <c r="A200" s="25"/>
      <c r="B200" s="26"/>
      <c r="C200" s="1" t="str">
        <f>IF($A200="","",IFERROR(VLOOKUP($A200,'Lista de Precios Accesorio'!$A:$J,2,0),"Error"))</f>
        <v/>
      </c>
      <c r="D200" s="1" t="str">
        <f>IF($A200="","",IFERROR(VLOOKUP($A200,'Lista de Precios Accesorio'!$A:$L,4,0),"Error"))</f>
        <v/>
      </c>
      <c r="E200" s="1" t="str">
        <f>IF($A200="","",IFERROR(VLOOKUP($A200,'Lista de Precios Accesorio'!$A:$M,5,0),"Error"))</f>
        <v/>
      </c>
      <c r="F200" s="1" t="str">
        <f>IF($A200="","",IFERROR(VLOOKUP($A200,'Lista de Precios Accesorio'!$A:$K,3,0),"Error"))</f>
        <v/>
      </c>
      <c r="G200" s="19" t="str">
        <f>IF($A200="","",IFERROR(VLOOKUP($A200,'Lista de Precios Accesorio'!$A:$R,8,0),"Error"))</f>
        <v/>
      </c>
      <c r="H200" s="19" t="str">
        <f>IF($A200="","",IFERROR(VLOOKUP($A200,'Lista de Precios Accesorio'!$A:$S,9,0),"Error"))</f>
        <v/>
      </c>
      <c r="I200" s="12" t="str">
        <f>IFERROR(VLOOKUP($A200,'Lista de Precios Accesorio'!$A:$W,6,0),"")</f>
        <v/>
      </c>
      <c r="J200" s="12" t="str">
        <f t="shared" si="3"/>
        <v/>
      </c>
      <c r="K200"/>
    </row>
    <row r="201" spans="1:11" x14ac:dyDescent="0.2">
      <c r="A201" s="25"/>
      <c r="B201" s="26"/>
      <c r="C201" s="1" t="str">
        <f>IF($A201="","",IFERROR(VLOOKUP($A201,'Lista de Precios Accesorio'!$A:$J,2,0),"Error"))</f>
        <v/>
      </c>
      <c r="D201" s="1" t="str">
        <f>IF($A201="","",IFERROR(VLOOKUP($A201,'Lista de Precios Accesorio'!$A:$L,4,0),"Error"))</f>
        <v/>
      </c>
      <c r="E201" s="1" t="str">
        <f>IF($A201="","",IFERROR(VLOOKUP($A201,'Lista de Precios Accesorio'!$A:$M,5,0),"Error"))</f>
        <v/>
      </c>
      <c r="F201" s="1" t="str">
        <f>IF($A201="","",IFERROR(VLOOKUP($A201,'Lista de Precios Accesorio'!$A:$K,3,0),"Error"))</f>
        <v/>
      </c>
      <c r="G201" s="19" t="str">
        <f>IF($A201="","",IFERROR(VLOOKUP($A201,'Lista de Precios Accesorio'!$A:$R,8,0),"Error"))</f>
        <v/>
      </c>
      <c r="H201" s="19" t="str">
        <f>IF($A201="","",IFERROR(VLOOKUP($A201,'Lista de Precios Accesorio'!$A:$S,9,0),"Error"))</f>
        <v/>
      </c>
      <c r="I201" s="12" t="str">
        <f>IFERROR(VLOOKUP($A201,'Lista de Precios Accesorio'!$A:$W,6,0),"")</f>
        <v/>
      </c>
      <c r="J201" s="12" t="str">
        <f t="shared" si="3"/>
        <v/>
      </c>
      <c r="K201"/>
    </row>
    <row r="202" spans="1:11" x14ac:dyDescent="0.2">
      <c r="A202" s="25"/>
      <c r="B202" s="26"/>
      <c r="C202" s="1" t="str">
        <f>IF($A202="","",IFERROR(VLOOKUP($A202,'Lista de Precios Accesorio'!$A:$J,2,0),"Error"))</f>
        <v/>
      </c>
      <c r="D202" s="1" t="str">
        <f>IF($A202="","",IFERROR(VLOOKUP($A202,'Lista de Precios Accesorio'!$A:$L,4,0),"Error"))</f>
        <v/>
      </c>
      <c r="E202" s="1" t="str">
        <f>IF($A202="","",IFERROR(VLOOKUP($A202,'Lista de Precios Accesorio'!$A:$M,5,0),"Error"))</f>
        <v/>
      </c>
      <c r="F202" s="1" t="str">
        <f>IF($A202="","",IFERROR(VLOOKUP($A202,'Lista de Precios Accesorio'!$A:$K,3,0),"Error"))</f>
        <v/>
      </c>
      <c r="G202" s="19" t="str">
        <f>IF($A202="","",IFERROR(VLOOKUP($A202,'Lista de Precios Accesorio'!$A:$R,8,0),"Error"))</f>
        <v/>
      </c>
      <c r="H202" s="19" t="str">
        <f>IF($A202="","",IFERROR(VLOOKUP($A202,'Lista de Precios Accesorio'!$A:$S,9,0),"Error"))</f>
        <v/>
      </c>
      <c r="I202" s="12" t="str">
        <f>IFERROR(VLOOKUP($A202,'Lista de Precios Accesorio'!$A:$W,6,0),"")</f>
        <v/>
      </c>
      <c r="J202" s="12" t="str">
        <f t="shared" si="3"/>
        <v/>
      </c>
      <c r="K202"/>
    </row>
    <row r="203" spans="1:11" x14ac:dyDescent="0.2">
      <c r="A203" s="25"/>
      <c r="B203" s="26"/>
      <c r="C203" s="1" t="str">
        <f>IF($A203="","",IFERROR(VLOOKUP($A203,'Lista de Precios Accesorio'!$A:$J,2,0),"Error"))</f>
        <v/>
      </c>
      <c r="D203" s="1" t="str">
        <f>IF($A203="","",IFERROR(VLOOKUP($A203,'Lista de Precios Accesorio'!$A:$L,4,0),"Error"))</f>
        <v/>
      </c>
      <c r="E203" s="1" t="str">
        <f>IF($A203="","",IFERROR(VLOOKUP($A203,'Lista de Precios Accesorio'!$A:$M,5,0),"Error"))</f>
        <v/>
      </c>
      <c r="F203" s="1" t="str">
        <f>IF($A203="","",IFERROR(VLOOKUP($A203,'Lista de Precios Accesorio'!$A:$K,3,0),"Error"))</f>
        <v/>
      </c>
      <c r="G203" s="19" t="str">
        <f>IF($A203="","",IFERROR(VLOOKUP($A203,'Lista de Precios Accesorio'!$A:$R,8,0),"Error"))</f>
        <v/>
      </c>
      <c r="H203" s="19" t="str">
        <f>IF($A203="","",IFERROR(VLOOKUP($A203,'Lista de Precios Accesorio'!$A:$S,9,0),"Error"))</f>
        <v/>
      </c>
      <c r="I203" s="12" t="str">
        <f>IFERROR(VLOOKUP($A203,'Lista de Precios Accesorio'!$A:$W,6,0),"")</f>
        <v/>
      </c>
      <c r="J203" s="12" t="str">
        <f t="shared" si="3"/>
        <v/>
      </c>
      <c r="K203"/>
    </row>
    <row r="204" spans="1:11" x14ac:dyDescent="0.2">
      <c r="A204" s="25"/>
      <c r="B204" s="26"/>
      <c r="C204" s="1" t="str">
        <f>IF($A204="","",IFERROR(VLOOKUP($A204,'Lista de Precios Accesorio'!$A:$J,2,0),"Error"))</f>
        <v/>
      </c>
      <c r="D204" s="1" t="str">
        <f>IF($A204="","",IFERROR(VLOOKUP($A204,'Lista de Precios Accesorio'!$A:$L,4,0),"Error"))</f>
        <v/>
      </c>
      <c r="E204" s="1" t="str">
        <f>IF($A204="","",IFERROR(VLOOKUP($A204,'Lista de Precios Accesorio'!$A:$M,5,0),"Error"))</f>
        <v/>
      </c>
      <c r="F204" s="1" t="str">
        <f>IF($A204="","",IFERROR(VLOOKUP($A204,'Lista de Precios Accesorio'!$A:$K,3,0),"Error"))</f>
        <v/>
      </c>
      <c r="G204" s="19" t="str">
        <f>IF($A204="","",IFERROR(VLOOKUP($A204,'Lista de Precios Accesorio'!$A:$R,8,0),"Error"))</f>
        <v/>
      </c>
      <c r="H204" s="19" t="str">
        <f>IF($A204="","",IFERROR(VLOOKUP($A204,'Lista de Precios Accesorio'!$A:$S,9,0),"Error"))</f>
        <v/>
      </c>
      <c r="I204" s="12" t="str">
        <f>IFERROR(VLOOKUP($A204,'Lista de Precios Accesorio'!$A:$W,6,0),"")</f>
        <v/>
      </c>
      <c r="J204" s="12" t="str">
        <f t="shared" si="3"/>
        <v/>
      </c>
      <c r="K204"/>
    </row>
    <row r="205" spans="1:11" x14ac:dyDescent="0.2">
      <c r="A205" s="25"/>
      <c r="B205" s="26"/>
      <c r="C205" s="1" t="str">
        <f>IF($A205="","",IFERROR(VLOOKUP($A205,'Lista de Precios Accesorio'!$A:$J,2,0),"Error"))</f>
        <v/>
      </c>
      <c r="D205" s="1" t="str">
        <f>IF($A205="","",IFERROR(VLOOKUP($A205,'Lista de Precios Accesorio'!$A:$L,4,0),"Error"))</f>
        <v/>
      </c>
      <c r="E205" s="1" t="str">
        <f>IF($A205="","",IFERROR(VLOOKUP($A205,'Lista de Precios Accesorio'!$A:$M,5,0),"Error"))</f>
        <v/>
      </c>
      <c r="F205" s="1" t="str">
        <f>IF($A205="","",IFERROR(VLOOKUP($A205,'Lista de Precios Accesorio'!$A:$K,3,0),"Error"))</f>
        <v/>
      </c>
      <c r="G205" s="19" t="str">
        <f>IF($A205="","",IFERROR(VLOOKUP($A205,'Lista de Precios Accesorio'!$A:$R,8,0),"Error"))</f>
        <v/>
      </c>
      <c r="H205" s="19" t="str">
        <f>IF($A205="","",IFERROR(VLOOKUP($A205,'Lista de Precios Accesorio'!$A:$S,9,0),"Error"))</f>
        <v/>
      </c>
      <c r="I205" s="12" t="str">
        <f>IFERROR(VLOOKUP($A205,'Lista de Precios Accesorio'!$A:$W,6,0),"")</f>
        <v/>
      </c>
      <c r="J205" s="12" t="str">
        <f t="shared" si="3"/>
        <v/>
      </c>
      <c r="K205"/>
    </row>
    <row r="206" spans="1:11" x14ac:dyDescent="0.2">
      <c r="A206" s="25"/>
      <c r="B206" s="26"/>
      <c r="C206" s="1" t="str">
        <f>IF($A206="","",IFERROR(VLOOKUP($A206,'Lista de Precios Accesorio'!$A:$J,2,0),"Error"))</f>
        <v/>
      </c>
      <c r="D206" s="1" t="str">
        <f>IF($A206="","",IFERROR(VLOOKUP($A206,'Lista de Precios Accesorio'!$A:$L,4,0),"Error"))</f>
        <v/>
      </c>
      <c r="E206" s="1" t="str">
        <f>IF($A206="","",IFERROR(VLOOKUP($A206,'Lista de Precios Accesorio'!$A:$M,5,0),"Error"))</f>
        <v/>
      </c>
      <c r="F206" s="1" t="str">
        <f>IF($A206="","",IFERROR(VLOOKUP($A206,'Lista de Precios Accesorio'!$A:$K,3,0),"Error"))</f>
        <v/>
      </c>
      <c r="G206" s="19" t="str">
        <f>IF($A206="","",IFERROR(VLOOKUP($A206,'Lista de Precios Accesorio'!$A:$R,8,0),"Error"))</f>
        <v/>
      </c>
      <c r="H206" s="19" t="str">
        <f>IF($A206="","",IFERROR(VLOOKUP($A206,'Lista de Precios Accesorio'!$A:$S,9,0),"Error"))</f>
        <v/>
      </c>
      <c r="I206" s="12" t="str">
        <f>IFERROR(VLOOKUP($A206,'Lista de Precios Accesorio'!$A:$W,6,0),"")</f>
        <v/>
      </c>
      <c r="J206" s="12" t="str">
        <f t="shared" si="3"/>
        <v/>
      </c>
      <c r="K206"/>
    </row>
    <row r="207" spans="1:11" x14ac:dyDescent="0.2">
      <c r="A207" s="25"/>
      <c r="B207" s="26"/>
      <c r="C207" s="1" t="str">
        <f>IF($A207="","",IFERROR(VLOOKUP($A207,'Lista de Precios Accesorio'!$A:$J,2,0),"Error"))</f>
        <v/>
      </c>
      <c r="D207" s="1" t="str">
        <f>IF($A207="","",IFERROR(VLOOKUP($A207,'Lista de Precios Accesorio'!$A:$L,4,0),"Error"))</f>
        <v/>
      </c>
      <c r="E207" s="1" t="str">
        <f>IF($A207="","",IFERROR(VLOOKUP($A207,'Lista de Precios Accesorio'!$A:$M,5,0),"Error"))</f>
        <v/>
      </c>
      <c r="F207" s="1" t="str">
        <f>IF($A207="","",IFERROR(VLOOKUP($A207,'Lista de Precios Accesorio'!$A:$K,3,0),"Error"))</f>
        <v/>
      </c>
      <c r="G207" s="19" t="str">
        <f>IF($A207="","",IFERROR(VLOOKUP($A207,'Lista de Precios Accesorio'!$A:$R,8,0),"Error"))</f>
        <v/>
      </c>
      <c r="H207" s="19" t="str">
        <f>IF($A207="","",IFERROR(VLOOKUP($A207,'Lista de Precios Accesorio'!$A:$S,9,0),"Error"))</f>
        <v/>
      </c>
      <c r="I207" s="12" t="str">
        <f>IFERROR(VLOOKUP($A207,'Lista de Precios Accesorio'!$A:$W,6,0),"")</f>
        <v/>
      </c>
      <c r="J207" s="12" t="str">
        <f t="shared" si="3"/>
        <v/>
      </c>
      <c r="K207"/>
    </row>
    <row r="208" spans="1:11" x14ac:dyDescent="0.2">
      <c r="A208" s="25"/>
      <c r="B208" s="26"/>
      <c r="C208" s="1" t="str">
        <f>IF($A208="","",IFERROR(VLOOKUP($A208,'Lista de Precios Accesorio'!$A:$J,2,0),"Error"))</f>
        <v/>
      </c>
      <c r="D208" s="1" t="str">
        <f>IF($A208="","",IFERROR(VLOOKUP($A208,'Lista de Precios Accesorio'!$A:$L,4,0),"Error"))</f>
        <v/>
      </c>
      <c r="E208" s="1" t="str">
        <f>IF($A208="","",IFERROR(VLOOKUP($A208,'Lista de Precios Accesorio'!$A:$M,5,0),"Error"))</f>
        <v/>
      </c>
      <c r="F208" s="1" t="str">
        <f>IF($A208="","",IFERROR(VLOOKUP($A208,'Lista de Precios Accesorio'!$A:$K,3,0),"Error"))</f>
        <v/>
      </c>
      <c r="G208" s="19" t="str">
        <f>IF($A208="","",IFERROR(VLOOKUP($A208,'Lista de Precios Accesorio'!$A:$R,8,0),"Error"))</f>
        <v/>
      </c>
      <c r="H208" s="19" t="str">
        <f>IF($A208="","",IFERROR(VLOOKUP($A208,'Lista de Precios Accesorio'!$A:$S,9,0),"Error"))</f>
        <v/>
      </c>
      <c r="I208" s="12" t="str">
        <f>IFERROR(VLOOKUP($A208,'Lista de Precios Accesorio'!$A:$W,6,0),"")</f>
        <v/>
      </c>
      <c r="J208" s="12" t="str">
        <f t="shared" si="3"/>
        <v/>
      </c>
      <c r="K208"/>
    </row>
    <row r="209" spans="1:11" x14ac:dyDescent="0.2">
      <c r="A209" s="25"/>
      <c r="B209" s="26"/>
      <c r="C209" s="1" t="str">
        <f>IF($A209="","",IFERROR(VLOOKUP($A209,'Lista de Precios Accesorio'!$A:$J,2,0),"Error"))</f>
        <v/>
      </c>
      <c r="D209" s="1" t="str">
        <f>IF($A209="","",IFERROR(VLOOKUP($A209,'Lista de Precios Accesorio'!$A:$L,4,0),"Error"))</f>
        <v/>
      </c>
      <c r="E209" s="1" t="str">
        <f>IF($A209="","",IFERROR(VLOOKUP($A209,'Lista de Precios Accesorio'!$A:$M,5,0),"Error"))</f>
        <v/>
      </c>
      <c r="F209" s="1" t="str">
        <f>IF($A209="","",IFERROR(VLOOKUP($A209,'Lista de Precios Accesorio'!$A:$K,3,0),"Error"))</f>
        <v/>
      </c>
      <c r="G209" s="19" t="str">
        <f>IF($A209="","",IFERROR(VLOOKUP($A209,'Lista de Precios Accesorio'!$A:$R,8,0),"Error"))</f>
        <v/>
      </c>
      <c r="H209" s="19" t="str">
        <f>IF($A209="","",IFERROR(VLOOKUP($A209,'Lista de Precios Accesorio'!$A:$S,9,0),"Error"))</f>
        <v/>
      </c>
      <c r="I209" s="12" t="str">
        <f>IFERROR(VLOOKUP($A209,'Lista de Precios Accesorio'!$A:$W,6,0),"")</f>
        <v/>
      </c>
      <c r="J209" s="12" t="str">
        <f t="shared" si="3"/>
        <v/>
      </c>
      <c r="K209"/>
    </row>
    <row r="210" spans="1:11" x14ac:dyDescent="0.2">
      <c r="A210" s="25"/>
      <c r="B210" s="26"/>
      <c r="C210" s="1" t="str">
        <f>IF($A210="","",IFERROR(VLOOKUP($A210,'Lista de Precios Accesorio'!$A:$J,2,0),"Error"))</f>
        <v/>
      </c>
      <c r="D210" s="1" t="str">
        <f>IF($A210="","",IFERROR(VLOOKUP($A210,'Lista de Precios Accesorio'!$A:$L,4,0),"Error"))</f>
        <v/>
      </c>
      <c r="E210" s="1" t="str">
        <f>IF($A210="","",IFERROR(VLOOKUP($A210,'Lista de Precios Accesorio'!$A:$M,5,0),"Error"))</f>
        <v/>
      </c>
      <c r="F210" s="1" t="str">
        <f>IF($A210="","",IFERROR(VLOOKUP($A210,'Lista de Precios Accesorio'!$A:$K,3,0),"Error"))</f>
        <v/>
      </c>
      <c r="G210" s="19" t="str">
        <f>IF($A210="","",IFERROR(VLOOKUP($A210,'Lista de Precios Accesorio'!$A:$R,8,0),"Error"))</f>
        <v/>
      </c>
      <c r="H210" s="19" t="str">
        <f>IF($A210="","",IFERROR(VLOOKUP($A210,'Lista de Precios Accesorio'!$A:$S,9,0),"Error"))</f>
        <v/>
      </c>
      <c r="I210" s="12" t="str">
        <f>IFERROR(VLOOKUP($A210,'Lista de Precios Accesorio'!$A:$W,6,0),"")</f>
        <v/>
      </c>
      <c r="J210" s="12" t="str">
        <f t="shared" si="3"/>
        <v/>
      </c>
      <c r="K210"/>
    </row>
    <row r="211" spans="1:11" x14ac:dyDescent="0.2">
      <c r="A211" s="25"/>
      <c r="B211" s="26"/>
      <c r="C211" s="1" t="str">
        <f>IF($A211="","",IFERROR(VLOOKUP($A211,'Lista de Precios Accesorio'!$A:$J,2,0),"Error"))</f>
        <v/>
      </c>
      <c r="D211" s="1" t="str">
        <f>IF($A211="","",IFERROR(VLOOKUP($A211,'Lista de Precios Accesorio'!$A:$L,4,0),"Error"))</f>
        <v/>
      </c>
      <c r="E211" s="1" t="str">
        <f>IF($A211="","",IFERROR(VLOOKUP($A211,'Lista de Precios Accesorio'!$A:$M,5,0),"Error"))</f>
        <v/>
      </c>
      <c r="F211" s="1" t="str">
        <f>IF($A211="","",IFERROR(VLOOKUP($A211,'Lista de Precios Accesorio'!$A:$K,3,0),"Error"))</f>
        <v/>
      </c>
      <c r="G211" s="19" t="str">
        <f>IF($A211="","",IFERROR(VLOOKUP($A211,'Lista de Precios Accesorio'!$A:$R,8,0),"Error"))</f>
        <v/>
      </c>
      <c r="H211" s="19" t="str">
        <f>IF($A211="","",IFERROR(VLOOKUP($A211,'Lista de Precios Accesorio'!$A:$S,9,0),"Error"))</f>
        <v/>
      </c>
      <c r="I211" s="12" t="str">
        <f>IFERROR(VLOOKUP($A211,'Lista de Precios Accesorio'!$A:$W,6,0),"")</f>
        <v/>
      </c>
      <c r="J211" s="12" t="str">
        <f t="shared" si="3"/>
        <v/>
      </c>
      <c r="K211"/>
    </row>
    <row r="212" spans="1:11" x14ac:dyDescent="0.2">
      <c r="A212" s="25"/>
      <c r="B212" s="26"/>
      <c r="C212" s="1" t="str">
        <f>IF($A212="","",IFERROR(VLOOKUP($A212,'Lista de Precios Accesorio'!$A:$J,2,0),"Error"))</f>
        <v/>
      </c>
      <c r="D212" s="1" t="str">
        <f>IF($A212="","",IFERROR(VLOOKUP($A212,'Lista de Precios Accesorio'!$A:$L,4,0),"Error"))</f>
        <v/>
      </c>
      <c r="E212" s="1" t="str">
        <f>IF($A212="","",IFERROR(VLOOKUP($A212,'Lista de Precios Accesorio'!$A:$M,5,0),"Error"))</f>
        <v/>
      </c>
      <c r="F212" s="1" t="str">
        <f>IF($A212="","",IFERROR(VLOOKUP($A212,'Lista de Precios Accesorio'!$A:$K,3,0),"Error"))</f>
        <v/>
      </c>
      <c r="G212" s="19" t="str">
        <f>IF($A212="","",IFERROR(VLOOKUP($A212,'Lista de Precios Accesorio'!$A:$R,8,0),"Error"))</f>
        <v/>
      </c>
      <c r="H212" s="19" t="str">
        <f>IF($A212="","",IFERROR(VLOOKUP($A212,'Lista de Precios Accesorio'!$A:$S,9,0),"Error"))</f>
        <v/>
      </c>
      <c r="I212" s="12" t="str">
        <f>IFERROR(VLOOKUP($A212,'Lista de Precios Accesorio'!$A:$W,6,0),"")</f>
        <v/>
      </c>
      <c r="J212" s="12" t="str">
        <f t="shared" si="3"/>
        <v/>
      </c>
      <c r="K212"/>
    </row>
    <row r="213" spans="1:11" x14ac:dyDescent="0.2">
      <c r="A213" s="25"/>
      <c r="B213" s="26"/>
      <c r="C213" s="1" t="str">
        <f>IF($A213="","",IFERROR(VLOOKUP($A213,'Lista de Precios Accesorio'!$A:$J,2,0),"Error"))</f>
        <v/>
      </c>
      <c r="D213" s="1" t="str">
        <f>IF($A213="","",IFERROR(VLOOKUP($A213,'Lista de Precios Accesorio'!$A:$L,4,0),"Error"))</f>
        <v/>
      </c>
      <c r="E213" s="1" t="str">
        <f>IF($A213="","",IFERROR(VLOOKUP($A213,'Lista de Precios Accesorio'!$A:$M,5,0),"Error"))</f>
        <v/>
      </c>
      <c r="F213" s="1" t="str">
        <f>IF($A213="","",IFERROR(VLOOKUP($A213,'Lista de Precios Accesorio'!$A:$K,3,0),"Error"))</f>
        <v/>
      </c>
      <c r="G213" s="19" t="str">
        <f>IF($A213="","",IFERROR(VLOOKUP($A213,'Lista de Precios Accesorio'!$A:$R,8,0),"Error"))</f>
        <v/>
      </c>
      <c r="H213" s="19" t="str">
        <f>IF($A213="","",IFERROR(VLOOKUP($A213,'Lista de Precios Accesorio'!$A:$S,9,0),"Error"))</f>
        <v/>
      </c>
      <c r="I213" s="12" t="str">
        <f>IFERROR(VLOOKUP($A213,'Lista de Precios Accesorio'!$A:$W,6,0),"")</f>
        <v/>
      </c>
      <c r="J213" s="12" t="str">
        <f t="shared" si="3"/>
        <v/>
      </c>
      <c r="K213"/>
    </row>
    <row r="214" spans="1:11" x14ac:dyDescent="0.2">
      <c r="A214" s="25"/>
      <c r="B214" s="26"/>
      <c r="C214" s="1" t="str">
        <f>IF($A214="","",IFERROR(VLOOKUP($A214,'Lista de Precios Accesorio'!$A:$J,2,0),"Error"))</f>
        <v/>
      </c>
      <c r="D214" s="1" t="str">
        <f>IF($A214="","",IFERROR(VLOOKUP($A214,'Lista de Precios Accesorio'!$A:$L,4,0),"Error"))</f>
        <v/>
      </c>
      <c r="E214" s="1" t="str">
        <f>IF($A214="","",IFERROR(VLOOKUP($A214,'Lista de Precios Accesorio'!$A:$M,5,0),"Error"))</f>
        <v/>
      </c>
      <c r="F214" s="1" t="str">
        <f>IF($A214="","",IFERROR(VLOOKUP($A214,'Lista de Precios Accesorio'!$A:$K,3,0),"Error"))</f>
        <v/>
      </c>
      <c r="G214" s="19" t="str">
        <f>IF($A214="","",IFERROR(VLOOKUP($A214,'Lista de Precios Accesorio'!$A:$R,8,0),"Error"))</f>
        <v/>
      </c>
      <c r="H214" s="19" t="str">
        <f>IF($A214="","",IFERROR(VLOOKUP($A214,'Lista de Precios Accesorio'!$A:$S,9,0),"Error"))</f>
        <v/>
      </c>
      <c r="I214" s="12" t="str">
        <f>IFERROR(VLOOKUP($A214,'Lista de Precios Accesorio'!$A:$W,6,0),"")</f>
        <v/>
      </c>
      <c r="J214" s="12" t="str">
        <f t="shared" si="3"/>
        <v/>
      </c>
      <c r="K214"/>
    </row>
    <row r="215" spans="1:11" x14ac:dyDescent="0.2">
      <c r="A215" s="25"/>
      <c r="B215" s="26"/>
      <c r="C215" s="1" t="str">
        <f>IF($A215="","",IFERROR(VLOOKUP($A215,'Lista de Precios Accesorio'!$A:$J,2,0),"Error"))</f>
        <v/>
      </c>
      <c r="D215" s="1" t="str">
        <f>IF($A215="","",IFERROR(VLOOKUP($A215,'Lista de Precios Accesorio'!$A:$L,4,0),"Error"))</f>
        <v/>
      </c>
      <c r="E215" s="1" t="str">
        <f>IF($A215="","",IFERROR(VLOOKUP($A215,'Lista de Precios Accesorio'!$A:$M,5,0),"Error"))</f>
        <v/>
      </c>
      <c r="F215" s="1" t="str">
        <f>IF($A215="","",IFERROR(VLOOKUP($A215,'Lista de Precios Accesorio'!$A:$K,3,0),"Error"))</f>
        <v/>
      </c>
      <c r="G215" s="19" t="str">
        <f>IF($A215="","",IFERROR(VLOOKUP($A215,'Lista de Precios Accesorio'!$A:$R,8,0),"Error"))</f>
        <v/>
      </c>
      <c r="H215" s="19" t="str">
        <f>IF($A215="","",IFERROR(VLOOKUP($A215,'Lista de Precios Accesorio'!$A:$S,9,0),"Error"))</f>
        <v/>
      </c>
      <c r="I215" s="12" t="str">
        <f>IFERROR(VLOOKUP($A215,'Lista de Precios Accesorio'!$A:$W,6,0),"")</f>
        <v/>
      </c>
      <c r="J215" s="12" t="str">
        <f t="shared" si="3"/>
        <v/>
      </c>
      <c r="K215"/>
    </row>
    <row r="216" spans="1:11" x14ac:dyDescent="0.2">
      <c r="A216" s="25"/>
      <c r="B216" s="26"/>
      <c r="C216" s="1" t="str">
        <f>IF($A216="","",IFERROR(VLOOKUP($A216,'Lista de Precios Accesorio'!$A:$J,2,0),"Error"))</f>
        <v/>
      </c>
      <c r="D216" s="1" t="str">
        <f>IF($A216="","",IFERROR(VLOOKUP($A216,'Lista de Precios Accesorio'!$A:$L,4,0),"Error"))</f>
        <v/>
      </c>
      <c r="E216" s="1" t="str">
        <f>IF($A216="","",IFERROR(VLOOKUP($A216,'Lista de Precios Accesorio'!$A:$M,5,0),"Error"))</f>
        <v/>
      </c>
      <c r="F216" s="1" t="str">
        <f>IF($A216="","",IFERROR(VLOOKUP($A216,'Lista de Precios Accesorio'!$A:$K,3,0),"Error"))</f>
        <v/>
      </c>
      <c r="G216" s="19" t="str">
        <f>IF($A216="","",IFERROR(VLOOKUP($A216,'Lista de Precios Accesorio'!$A:$R,8,0),"Error"))</f>
        <v/>
      </c>
      <c r="H216" s="19" t="str">
        <f>IF($A216="","",IFERROR(VLOOKUP($A216,'Lista de Precios Accesorio'!$A:$S,9,0),"Error"))</f>
        <v/>
      </c>
      <c r="I216" s="12" t="str">
        <f>IFERROR(VLOOKUP($A216,'Lista de Precios Accesorio'!$A:$W,6,0),"")</f>
        <v/>
      </c>
      <c r="J216" s="12" t="str">
        <f t="shared" si="3"/>
        <v/>
      </c>
      <c r="K216"/>
    </row>
    <row r="217" spans="1:11" x14ac:dyDescent="0.2">
      <c r="A217" s="25"/>
      <c r="B217" s="26"/>
      <c r="C217" s="1" t="str">
        <f>IF($A217="","",IFERROR(VLOOKUP($A217,'Lista de Precios Accesorio'!$A:$J,2,0),"Error"))</f>
        <v/>
      </c>
      <c r="D217" s="1" t="str">
        <f>IF($A217="","",IFERROR(VLOOKUP($A217,'Lista de Precios Accesorio'!$A:$L,4,0),"Error"))</f>
        <v/>
      </c>
      <c r="E217" s="1" t="str">
        <f>IF($A217="","",IFERROR(VLOOKUP($A217,'Lista de Precios Accesorio'!$A:$M,5,0),"Error"))</f>
        <v/>
      </c>
      <c r="F217" s="1" t="str">
        <f>IF($A217="","",IFERROR(VLOOKUP($A217,'Lista de Precios Accesorio'!$A:$K,3,0),"Error"))</f>
        <v/>
      </c>
      <c r="G217" s="19" t="str">
        <f>IF($A217="","",IFERROR(VLOOKUP($A217,'Lista de Precios Accesorio'!$A:$R,8,0),"Error"))</f>
        <v/>
      </c>
      <c r="H217" s="19" t="str">
        <f>IF($A217="","",IFERROR(VLOOKUP($A217,'Lista de Precios Accesorio'!$A:$S,9,0),"Error"))</f>
        <v/>
      </c>
      <c r="I217" s="12" t="str">
        <f>IFERROR(VLOOKUP($A217,'Lista de Precios Accesorio'!$A:$W,6,0),"")</f>
        <v/>
      </c>
      <c r="J217" s="12" t="str">
        <f t="shared" si="3"/>
        <v/>
      </c>
      <c r="K217"/>
    </row>
    <row r="218" spans="1:11" x14ac:dyDescent="0.2">
      <c r="A218" s="25"/>
      <c r="B218" s="26"/>
      <c r="C218" s="1" t="str">
        <f>IF($A218="","",IFERROR(VLOOKUP($A218,'Lista de Precios Accesorio'!$A:$J,2,0),"Error"))</f>
        <v/>
      </c>
      <c r="D218" s="1" t="str">
        <f>IF($A218="","",IFERROR(VLOOKUP($A218,'Lista de Precios Accesorio'!$A:$L,4,0),"Error"))</f>
        <v/>
      </c>
      <c r="E218" s="1" t="str">
        <f>IF($A218="","",IFERROR(VLOOKUP($A218,'Lista de Precios Accesorio'!$A:$M,5,0),"Error"))</f>
        <v/>
      </c>
      <c r="F218" s="1" t="str">
        <f>IF($A218="","",IFERROR(VLOOKUP($A218,'Lista de Precios Accesorio'!$A:$K,3,0),"Error"))</f>
        <v/>
      </c>
      <c r="G218" s="19" t="str">
        <f>IF($A218="","",IFERROR(VLOOKUP($A218,'Lista de Precios Accesorio'!$A:$R,8,0),"Error"))</f>
        <v/>
      </c>
      <c r="H218" s="19" t="str">
        <f>IF($A218="","",IFERROR(VLOOKUP($A218,'Lista de Precios Accesorio'!$A:$S,9,0),"Error"))</f>
        <v/>
      </c>
      <c r="I218" s="12" t="str">
        <f>IFERROR(VLOOKUP($A218,'Lista de Precios Accesorio'!$A:$W,6,0),"")</f>
        <v/>
      </c>
      <c r="J218" s="12" t="str">
        <f t="shared" si="3"/>
        <v/>
      </c>
      <c r="K218"/>
    </row>
    <row r="219" spans="1:11" x14ac:dyDescent="0.2">
      <c r="A219" s="25"/>
      <c r="B219" s="26"/>
      <c r="C219" s="1" t="str">
        <f>IF($A219="","",IFERROR(VLOOKUP($A219,'Lista de Precios Accesorio'!$A:$J,2,0),"Error"))</f>
        <v/>
      </c>
      <c r="D219" s="1" t="str">
        <f>IF($A219="","",IFERROR(VLOOKUP($A219,'Lista de Precios Accesorio'!$A:$L,4,0),"Error"))</f>
        <v/>
      </c>
      <c r="E219" s="1" t="str">
        <f>IF($A219="","",IFERROR(VLOOKUP($A219,'Lista de Precios Accesorio'!$A:$M,5,0),"Error"))</f>
        <v/>
      </c>
      <c r="F219" s="1" t="str">
        <f>IF($A219="","",IFERROR(VLOOKUP($A219,'Lista de Precios Accesorio'!$A:$K,3,0),"Error"))</f>
        <v/>
      </c>
      <c r="G219" s="19" t="str">
        <f>IF($A219="","",IFERROR(VLOOKUP($A219,'Lista de Precios Accesorio'!$A:$R,8,0),"Error"))</f>
        <v/>
      </c>
      <c r="H219" s="19" t="str">
        <f>IF($A219="","",IFERROR(VLOOKUP($A219,'Lista de Precios Accesorio'!$A:$S,9,0),"Error"))</f>
        <v/>
      </c>
      <c r="I219" s="12" t="str">
        <f>IFERROR(VLOOKUP($A219,'Lista de Precios Accesorio'!$A:$W,6,0),"")</f>
        <v/>
      </c>
      <c r="J219" s="12" t="str">
        <f t="shared" si="3"/>
        <v/>
      </c>
      <c r="K219"/>
    </row>
    <row r="220" spans="1:11" x14ac:dyDescent="0.2">
      <c r="A220" s="25"/>
      <c r="B220" s="26"/>
      <c r="C220" s="1" t="str">
        <f>IF($A220="","",IFERROR(VLOOKUP($A220,'Lista de Precios Accesorio'!$A:$J,2,0),"Error"))</f>
        <v/>
      </c>
      <c r="D220" s="1" t="str">
        <f>IF($A220="","",IFERROR(VLOOKUP($A220,'Lista de Precios Accesorio'!$A:$L,4,0),"Error"))</f>
        <v/>
      </c>
      <c r="E220" s="1" t="str">
        <f>IF($A220="","",IFERROR(VLOOKUP($A220,'Lista de Precios Accesorio'!$A:$M,5,0),"Error"))</f>
        <v/>
      </c>
      <c r="F220" s="1" t="str">
        <f>IF($A220="","",IFERROR(VLOOKUP($A220,'Lista de Precios Accesorio'!$A:$K,3,0),"Error"))</f>
        <v/>
      </c>
      <c r="G220" s="19" t="str">
        <f>IF($A220="","",IFERROR(VLOOKUP($A220,'Lista de Precios Accesorio'!$A:$R,8,0),"Error"))</f>
        <v/>
      </c>
      <c r="H220" s="19" t="str">
        <f>IF($A220="","",IFERROR(VLOOKUP($A220,'Lista de Precios Accesorio'!$A:$S,9,0),"Error"))</f>
        <v/>
      </c>
      <c r="I220" s="12" t="str">
        <f>IFERROR(VLOOKUP($A220,'Lista de Precios Accesorio'!$A:$W,6,0),"")</f>
        <v/>
      </c>
      <c r="J220" s="12" t="str">
        <f t="shared" si="3"/>
        <v/>
      </c>
      <c r="K220"/>
    </row>
    <row r="221" spans="1:11" x14ac:dyDescent="0.2">
      <c r="A221" s="25"/>
      <c r="B221" s="26"/>
      <c r="C221" s="1" t="str">
        <f>IF($A221="","",IFERROR(VLOOKUP($A221,'Lista de Precios Accesorio'!$A:$J,2,0),"Error"))</f>
        <v/>
      </c>
      <c r="D221" s="1" t="str">
        <f>IF($A221="","",IFERROR(VLOOKUP($A221,'Lista de Precios Accesorio'!$A:$L,4,0),"Error"))</f>
        <v/>
      </c>
      <c r="E221" s="1" t="str">
        <f>IF($A221="","",IFERROR(VLOOKUP($A221,'Lista de Precios Accesorio'!$A:$M,5,0),"Error"))</f>
        <v/>
      </c>
      <c r="F221" s="1" t="str">
        <f>IF($A221="","",IFERROR(VLOOKUP($A221,'Lista de Precios Accesorio'!$A:$K,3,0),"Error"))</f>
        <v/>
      </c>
      <c r="G221" s="19" t="str">
        <f>IF($A221="","",IFERROR(VLOOKUP($A221,'Lista de Precios Accesorio'!$A:$R,8,0),"Error"))</f>
        <v/>
      </c>
      <c r="H221" s="19" t="str">
        <f>IF($A221="","",IFERROR(VLOOKUP($A221,'Lista de Precios Accesorio'!$A:$S,9,0),"Error"))</f>
        <v/>
      </c>
      <c r="I221" s="12" t="str">
        <f>IFERROR(VLOOKUP($A221,'Lista de Precios Accesorio'!$A:$W,6,0),"")</f>
        <v/>
      </c>
      <c r="J221" s="12" t="str">
        <f t="shared" si="3"/>
        <v/>
      </c>
      <c r="K221"/>
    </row>
    <row r="222" spans="1:11" x14ac:dyDescent="0.2">
      <c r="A222" s="25"/>
      <c r="B222" s="26"/>
      <c r="C222" s="1" t="str">
        <f>IF($A222="","",IFERROR(VLOOKUP($A222,'Lista de Precios Accesorio'!$A:$J,2,0),"Error"))</f>
        <v/>
      </c>
      <c r="D222" s="1" t="str">
        <f>IF($A222="","",IFERROR(VLOOKUP($A222,'Lista de Precios Accesorio'!$A:$L,4,0),"Error"))</f>
        <v/>
      </c>
      <c r="E222" s="1" t="str">
        <f>IF($A222="","",IFERROR(VLOOKUP($A222,'Lista de Precios Accesorio'!$A:$M,5,0),"Error"))</f>
        <v/>
      </c>
      <c r="F222" s="1" t="str">
        <f>IF($A222="","",IFERROR(VLOOKUP($A222,'Lista de Precios Accesorio'!$A:$K,3,0),"Error"))</f>
        <v/>
      </c>
      <c r="G222" s="19" t="str">
        <f>IF($A222="","",IFERROR(VLOOKUP($A222,'Lista de Precios Accesorio'!$A:$R,8,0),"Error"))</f>
        <v/>
      </c>
      <c r="H222" s="19" t="str">
        <f>IF($A222="","",IFERROR(VLOOKUP($A222,'Lista de Precios Accesorio'!$A:$S,9,0),"Error"))</f>
        <v/>
      </c>
      <c r="I222" s="12" t="str">
        <f>IFERROR(VLOOKUP($A222,'Lista de Precios Accesorio'!$A:$W,6,0),"")</f>
        <v/>
      </c>
      <c r="J222" s="12" t="str">
        <f t="shared" si="3"/>
        <v/>
      </c>
      <c r="K222"/>
    </row>
    <row r="223" spans="1:11" x14ac:dyDescent="0.2">
      <c r="A223" s="25"/>
      <c r="B223" s="26"/>
      <c r="C223" s="1" t="str">
        <f>IF($A223="","",IFERROR(VLOOKUP($A223,'Lista de Precios Accesorio'!$A:$J,2,0),"Error"))</f>
        <v/>
      </c>
      <c r="D223" s="1" t="str">
        <f>IF($A223="","",IFERROR(VLOOKUP($A223,'Lista de Precios Accesorio'!$A:$L,4,0),"Error"))</f>
        <v/>
      </c>
      <c r="E223" s="1" t="str">
        <f>IF($A223="","",IFERROR(VLOOKUP($A223,'Lista de Precios Accesorio'!$A:$M,5,0),"Error"))</f>
        <v/>
      </c>
      <c r="F223" s="1" t="str">
        <f>IF($A223="","",IFERROR(VLOOKUP($A223,'Lista de Precios Accesorio'!$A:$K,3,0),"Error"))</f>
        <v/>
      </c>
      <c r="G223" s="19" t="str">
        <f>IF($A223="","",IFERROR(VLOOKUP($A223,'Lista de Precios Accesorio'!$A:$R,8,0),"Error"))</f>
        <v/>
      </c>
      <c r="H223" s="19" t="str">
        <f>IF($A223="","",IFERROR(VLOOKUP($A223,'Lista de Precios Accesorio'!$A:$S,9,0),"Error"))</f>
        <v/>
      </c>
      <c r="I223" s="12" t="str">
        <f>IFERROR(VLOOKUP($A223,'Lista de Precios Accesorio'!$A:$W,6,0),"")</f>
        <v/>
      </c>
      <c r="J223" s="12" t="str">
        <f t="shared" si="3"/>
        <v/>
      </c>
      <c r="K223"/>
    </row>
    <row r="224" spans="1:11" x14ac:dyDescent="0.2">
      <c r="A224" s="25"/>
      <c r="B224" s="26"/>
      <c r="C224" s="1" t="str">
        <f>IF($A224="","",IFERROR(VLOOKUP($A224,'Lista de Precios Accesorio'!$A:$J,2,0),"Error"))</f>
        <v/>
      </c>
      <c r="D224" s="1" t="str">
        <f>IF($A224="","",IFERROR(VLOOKUP($A224,'Lista de Precios Accesorio'!$A:$L,4,0),"Error"))</f>
        <v/>
      </c>
      <c r="E224" s="1" t="str">
        <f>IF($A224="","",IFERROR(VLOOKUP($A224,'Lista de Precios Accesorio'!$A:$M,5,0),"Error"))</f>
        <v/>
      </c>
      <c r="F224" s="1" t="str">
        <f>IF($A224="","",IFERROR(VLOOKUP($A224,'Lista de Precios Accesorio'!$A:$K,3,0),"Error"))</f>
        <v/>
      </c>
      <c r="G224" s="19" t="str">
        <f>IF($A224="","",IFERROR(VLOOKUP($A224,'Lista de Precios Accesorio'!$A:$R,8,0),"Error"))</f>
        <v/>
      </c>
      <c r="H224" s="19" t="str">
        <f>IF($A224="","",IFERROR(VLOOKUP($A224,'Lista de Precios Accesorio'!$A:$S,9,0),"Error"))</f>
        <v/>
      </c>
      <c r="I224" s="12" t="str">
        <f>IFERROR(VLOOKUP($A224,'Lista de Precios Accesorio'!$A:$W,6,0),"")</f>
        <v/>
      </c>
      <c r="J224" s="12" t="str">
        <f t="shared" si="3"/>
        <v/>
      </c>
      <c r="K224"/>
    </row>
    <row r="225" spans="1:11" x14ac:dyDescent="0.2">
      <c r="A225" s="25"/>
      <c r="B225" s="26"/>
      <c r="C225" s="1" t="str">
        <f>IF($A225="","",IFERROR(VLOOKUP($A225,'Lista de Precios Accesorio'!$A:$J,2,0),"Error"))</f>
        <v/>
      </c>
      <c r="D225" s="1" t="str">
        <f>IF($A225="","",IFERROR(VLOOKUP($A225,'Lista de Precios Accesorio'!$A:$L,4,0),"Error"))</f>
        <v/>
      </c>
      <c r="E225" s="1" t="str">
        <f>IF($A225="","",IFERROR(VLOOKUP($A225,'Lista de Precios Accesorio'!$A:$M,5,0),"Error"))</f>
        <v/>
      </c>
      <c r="F225" s="1" t="str">
        <f>IF($A225="","",IFERROR(VLOOKUP($A225,'Lista de Precios Accesorio'!$A:$K,3,0),"Error"))</f>
        <v/>
      </c>
      <c r="G225" s="19" t="str">
        <f>IF($A225="","",IFERROR(VLOOKUP($A225,'Lista de Precios Accesorio'!$A:$R,8,0),"Error"))</f>
        <v/>
      </c>
      <c r="H225" s="19" t="str">
        <f>IF($A225="","",IFERROR(VLOOKUP($A225,'Lista de Precios Accesorio'!$A:$S,9,0),"Error"))</f>
        <v/>
      </c>
      <c r="I225" s="12" t="str">
        <f>IFERROR(VLOOKUP($A225,'Lista de Precios Accesorio'!$A:$W,6,0),"")</f>
        <v/>
      </c>
      <c r="J225" s="12" t="str">
        <f t="shared" si="3"/>
        <v/>
      </c>
      <c r="K225"/>
    </row>
    <row r="226" spans="1:11" x14ac:dyDescent="0.2">
      <c r="A226" s="25"/>
      <c r="B226" s="26"/>
      <c r="C226" s="1" t="str">
        <f>IF($A226="","",IFERROR(VLOOKUP($A226,'Lista de Precios Accesorio'!$A:$J,2,0),"Error"))</f>
        <v/>
      </c>
      <c r="D226" s="1" t="str">
        <f>IF($A226="","",IFERROR(VLOOKUP($A226,'Lista de Precios Accesorio'!$A:$L,4,0),"Error"))</f>
        <v/>
      </c>
      <c r="E226" s="1" t="str">
        <f>IF($A226="","",IFERROR(VLOOKUP($A226,'Lista de Precios Accesorio'!$A:$M,5,0),"Error"))</f>
        <v/>
      </c>
      <c r="F226" s="1" t="str">
        <f>IF($A226="","",IFERROR(VLOOKUP($A226,'Lista de Precios Accesorio'!$A:$K,3,0),"Error"))</f>
        <v/>
      </c>
      <c r="G226" s="19" t="str">
        <f>IF($A226="","",IFERROR(VLOOKUP($A226,'Lista de Precios Accesorio'!$A:$R,8,0),"Error"))</f>
        <v/>
      </c>
      <c r="H226" s="19" t="str">
        <f>IF($A226="","",IFERROR(VLOOKUP($A226,'Lista de Precios Accesorio'!$A:$S,9,0),"Error"))</f>
        <v/>
      </c>
      <c r="I226" s="12" t="str">
        <f>IFERROR(VLOOKUP($A226,'Lista de Precios Accesorio'!$A:$W,6,0),"")</f>
        <v/>
      </c>
      <c r="J226" s="12" t="str">
        <f t="shared" si="3"/>
        <v/>
      </c>
      <c r="K226"/>
    </row>
    <row r="227" spans="1:11" x14ac:dyDescent="0.2">
      <c r="A227" s="25"/>
      <c r="B227" s="26"/>
      <c r="C227" s="1" t="str">
        <f>IF($A227="","",IFERROR(VLOOKUP($A227,'Lista de Precios Accesorio'!$A:$J,2,0),"Error"))</f>
        <v/>
      </c>
      <c r="D227" s="1" t="str">
        <f>IF($A227="","",IFERROR(VLOOKUP($A227,'Lista de Precios Accesorio'!$A:$L,4,0),"Error"))</f>
        <v/>
      </c>
      <c r="E227" s="1" t="str">
        <f>IF($A227="","",IFERROR(VLOOKUP($A227,'Lista de Precios Accesorio'!$A:$M,5,0),"Error"))</f>
        <v/>
      </c>
      <c r="F227" s="1" t="str">
        <f>IF($A227="","",IFERROR(VLOOKUP($A227,'Lista de Precios Accesorio'!$A:$K,3,0),"Error"))</f>
        <v/>
      </c>
      <c r="G227" s="19" t="str">
        <f>IF($A227="","",IFERROR(VLOOKUP($A227,'Lista de Precios Accesorio'!$A:$R,8,0),"Error"))</f>
        <v/>
      </c>
      <c r="H227" s="19" t="str">
        <f>IF($A227="","",IFERROR(VLOOKUP($A227,'Lista de Precios Accesorio'!$A:$S,9,0),"Error"))</f>
        <v/>
      </c>
      <c r="I227" s="12" t="str">
        <f>IFERROR(VLOOKUP($A227,'Lista de Precios Accesorio'!$A:$W,6,0),"")</f>
        <v/>
      </c>
      <c r="J227" s="12" t="str">
        <f t="shared" si="3"/>
        <v/>
      </c>
      <c r="K227"/>
    </row>
    <row r="228" spans="1:11" x14ac:dyDescent="0.2">
      <c r="A228" s="25"/>
      <c r="B228" s="26"/>
      <c r="C228" s="1" t="str">
        <f>IF($A228="","",IFERROR(VLOOKUP($A228,'Lista de Precios Accesorio'!$A:$J,2,0),"Error"))</f>
        <v/>
      </c>
      <c r="D228" s="1" t="str">
        <f>IF($A228="","",IFERROR(VLOOKUP($A228,'Lista de Precios Accesorio'!$A:$L,4,0),"Error"))</f>
        <v/>
      </c>
      <c r="E228" s="1" t="str">
        <f>IF($A228="","",IFERROR(VLOOKUP($A228,'Lista de Precios Accesorio'!$A:$M,5,0),"Error"))</f>
        <v/>
      </c>
      <c r="F228" s="1" t="str">
        <f>IF($A228="","",IFERROR(VLOOKUP($A228,'Lista de Precios Accesorio'!$A:$K,3,0),"Error"))</f>
        <v/>
      </c>
      <c r="G228" s="19" t="str">
        <f>IF($A228="","",IFERROR(VLOOKUP($A228,'Lista de Precios Accesorio'!$A:$R,8,0),"Error"))</f>
        <v/>
      </c>
      <c r="H228" s="19" t="str">
        <f>IF($A228="","",IFERROR(VLOOKUP($A228,'Lista de Precios Accesorio'!$A:$S,9,0),"Error"))</f>
        <v/>
      </c>
      <c r="I228" s="12" t="str">
        <f>IFERROR(VLOOKUP($A228,'Lista de Precios Accesorio'!$A:$W,6,0),"")</f>
        <v/>
      </c>
      <c r="J228" s="12" t="str">
        <f t="shared" si="3"/>
        <v/>
      </c>
      <c r="K228"/>
    </row>
    <row r="229" spans="1:11" x14ac:dyDescent="0.2">
      <c r="A229" s="25"/>
      <c r="B229" s="26"/>
      <c r="C229" s="1" t="str">
        <f>IF($A229="","",IFERROR(VLOOKUP($A229,'Lista de Precios Accesorio'!$A:$J,2,0),"Error"))</f>
        <v/>
      </c>
      <c r="D229" s="1" t="str">
        <f>IF($A229="","",IFERROR(VLOOKUP($A229,'Lista de Precios Accesorio'!$A:$L,4,0),"Error"))</f>
        <v/>
      </c>
      <c r="E229" s="1" t="str">
        <f>IF($A229="","",IFERROR(VLOOKUP($A229,'Lista de Precios Accesorio'!$A:$M,5,0),"Error"))</f>
        <v/>
      </c>
      <c r="F229" s="1" t="str">
        <f>IF($A229="","",IFERROR(VLOOKUP($A229,'Lista de Precios Accesorio'!$A:$K,3,0),"Error"))</f>
        <v/>
      </c>
      <c r="G229" s="19" t="str">
        <f>IF($A229="","",IFERROR(VLOOKUP($A229,'Lista de Precios Accesorio'!$A:$R,8,0),"Error"))</f>
        <v/>
      </c>
      <c r="H229" s="19" t="str">
        <f>IF($A229="","",IFERROR(VLOOKUP($A229,'Lista de Precios Accesorio'!$A:$S,9,0),"Error"))</f>
        <v/>
      </c>
      <c r="I229" s="12" t="str">
        <f>IFERROR(VLOOKUP($A229,'Lista de Precios Accesorio'!$A:$W,6,0),"")</f>
        <v/>
      </c>
      <c r="J229" s="12" t="str">
        <f t="shared" si="3"/>
        <v/>
      </c>
      <c r="K229"/>
    </row>
    <row r="230" spans="1:11" x14ac:dyDescent="0.2">
      <c r="A230" s="25"/>
      <c r="B230" s="26"/>
      <c r="C230" s="1" t="str">
        <f>IF($A230="","",IFERROR(VLOOKUP($A230,'Lista de Precios Accesorio'!$A:$J,2,0),"Error"))</f>
        <v/>
      </c>
      <c r="D230" s="1" t="str">
        <f>IF($A230="","",IFERROR(VLOOKUP($A230,'Lista de Precios Accesorio'!$A:$L,4,0),"Error"))</f>
        <v/>
      </c>
      <c r="E230" s="1" t="str">
        <f>IF($A230="","",IFERROR(VLOOKUP($A230,'Lista de Precios Accesorio'!$A:$M,5,0),"Error"))</f>
        <v/>
      </c>
      <c r="F230" s="1" t="str">
        <f>IF($A230="","",IFERROR(VLOOKUP($A230,'Lista de Precios Accesorio'!$A:$K,3,0),"Error"))</f>
        <v/>
      </c>
      <c r="G230" s="19" t="str">
        <f>IF($A230="","",IFERROR(VLOOKUP($A230,'Lista de Precios Accesorio'!$A:$R,8,0),"Error"))</f>
        <v/>
      </c>
      <c r="H230" s="19" t="str">
        <f>IF($A230="","",IFERROR(VLOOKUP($A230,'Lista de Precios Accesorio'!$A:$S,9,0),"Error"))</f>
        <v/>
      </c>
      <c r="I230" s="12" t="str">
        <f>IFERROR(VLOOKUP($A230,'Lista de Precios Accesorio'!$A:$W,6,0),"")</f>
        <v/>
      </c>
      <c r="J230" s="12" t="str">
        <f t="shared" si="3"/>
        <v/>
      </c>
      <c r="K230"/>
    </row>
    <row r="231" spans="1:11" x14ac:dyDescent="0.2">
      <c r="A231" s="25"/>
      <c r="B231" s="26"/>
      <c r="C231" s="1" t="str">
        <f>IF($A231="","",IFERROR(VLOOKUP($A231,'Lista de Precios Accesorio'!$A:$J,2,0),"Error"))</f>
        <v/>
      </c>
      <c r="D231" s="1" t="str">
        <f>IF($A231="","",IFERROR(VLOOKUP($A231,'Lista de Precios Accesorio'!$A:$L,4,0),"Error"))</f>
        <v/>
      </c>
      <c r="E231" s="1" t="str">
        <f>IF($A231="","",IFERROR(VLOOKUP($A231,'Lista de Precios Accesorio'!$A:$M,5,0),"Error"))</f>
        <v/>
      </c>
      <c r="F231" s="1" t="str">
        <f>IF($A231="","",IFERROR(VLOOKUP($A231,'Lista de Precios Accesorio'!$A:$K,3,0),"Error"))</f>
        <v/>
      </c>
      <c r="G231" s="19" t="str">
        <f>IF($A231="","",IFERROR(VLOOKUP($A231,'Lista de Precios Accesorio'!$A:$R,8,0),"Error"))</f>
        <v/>
      </c>
      <c r="H231" s="19" t="str">
        <f>IF($A231="","",IFERROR(VLOOKUP($A231,'Lista de Precios Accesorio'!$A:$S,9,0),"Error"))</f>
        <v/>
      </c>
      <c r="I231" s="12" t="str">
        <f>IFERROR(VLOOKUP($A231,'Lista de Precios Accesorio'!$A:$W,6,0),"")</f>
        <v/>
      </c>
      <c r="J231" s="12" t="str">
        <f t="shared" si="3"/>
        <v/>
      </c>
      <c r="K231"/>
    </row>
    <row r="232" spans="1:11" x14ac:dyDescent="0.2">
      <c r="A232" s="25"/>
      <c r="B232" s="26"/>
      <c r="C232" s="1" t="str">
        <f>IF($A232="","",IFERROR(VLOOKUP($A232,'Lista de Precios Accesorio'!$A:$J,2,0),"Error"))</f>
        <v/>
      </c>
      <c r="D232" s="1" t="str">
        <f>IF($A232="","",IFERROR(VLOOKUP($A232,'Lista de Precios Accesorio'!$A:$L,4,0),"Error"))</f>
        <v/>
      </c>
      <c r="E232" s="1" t="str">
        <f>IF($A232="","",IFERROR(VLOOKUP($A232,'Lista de Precios Accesorio'!$A:$M,5,0),"Error"))</f>
        <v/>
      </c>
      <c r="F232" s="1" t="str">
        <f>IF($A232="","",IFERROR(VLOOKUP($A232,'Lista de Precios Accesorio'!$A:$K,3,0),"Error"))</f>
        <v/>
      </c>
      <c r="G232" s="19" t="str">
        <f>IF($A232="","",IFERROR(VLOOKUP($A232,'Lista de Precios Accesorio'!$A:$R,8,0),"Error"))</f>
        <v/>
      </c>
      <c r="H232" s="19" t="str">
        <f>IF($A232="","",IFERROR(VLOOKUP($A232,'Lista de Precios Accesorio'!$A:$S,9,0),"Error"))</f>
        <v/>
      </c>
      <c r="I232" s="12" t="str">
        <f>IFERROR(VLOOKUP($A232,'Lista de Precios Accesorio'!$A:$W,6,0),"")</f>
        <v/>
      </c>
      <c r="J232" s="12" t="str">
        <f t="shared" si="3"/>
        <v/>
      </c>
      <c r="K232"/>
    </row>
    <row r="233" spans="1:11" x14ac:dyDescent="0.2">
      <c r="A233" s="25"/>
      <c r="B233" s="26"/>
      <c r="C233" s="1" t="str">
        <f>IF($A233="","",IFERROR(VLOOKUP($A233,'Lista de Precios Accesorio'!$A:$J,2,0),"Error"))</f>
        <v/>
      </c>
      <c r="D233" s="1" t="str">
        <f>IF($A233="","",IFERROR(VLOOKUP($A233,'Lista de Precios Accesorio'!$A:$L,4,0),"Error"))</f>
        <v/>
      </c>
      <c r="E233" s="1" t="str">
        <f>IF($A233="","",IFERROR(VLOOKUP($A233,'Lista de Precios Accesorio'!$A:$M,5,0),"Error"))</f>
        <v/>
      </c>
      <c r="F233" s="1" t="str">
        <f>IF($A233="","",IFERROR(VLOOKUP($A233,'Lista de Precios Accesorio'!$A:$K,3,0),"Error"))</f>
        <v/>
      </c>
      <c r="G233" s="19" t="str">
        <f>IF($A233="","",IFERROR(VLOOKUP($A233,'Lista de Precios Accesorio'!$A:$R,8,0),"Error"))</f>
        <v/>
      </c>
      <c r="H233" s="19" t="str">
        <f>IF($A233="","",IFERROR(VLOOKUP($A233,'Lista de Precios Accesorio'!$A:$S,9,0),"Error"))</f>
        <v/>
      </c>
      <c r="I233" s="12" t="str">
        <f>IFERROR(VLOOKUP($A233,'Lista de Precios Accesorio'!$A:$W,6,0),"")</f>
        <v/>
      </c>
      <c r="J233" s="12" t="str">
        <f t="shared" si="3"/>
        <v/>
      </c>
      <c r="K233"/>
    </row>
    <row r="234" spans="1:11" x14ac:dyDescent="0.2">
      <c r="A234" s="25"/>
      <c r="B234" s="26"/>
      <c r="C234" s="1" t="str">
        <f>IF($A234="","",IFERROR(VLOOKUP($A234,'Lista de Precios Accesorio'!$A:$J,2,0),"Error"))</f>
        <v/>
      </c>
      <c r="D234" s="1" t="str">
        <f>IF($A234="","",IFERROR(VLOOKUP($A234,'Lista de Precios Accesorio'!$A:$L,4,0),"Error"))</f>
        <v/>
      </c>
      <c r="E234" s="1" t="str">
        <f>IF($A234="","",IFERROR(VLOOKUP($A234,'Lista de Precios Accesorio'!$A:$M,5,0),"Error"))</f>
        <v/>
      </c>
      <c r="F234" s="1" t="str">
        <f>IF($A234="","",IFERROR(VLOOKUP($A234,'Lista de Precios Accesorio'!$A:$K,3,0),"Error"))</f>
        <v/>
      </c>
      <c r="G234" s="19" t="str">
        <f>IF($A234="","",IFERROR(VLOOKUP($A234,'Lista de Precios Accesorio'!$A:$R,8,0),"Error"))</f>
        <v/>
      </c>
      <c r="H234" s="19" t="str">
        <f>IF($A234="","",IFERROR(VLOOKUP($A234,'Lista de Precios Accesorio'!$A:$S,9,0),"Error"))</f>
        <v/>
      </c>
      <c r="I234" s="12" t="str">
        <f>IFERROR(VLOOKUP($A234,'Lista de Precios Accesorio'!$A:$W,6,0),"")</f>
        <v/>
      </c>
      <c r="J234" s="12" t="str">
        <f t="shared" si="3"/>
        <v/>
      </c>
      <c r="K234"/>
    </row>
    <row r="235" spans="1:11" x14ac:dyDescent="0.2">
      <c r="A235" s="25"/>
      <c r="B235" s="26"/>
      <c r="C235" s="1" t="str">
        <f>IF($A235="","",IFERROR(VLOOKUP($A235,'Lista de Precios Accesorio'!$A:$J,2,0),"Error"))</f>
        <v/>
      </c>
      <c r="D235" s="1" t="str">
        <f>IF($A235="","",IFERROR(VLOOKUP($A235,'Lista de Precios Accesorio'!$A:$L,4,0),"Error"))</f>
        <v/>
      </c>
      <c r="E235" s="1" t="str">
        <f>IF($A235="","",IFERROR(VLOOKUP($A235,'Lista de Precios Accesorio'!$A:$M,5,0),"Error"))</f>
        <v/>
      </c>
      <c r="F235" s="1" t="str">
        <f>IF($A235="","",IFERROR(VLOOKUP($A235,'Lista de Precios Accesorio'!$A:$K,3,0),"Error"))</f>
        <v/>
      </c>
      <c r="G235" s="19" t="str">
        <f>IF($A235="","",IFERROR(VLOOKUP($A235,'Lista de Precios Accesorio'!$A:$R,8,0),"Error"))</f>
        <v/>
      </c>
      <c r="H235" s="19" t="str">
        <f>IF($A235="","",IFERROR(VLOOKUP($A235,'Lista de Precios Accesorio'!$A:$S,9,0),"Error"))</f>
        <v/>
      </c>
      <c r="I235" s="12" t="str">
        <f>IFERROR(VLOOKUP($A235,'Lista de Precios Accesorio'!$A:$W,6,0),"")</f>
        <v/>
      </c>
      <c r="J235" s="12" t="str">
        <f t="shared" si="3"/>
        <v/>
      </c>
      <c r="K235"/>
    </row>
    <row r="236" spans="1:11" x14ac:dyDescent="0.2">
      <c r="A236" s="25"/>
      <c r="B236" s="26"/>
      <c r="C236" s="1" t="str">
        <f>IF($A236="","",IFERROR(VLOOKUP($A236,'Lista de Precios Accesorio'!$A:$J,2,0),"Error"))</f>
        <v/>
      </c>
      <c r="D236" s="1" t="str">
        <f>IF($A236="","",IFERROR(VLOOKUP($A236,'Lista de Precios Accesorio'!$A:$L,4,0),"Error"))</f>
        <v/>
      </c>
      <c r="E236" s="1" t="str">
        <f>IF($A236="","",IFERROR(VLOOKUP($A236,'Lista de Precios Accesorio'!$A:$M,5,0),"Error"))</f>
        <v/>
      </c>
      <c r="F236" s="1" t="str">
        <f>IF($A236="","",IFERROR(VLOOKUP($A236,'Lista de Precios Accesorio'!$A:$K,3,0),"Error"))</f>
        <v/>
      </c>
      <c r="G236" s="19" t="str">
        <f>IF($A236="","",IFERROR(VLOOKUP($A236,'Lista de Precios Accesorio'!$A:$R,8,0),"Error"))</f>
        <v/>
      </c>
      <c r="H236" s="19" t="str">
        <f>IF($A236="","",IFERROR(VLOOKUP($A236,'Lista de Precios Accesorio'!$A:$S,9,0),"Error"))</f>
        <v/>
      </c>
      <c r="I236" s="12" t="str">
        <f>IFERROR(VLOOKUP($A236,'Lista de Precios Accesorio'!$A:$W,6,0),"")</f>
        <v/>
      </c>
      <c r="J236" s="12" t="str">
        <f t="shared" si="3"/>
        <v/>
      </c>
      <c r="K236"/>
    </row>
    <row r="237" spans="1:11" x14ac:dyDescent="0.2">
      <c r="A237" s="25"/>
      <c r="B237" s="26"/>
      <c r="C237" s="1" t="str">
        <f>IF($A237="","",IFERROR(VLOOKUP($A237,'Lista de Precios Accesorio'!$A:$J,2,0),"Error"))</f>
        <v/>
      </c>
      <c r="D237" s="1" t="str">
        <f>IF($A237="","",IFERROR(VLOOKUP($A237,'Lista de Precios Accesorio'!$A:$L,4,0),"Error"))</f>
        <v/>
      </c>
      <c r="E237" s="1" t="str">
        <f>IF($A237="","",IFERROR(VLOOKUP($A237,'Lista de Precios Accesorio'!$A:$M,5,0),"Error"))</f>
        <v/>
      </c>
      <c r="F237" s="1" t="str">
        <f>IF($A237="","",IFERROR(VLOOKUP($A237,'Lista de Precios Accesorio'!$A:$K,3,0),"Error"))</f>
        <v/>
      </c>
      <c r="G237" s="19" t="str">
        <f>IF($A237="","",IFERROR(VLOOKUP($A237,'Lista de Precios Accesorio'!$A:$R,8,0),"Error"))</f>
        <v/>
      </c>
      <c r="H237" s="19" t="str">
        <f>IF($A237="","",IFERROR(VLOOKUP($A237,'Lista de Precios Accesorio'!$A:$S,9,0),"Error"))</f>
        <v/>
      </c>
      <c r="I237" s="12" t="str">
        <f>IFERROR(VLOOKUP($A237,'Lista de Precios Accesorio'!$A:$W,6,0),"")</f>
        <v/>
      </c>
      <c r="J237" s="12" t="str">
        <f t="shared" si="3"/>
        <v/>
      </c>
      <c r="K237"/>
    </row>
    <row r="238" spans="1:11" x14ac:dyDescent="0.2">
      <c r="A238" s="25"/>
      <c r="B238" s="26"/>
      <c r="C238" s="1" t="str">
        <f>IF($A238="","",IFERROR(VLOOKUP($A238,'Lista de Precios Accesorio'!$A:$J,2,0),"Error"))</f>
        <v/>
      </c>
      <c r="D238" s="1" t="str">
        <f>IF($A238="","",IFERROR(VLOOKUP($A238,'Lista de Precios Accesorio'!$A:$L,4,0),"Error"))</f>
        <v/>
      </c>
      <c r="E238" s="1" t="str">
        <f>IF($A238="","",IFERROR(VLOOKUP($A238,'Lista de Precios Accesorio'!$A:$M,5,0),"Error"))</f>
        <v/>
      </c>
      <c r="F238" s="1" t="str">
        <f>IF($A238="","",IFERROR(VLOOKUP($A238,'Lista de Precios Accesorio'!$A:$K,3,0),"Error"))</f>
        <v/>
      </c>
      <c r="G238" s="19" t="str">
        <f>IF($A238="","",IFERROR(VLOOKUP($A238,'Lista de Precios Accesorio'!$A:$R,8,0),"Error"))</f>
        <v/>
      </c>
      <c r="H238" s="19" t="str">
        <f>IF($A238="","",IFERROR(VLOOKUP($A238,'Lista de Precios Accesorio'!$A:$S,9,0),"Error"))</f>
        <v/>
      </c>
      <c r="I238" s="12" t="str">
        <f>IFERROR(VLOOKUP($A238,'Lista de Precios Accesorio'!$A:$W,6,0),"")</f>
        <v/>
      </c>
      <c r="J238" s="12" t="str">
        <f t="shared" si="3"/>
        <v/>
      </c>
      <c r="K238"/>
    </row>
    <row r="239" spans="1:11" x14ac:dyDescent="0.2">
      <c r="A239" s="25"/>
      <c r="B239" s="26"/>
      <c r="C239" s="1" t="str">
        <f>IF($A239="","",IFERROR(VLOOKUP($A239,'Lista de Precios Accesorio'!$A:$J,2,0),"Error"))</f>
        <v/>
      </c>
      <c r="D239" s="1" t="str">
        <f>IF($A239="","",IFERROR(VLOOKUP($A239,'Lista de Precios Accesorio'!$A:$L,4,0),"Error"))</f>
        <v/>
      </c>
      <c r="E239" s="1" t="str">
        <f>IF($A239="","",IFERROR(VLOOKUP($A239,'Lista de Precios Accesorio'!$A:$M,5,0),"Error"))</f>
        <v/>
      </c>
      <c r="F239" s="1" t="str">
        <f>IF($A239="","",IFERROR(VLOOKUP($A239,'Lista de Precios Accesorio'!$A:$K,3,0),"Error"))</f>
        <v/>
      </c>
      <c r="G239" s="19" t="str">
        <f>IF($A239="","",IFERROR(VLOOKUP($A239,'Lista de Precios Accesorio'!$A:$R,8,0),"Error"))</f>
        <v/>
      </c>
      <c r="H239" s="19" t="str">
        <f>IF($A239="","",IFERROR(VLOOKUP($A239,'Lista de Precios Accesorio'!$A:$S,9,0),"Error"))</f>
        <v/>
      </c>
      <c r="I239" s="12" t="str">
        <f>IFERROR(VLOOKUP($A239,'Lista de Precios Accesorio'!$A:$W,6,0),"")</f>
        <v/>
      </c>
      <c r="J239" s="12" t="str">
        <f t="shared" si="3"/>
        <v/>
      </c>
      <c r="K239"/>
    </row>
    <row r="240" spans="1:11" x14ac:dyDescent="0.2">
      <c r="A240" s="25"/>
      <c r="B240" s="26"/>
      <c r="C240" s="1" t="str">
        <f>IF($A240="","",IFERROR(VLOOKUP($A240,'Lista de Precios Accesorio'!$A:$J,2,0),"Error"))</f>
        <v/>
      </c>
      <c r="D240" s="1" t="str">
        <f>IF($A240="","",IFERROR(VLOOKUP($A240,'Lista de Precios Accesorio'!$A:$L,4,0),"Error"))</f>
        <v/>
      </c>
      <c r="E240" s="1" t="str">
        <f>IF($A240="","",IFERROR(VLOOKUP($A240,'Lista de Precios Accesorio'!$A:$M,5,0),"Error"))</f>
        <v/>
      </c>
      <c r="F240" s="1" t="str">
        <f>IF($A240="","",IFERROR(VLOOKUP($A240,'Lista de Precios Accesorio'!$A:$K,3,0),"Error"))</f>
        <v/>
      </c>
      <c r="G240" s="19" t="str">
        <f>IF($A240="","",IFERROR(VLOOKUP($A240,'Lista de Precios Accesorio'!$A:$R,8,0),"Error"))</f>
        <v/>
      </c>
      <c r="H240" s="19" t="str">
        <f>IF($A240="","",IFERROR(VLOOKUP($A240,'Lista de Precios Accesorio'!$A:$S,9,0),"Error"))</f>
        <v/>
      </c>
      <c r="I240" s="12" t="str">
        <f>IFERROR(VLOOKUP($A240,'Lista de Precios Accesorio'!$A:$W,6,0),"")</f>
        <v/>
      </c>
      <c r="J240" s="12" t="str">
        <f t="shared" si="3"/>
        <v/>
      </c>
      <c r="K240"/>
    </row>
    <row r="241" spans="1:11" x14ac:dyDescent="0.2">
      <c r="A241" s="25"/>
      <c r="B241" s="26"/>
      <c r="C241" s="1" t="str">
        <f>IF($A241="","",IFERROR(VLOOKUP($A241,'Lista de Precios Accesorio'!$A:$J,2,0),"Error"))</f>
        <v/>
      </c>
      <c r="D241" s="1" t="str">
        <f>IF($A241="","",IFERROR(VLOOKUP($A241,'Lista de Precios Accesorio'!$A:$L,4,0),"Error"))</f>
        <v/>
      </c>
      <c r="E241" s="1" t="str">
        <f>IF($A241="","",IFERROR(VLOOKUP($A241,'Lista de Precios Accesorio'!$A:$M,5,0),"Error"))</f>
        <v/>
      </c>
      <c r="F241" s="1" t="str">
        <f>IF($A241="","",IFERROR(VLOOKUP($A241,'Lista de Precios Accesorio'!$A:$K,3,0),"Error"))</f>
        <v/>
      </c>
      <c r="G241" s="19" t="str">
        <f>IF($A241="","",IFERROR(VLOOKUP($A241,'Lista de Precios Accesorio'!$A:$R,8,0),"Error"))</f>
        <v/>
      </c>
      <c r="H241" s="19" t="str">
        <f>IF($A241="","",IFERROR(VLOOKUP($A241,'Lista de Precios Accesorio'!$A:$S,9,0),"Error"))</f>
        <v/>
      </c>
      <c r="I241" s="12" t="str">
        <f>IFERROR(VLOOKUP($A241,'Lista de Precios Accesorio'!$A:$W,6,0),"")</f>
        <v/>
      </c>
      <c r="J241" s="12" t="str">
        <f t="shared" si="3"/>
        <v/>
      </c>
      <c r="K241"/>
    </row>
    <row r="242" spans="1:11" x14ac:dyDescent="0.2">
      <c r="A242" s="25"/>
      <c r="B242" s="26"/>
      <c r="C242" s="1" t="str">
        <f>IF($A242="","",IFERROR(VLOOKUP($A242,'Lista de Precios Accesorio'!$A:$J,2,0),"Error"))</f>
        <v/>
      </c>
      <c r="D242" s="1" t="str">
        <f>IF($A242="","",IFERROR(VLOOKUP($A242,'Lista de Precios Accesorio'!$A:$L,4,0),"Error"))</f>
        <v/>
      </c>
      <c r="E242" s="1" t="str">
        <f>IF($A242="","",IFERROR(VLOOKUP($A242,'Lista de Precios Accesorio'!$A:$M,5,0),"Error"))</f>
        <v/>
      </c>
      <c r="F242" s="1" t="str">
        <f>IF($A242="","",IFERROR(VLOOKUP($A242,'Lista de Precios Accesorio'!$A:$K,3,0),"Error"))</f>
        <v/>
      </c>
      <c r="G242" s="19" t="str">
        <f>IF($A242="","",IFERROR(VLOOKUP($A242,'Lista de Precios Accesorio'!$A:$R,8,0),"Error"))</f>
        <v/>
      </c>
      <c r="H242" s="19" t="str">
        <f>IF($A242="","",IFERROR(VLOOKUP($A242,'Lista de Precios Accesorio'!$A:$S,9,0),"Error"))</f>
        <v/>
      </c>
      <c r="I242" s="12" t="str">
        <f>IFERROR(VLOOKUP($A242,'Lista de Precios Accesorio'!$A:$W,6,0),"")</f>
        <v/>
      </c>
      <c r="J242" s="12" t="str">
        <f t="shared" si="3"/>
        <v/>
      </c>
      <c r="K242"/>
    </row>
    <row r="243" spans="1:11" x14ac:dyDescent="0.2">
      <c r="A243" s="25"/>
      <c r="B243" s="26"/>
      <c r="C243" s="1" t="str">
        <f>IF($A243="","",IFERROR(VLOOKUP($A243,'Lista de Precios Accesorio'!$A:$J,2,0),"Error"))</f>
        <v/>
      </c>
      <c r="D243" s="1" t="str">
        <f>IF($A243="","",IFERROR(VLOOKUP($A243,'Lista de Precios Accesorio'!$A:$L,4,0),"Error"))</f>
        <v/>
      </c>
      <c r="E243" s="1" t="str">
        <f>IF($A243="","",IFERROR(VLOOKUP($A243,'Lista de Precios Accesorio'!$A:$M,5,0),"Error"))</f>
        <v/>
      </c>
      <c r="F243" s="1" t="str">
        <f>IF($A243="","",IFERROR(VLOOKUP($A243,'Lista de Precios Accesorio'!$A:$K,3,0),"Error"))</f>
        <v/>
      </c>
      <c r="G243" s="19" t="str">
        <f>IF($A243="","",IFERROR(VLOOKUP($A243,'Lista de Precios Accesorio'!$A:$R,8,0),"Error"))</f>
        <v/>
      </c>
      <c r="H243" s="19" t="str">
        <f>IF($A243="","",IFERROR(VLOOKUP($A243,'Lista de Precios Accesorio'!$A:$S,9,0),"Error"))</f>
        <v/>
      </c>
      <c r="I243" s="12" t="str">
        <f>IFERROR(VLOOKUP($A243,'Lista de Precios Accesorio'!$A:$W,6,0),"")</f>
        <v/>
      </c>
      <c r="J243" s="12" t="str">
        <f t="shared" si="3"/>
        <v/>
      </c>
      <c r="K243"/>
    </row>
    <row r="244" spans="1:11" x14ac:dyDescent="0.2">
      <c r="A244" s="25"/>
      <c r="B244" s="26"/>
      <c r="C244" s="1" t="str">
        <f>IF($A244="","",IFERROR(VLOOKUP($A244,'Lista de Precios Accesorio'!$A:$J,2,0),"Error"))</f>
        <v/>
      </c>
      <c r="D244" s="1" t="str">
        <f>IF($A244="","",IFERROR(VLOOKUP($A244,'Lista de Precios Accesorio'!$A:$L,4,0),"Error"))</f>
        <v/>
      </c>
      <c r="E244" s="1" t="str">
        <f>IF($A244="","",IFERROR(VLOOKUP($A244,'Lista de Precios Accesorio'!$A:$M,5,0),"Error"))</f>
        <v/>
      </c>
      <c r="F244" s="1" t="str">
        <f>IF($A244="","",IFERROR(VLOOKUP($A244,'Lista de Precios Accesorio'!$A:$K,3,0),"Error"))</f>
        <v/>
      </c>
      <c r="G244" s="19" t="str">
        <f>IF($A244="","",IFERROR(VLOOKUP($A244,'Lista de Precios Accesorio'!$A:$R,8,0),"Error"))</f>
        <v/>
      </c>
      <c r="H244" s="19" t="str">
        <f>IF($A244="","",IFERROR(VLOOKUP($A244,'Lista de Precios Accesorio'!$A:$S,9,0),"Error"))</f>
        <v/>
      </c>
      <c r="I244" s="12" t="str">
        <f>IFERROR(VLOOKUP($A244,'Lista de Precios Accesorio'!$A:$W,6,0),"")</f>
        <v/>
      </c>
      <c r="J244" s="12" t="str">
        <f t="shared" si="3"/>
        <v/>
      </c>
      <c r="K244"/>
    </row>
    <row r="245" spans="1:11" x14ac:dyDescent="0.2">
      <c r="A245" s="25"/>
      <c r="B245" s="26"/>
      <c r="C245" s="1" t="str">
        <f>IF($A245="","",IFERROR(VLOOKUP($A245,'Lista de Precios Accesorio'!$A:$J,2,0),"Error"))</f>
        <v/>
      </c>
      <c r="D245" s="1" t="str">
        <f>IF($A245="","",IFERROR(VLOOKUP($A245,'Lista de Precios Accesorio'!$A:$L,4,0),"Error"))</f>
        <v/>
      </c>
      <c r="E245" s="1" t="str">
        <f>IF($A245="","",IFERROR(VLOOKUP($A245,'Lista de Precios Accesorio'!$A:$M,5,0),"Error"))</f>
        <v/>
      </c>
      <c r="F245" s="1" t="str">
        <f>IF($A245="","",IFERROR(VLOOKUP($A245,'Lista de Precios Accesorio'!$A:$K,3,0),"Error"))</f>
        <v/>
      </c>
      <c r="G245" s="19" t="str">
        <f>IF($A245="","",IFERROR(VLOOKUP($A245,'Lista de Precios Accesorio'!$A:$R,8,0),"Error"))</f>
        <v/>
      </c>
      <c r="H245" s="19" t="str">
        <f>IF($A245="","",IFERROR(VLOOKUP($A245,'Lista de Precios Accesorio'!$A:$S,9,0),"Error"))</f>
        <v/>
      </c>
      <c r="I245" s="12" t="str">
        <f>IFERROR(VLOOKUP($A245,'Lista de Precios Accesorio'!$A:$W,6,0),"")</f>
        <v/>
      </c>
      <c r="J245" s="12" t="str">
        <f t="shared" si="3"/>
        <v/>
      </c>
      <c r="K245"/>
    </row>
    <row r="246" spans="1:11" x14ac:dyDescent="0.2">
      <c r="A246" s="25"/>
      <c r="B246" s="26"/>
      <c r="C246" s="1" t="str">
        <f>IF($A246="","",IFERROR(VLOOKUP($A246,'Lista de Precios Accesorio'!$A:$J,2,0),"Error"))</f>
        <v/>
      </c>
      <c r="D246" s="1" t="str">
        <f>IF($A246="","",IFERROR(VLOOKUP($A246,'Lista de Precios Accesorio'!$A:$L,4,0),"Error"))</f>
        <v/>
      </c>
      <c r="E246" s="1" t="str">
        <f>IF($A246="","",IFERROR(VLOOKUP($A246,'Lista de Precios Accesorio'!$A:$M,5,0),"Error"))</f>
        <v/>
      </c>
      <c r="F246" s="1" t="str">
        <f>IF($A246="","",IFERROR(VLOOKUP($A246,'Lista de Precios Accesorio'!$A:$K,3,0),"Error"))</f>
        <v/>
      </c>
      <c r="G246" s="19" t="str">
        <f>IF($A246="","",IFERROR(VLOOKUP($A246,'Lista de Precios Accesorio'!$A:$R,8,0),"Error"))</f>
        <v/>
      </c>
      <c r="H246" s="19" t="str">
        <f>IF($A246="","",IFERROR(VLOOKUP($A246,'Lista de Precios Accesorio'!$A:$S,9,0),"Error"))</f>
        <v/>
      </c>
      <c r="I246" s="12" t="str">
        <f>IFERROR(VLOOKUP($A246,'Lista de Precios Accesorio'!$A:$W,6,0),"")</f>
        <v/>
      </c>
      <c r="J246" s="12" t="str">
        <f t="shared" si="3"/>
        <v/>
      </c>
      <c r="K246"/>
    </row>
    <row r="247" spans="1:11" x14ac:dyDescent="0.2">
      <c r="A247" s="25"/>
      <c r="B247" s="26"/>
      <c r="C247" s="1" t="str">
        <f>IF($A247="","",IFERROR(VLOOKUP($A247,'Lista de Precios Accesorio'!$A:$J,2,0),"Error"))</f>
        <v/>
      </c>
      <c r="D247" s="1" t="str">
        <f>IF($A247="","",IFERROR(VLOOKUP($A247,'Lista de Precios Accesorio'!$A:$L,4,0),"Error"))</f>
        <v/>
      </c>
      <c r="E247" s="1" t="str">
        <f>IF($A247="","",IFERROR(VLOOKUP($A247,'Lista de Precios Accesorio'!$A:$M,5,0),"Error"))</f>
        <v/>
      </c>
      <c r="F247" s="1" t="str">
        <f>IF($A247="","",IFERROR(VLOOKUP($A247,'Lista de Precios Accesorio'!$A:$K,3,0),"Error"))</f>
        <v/>
      </c>
      <c r="G247" s="19" t="str">
        <f>IF($A247="","",IFERROR(VLOOKUP($A247,'Lista de Precios Accesorio'!$A:$R,8,0),"Error"))</f>
        <v/>
      </c>
      <c r="H247" s="19" t="str">
        <f>IF($A247="","",IFERROR(VLOOKUP($A247,'Lista de Precios Accesorio'!$A:$S,9,0),"Error"))</f>
        <v/>
      </c>
      <c r="I247" s="12" t="str">
        <f>IFERROR(VLOOKUP($A247,'Lista de Precios Accesorio'!$A:$W,6,0),"")</f>
        <v/>
      </c>
      <c r="J247" s="12" t="str">
        <f t="shared" si="3"/>
        <v/>
      </c>
      <c r="K247"/>
    </row>
    <row r="248" spans="1:11" x14ac:dyDescent="0.2">
      <c r="A248" s="25"/>
      <c r="B248" s="26"/>
      <c r="C248" s="1" t="str">
        <f>IF($A248="","",IFERROR(VLOOKUP($A248,'Lista de Precios Accesorio'!$A:$J,2,0),"Error"))</f>
        <v/>
      </c>
      <c r="D248" s="1" t="str">
        <f>IF($A248="","",IFERROR(VLOOKUP($A248,'Lista de Precios Accesorio'!$A:$L,4,0),"Error"))</f>
        <v/>
      </c>
      <c r="E248" s="1" t="str">
        <f>IF($A248="","",IFERROR(VLOOKUP($A248,'Lista de Precios Accesorio'!$A:$M,5,0),"Error"))</f>
        <v/>
      </c>
      <c r="F248" s="1" t="str">
        <f>IF($A248="","",IFERROR(VLOOKUP($A248,'Lista de Precios Accesorio'!$A:$K,3,0),"Error"))</f>
        <v/>
      </c>
      <c r="G248" s="19" t="str">
        <f>IF($A248="","",IFERROR(VLOOKUP($A248,'Lista de Precios Accesorio'!$A:$R,8,0),"Error"))</f>
        <v/>
      </c>
      <c r="H248" s="19" t="str">
        <f>IF($A248="","",IFERROR(VLOOKUP($A248,'Lista de Precios Accesorio'!$A:$S,9,0),"Error"))</f>
        <v/>
      </c>
      <c r="I248" s="12" t="str">
        <f>IFERROR(VLOOKUP($A248,'Lista de Precios Accesorio'!$A:$W,6,0),"")</f>
        <v/>
      </c>
      <c r="J248" s="12" t="str">
        <f t="shared" si="3"/>
        <v/>
      </c>
      <c r="K248"/>
    </row>
    <row r="249" spans="1:11" x14ac:dyDescent="0.2">
      <c r="A249" s="25"/>
      <c r="B249" s="26"/>
      <c r="C249" s="1" t="str">
        <f>IF($A249="","",IFERROR(VLOOKUP($A249,'Lista de Precios Accesorio'!$A:$J,2,0),"Error"))</f>
        <v/>
      </c>
      <c r="D249" s="1" t="str">
        <f>IF($A249="","",IFERROR(VLOOKUP($A249,'Lista de Precios Accesorio'!$A:$L,4,0),"Error"))</f>
        <v/>
      </c>
      <c r="E249" s="1" t="str">
        <f>IF($A249="","",IFERROR(VLOOKUP($A249,'Lista de Precios Accesorio'!$A:$M,5,0),"Error"))</f>
        <v/>
      </c>
      <c r="F249" s="1" t="str">
        <f>IF($A249="","",IFERROR(VLOOKUP($A249,'Lista de Precios Accesorio'!$A:$K,3,0),"Error"))</f>
        <v/>
      </c>
      <c r="G249" s="19" t="str">
        <f>IF($A249="","",IFERROR(VLOOKUP($A249,'Lista de Precios Accesorio'!$A:$R,8,0),"Error"))</f>
        <v/>
      </c>
      <c r="H249" s="19" t="str">
        <f>IF($A249="","",IFERROR(VLOOKUP($A249,'Lista de Precios Accesorio'!$A:$S,9,0),"Error"))</f>
        <v/>
      </c>
      <c r="I249" s="12" t="str">
        <f>IFERROR(VLOOKUP($A249,'Lista de Precios Accesorio'!$A:$W,6,0),"")</f>
        <v/>
      </c>
      <c r="J249" s="12" t="str">
        <f t="shared" ref="J249:J312" si="4">IF(I249="","",$I249*$B249)</f>
        <v/>
      </c>
      <c r="K249"/>
    </row>
    <row r="250" spans="1:11" x14ac:dyDescent="0.2">
      <c r="A250" s="25"/>
      <c r="B250" s="26"/>
      <c r="C250" s="1" t="str">
        <f>IF($A250="","",IFERROR(VLOOKUP($A250,'Lista de Precios Accesorio'!$A:$J,2,0),"Error"))</f>
        <v/>
      </c>
      <c r="D250" s="1" t="str">
        <f>IF($A250="","",IFERROR(VLOOKUP($A250,'Lista de Precios Accesorio'!$A:$L,4,0),"Error"))</f>
        <v/>
      </c>
      <c r="E250" s="1" t="str">
        <f>IF($A250="","",IFERROR(VLOOKUP($A250,'Lista de Precios Accesorio'!$A:$M,5,0),"Error"))</f>
        <v/>
      </c>
      <c r="F250" s="1" t="str">
        <f>IF($A250="","",IFERROR(VLOOKUP($A250,'Lista de Precios Accesorio'!$A:$K,3,0),"Error"))</f>
        <v/>
      </c>
      <c r="G250" s="19" t="str">
        <f>IF($A250="","",IFERROR(VLOOKUP($A250,'Lista de Precios Accesorio'!$A:$R,8,0),"Error"))</f>
        <v/>
      </c>
      <c r="H250" s="19" t="str">
        <f>IF($A250="","",IFERROR(VLOOKUP($A250,'Lista de Precios Accesorio'!$A:$S,9,0),"Error"))</f>
        <v/>
      </c>
      <c r="I250" s="12" t="str">
        <f>IFERROR(VLOOKUP($A250,'Lista de Precios Accesorio'!$A:$W,6,0),"")</f>
        <v/>
      </c>
      <c r="J250" s="12" t="str">
        <f t="shared" si="4"/>
        <v/>
      </c>
      <c r="K250"/>
    </row>
    <row r="251" spans="1:11" x14ac:dyDescent="0.2">
      <c r="A251" s="25"/>
      <c r="B251" s="26"/>
      <c r="C251" s="1" t="str">
        <f>IF($A251="","",IFERROR(VLOOKUP($A251,'Lista de Precios Accesorio'!$A:$J,2,0),"Error"))</f>
        <v/>
      </c>
      <c r="D251" s="1" t="str">
        <f>IF($A251="","",IFERROR(VLOOKUP($A251,'Lista de Precios Accesorio'!$A:$L,4,0),"Error"))</f>
        <v/>
      </c>
      <c r="E251" s="1" t="str">
        <f>IF($A251="","",IFERROR(VLOOKUP($A251,'Lista de Precios Accesorio'!$A:$M,5,0),"Error"))</f>
        <v/>
      </c>
      <c r="F251" s="1" t="str">
        <f>IF($A251="","",IFERROR(VLOOKUP($A251,'Lista de Precios Accesorio'!$A:$K,3,0),"Error"))</f>
        <v/>
      </c>
      <c r="G251" s="19" t="str">
        <f>IF($A251="","",IFERROR(VLOOKUP($A251,'Lista de Precios Accesorio'!$A:$R,8,0),"Error"))</f>
        <v/>
      </c>
      <c r="H251" s="19" t="str">
        <f>IF($A251="","",IFERROR(VLOOKUP($A251,'Lista de Precios Accesorio'!$A:$S,9,0),"Error"))</f>
        <v/>
      </c>
      <c r="I251" s="12" t="str">
        <f>IFERROR(VLOOKUP($A251,'Lista de Precios Accesorio'!$A:$W,6,0),"")</f>
        <v/>
      </c>
      <c r="J251" s="12" t="str">
        <f t="shared" si="4"/>
        <v/>
      </c>
      <c r="K251"/>
    </row>
    <row r="252" spans="1:11" x14ac:dyDescent="0.2">
      <c r="A252" s="25"/>
      <c r="B252" s="26"/>
      <c r="C252" s="1" t="str">
        <f>IF($A252="","",IFERROR(VLOOKUP($A252,'Lista de Precios Accesorio'!$A:$J,2,0),"Error"))</f>
        <v/>
      </c>
      <c r="D252" s="1" t="str">
        <f>IF($A252="","",IFERROR(VLOOKUP($A252,'Lista de Precios Accesorio'!$A:$L,4,0),"Error"))</f>
        <v/>
      </c>
      <c r="E252" s="1" t="str">
        <f>IF($A252="","",IFERROR(VLOOKUP($A252,'Lista de Precios Accesorio'!$A:$M,5,0),"Error"))</f>
        <v/>
      </c>
      <c r="F252" s="1" t="str">
        <f>IF($A252="","",IFERROR(VLOOKUP($A252,'Lista de Precios Accesorio'!$A:$K,3,0),"Error"))</f>
        <v/>
      </c>
      <c r="G252" s="19" t="str">
        <f>IF($A252="","",IFERROR(VLOOKUP($A252,'Lista de Precios Accesorio'!$A:$R,8,0),"Error"))</f>
        <v/>
      </c>
      <c r="H252" s="19" t="str">
        <f>IF($A252="","",IFERROR(VLOOKUP($A252,'Lista de Precios Accesorio'!$A:$S,9,0),"Error"))</f>
        <v/>
      </c>
      <c r="I252" s="12" t="str">
        <f>IFERROR(VLOOKUP($A252,'Lista de Precios Accesorio'!$A:$W,6,0),"")</f>
        <v/>
      </c>
      <c r="J252" s="12" t="str">
        <f t="shared" si="4"/>
        <v/>
      </c>
      <c r="K252"/>
    </row>
    <row r="253" spans="1:11" x14ac:dyDescent="0.2">
      <c r="A253" s="25"/>
      <c r="B253" s="26"/>
      <c r="C253" s="1" t="str">
        <f>IF($A253="","",IFERROR(VLOOKUP($A253,'Lista de Precios Accesorio'!$A:$J,2,0),"Error"))</f>
        <v/>
      </c>
      <c r="D253" s="1" t="str">
        <f>IF($A253="","",IFERROR(VLOOKUP($A253,'Lista de Precios Accesorio'!$A:$L,4,0),"Error"))</f>
        <v/>
      </c>
      <c r="E253" s="1" t="str">
        <f>IF($A253="","",IFERROR(VLOOKUP($A253,'Lista de Precios Accesorio'!$A:$M,5,0),"Error"))</f>
        <v/>
      </c>
      <c r="F253" s="1" t="str">
        <f>IF($A253="","",IFERROR(VLOOKUP($A253,'Lista de Precios Accesorio'!$A:$K,3,0),"Error"))</f>
        <v/>
      </c>
      <c r="G253" s="19" t="str">
        <f>IF($A253="","",IFERROR(VLOOKUP($A253,'Lista de Precios Accesorio'!$A:$R,8,0),"Error"))</f>
        <v/>
      </c>
      <c r="H253" s="19" t="str">
        <f>IF($A253="","",IFERROR(VLOOKUP($A253,'Lista de Precios Accesorio'!$A:$S,9,0),"Error"))</f>
        <v/>
      </c>
      <c r="I253" s="12" t="str">
        <f>IFERROR(VLOOKUP($A253,'Lista de Precios Accesorio'!$A:$W,6,0),"")</f>
        <v/>
      </c>
      <c r="J253" s="12" t="str">
        <f t="shared" si="4"/>
        <v/>
      </c>
      <c r="K253"/>
    </row>
    <row r="254" spans="1:11" x14ac:dyDescent="0.2">
      <c r="A254" s="25"/>
      <c r="B254" s="26"/>
      <c r="C254" s="1" t="str">
        <f>IF($A254="","",IFERROR(VLOOKUP($A254,'Lista de Precios Accesorio'!$A:$J,2,0),"Error"))</f>
        <v/>
      </c>
      <c r="D254" s="1" t="str">
        <f>IF($A254="","",IFERROR(VLOOKUP($A254,'Lista de Precios Accesorio'!$A:$L,4,0),"Error"))</f>
        <v/>
      </c>
      <c r="E254" s="1" t="str">
        <f>IF($A254="","",IFERROR(VLOOKUP($A254,'Lista de Precios Accesorio'!$A:$M,5,0),"Error"))</f>
        <v/>
      </c>
      <c r="F254" s="1" t="str">
        <f>IF($A254="","",IFERROR(VLOOKUP($A254,'Lista de Precios Accesorio'!$A:$K,3,0),"Error"))</f>
        <v/>
      </c>
      <c r="G254" s="19" t="str">
        <f>IF($A254="","",IFERROR(VLOOKUP($A254,'Lista de Precios Accesorio'!$A:$R,8,0),"Error"))</f>
        <v/>
      </c>
      <c r="H254" s="19" t="str">
        <f>IF($A254="","",IFERROR(VLOOKUP($A254,'Lista de Precios Accesorio'!$A:$S,9,0),"Error"))</f>
        <v/>
      </c>
      <c r="I254" s="12" t="str">
        <f>IFERROR(VLOOKUP($A254,'Lista de Precios Accesorio'!$A:$W,6,0),"")</f>
        <v/>
      </c>
      <c r="J254" s="12" t="str">
        <f t="shared" si="4"/>
        <v/>
      </c>
      <c r="K254"/>
    </row>
    <row r="255" spans="1:11" x14ac:dyDescent="0.2">
      <c r="A255" s="25"/>
      <c r="B255" s="26"/>
      <c r="C255" s="1" t="str">
        <f>IF($A255="","",IFERROR(VLOOKUP($A255,'Lista de Precios Accesorio'!$A:$J,2,0),"Error"))</f>
        <v/>
      </c>
      <c r="D255" s="1" t="str">
        <f>IF($A255="","",IFERROR(VLOOKUP($A255,'Lista de Precios Accesorio'!$A:$L,4,0),"Error"))</f>
        <v/>
      </c>
      <c r="E255" s="1" t="str">
        <f>IF($A255="","",IFERROR(VLOOKUP($A255,'Lista de Precios Accesorio'!$A:$M,5,0),"Error"))</f>
        <v/>
      </c>
      <c r="F255" s="1" t="str">
        <f>IF($A255="","",IFERROR(VLOOKUP($A255,'Lista de Precios Accesorio'!$A:$K,3,0),"Error"))</f>
        <v/>
      </c>
      <c r="G255" s="19" t="str">
        <f>IF($A255="","",IFERROR(VLOOKUP($A255,'Lista de Precios Accesorio'!$A:$R,8,0),"Error"))</f>
        <v/>
      </c>
      <c r="H255" s="19" t="str">
        <f>IF($A255="","",IFERROR(VLOOKUP($A255,'Lista de Precios Accesorio'!$A:$S,9,0),"Error"))</f>
        <v/>
      </c>
      <c r="I255" s="12" t="str">
        <f>IFERROR(VLOOKUP($A255,'Lista de Precios Accesorio'!$A:$W,6,0),"")</f>
        <v/>
      </c>
      <c r="J255" s="12" t="str">
        <f t="shared" si="4"/>
        <v/>
      </c>
      <c r="K255"/>
    </row>
    <row r="256" spans="1:11" x14ac:dyDescent="0.2">
      <c r="A256" s="25"/>
      <c r="B256" s="26"/>
      <c r="C256" s="1" t="str">
        <f>IF($A256="","",IFERROR(VLOOKUP($A256,'Lista de Precios Accesorio'!$A:$J,2,0),"Error"))</f>
        <v/>
      </c>
      <c r="D256" s="1" t="str">
        <f>IF($A256="","",IFERROR(VLOOKUP($A256,'Lista de Precios Accesorio'!$A:$L,4,0),"Error"))</f>
        <v/>
      </c>
      <c r="E256" s="1" t="str">
        <f>IF($A256="","",IFERROR(VLOOKUP($A256,'Lista de Precios Accesorio'!$A:$M,5,0),"Error"))</f>
        <v/>
      </c>
      <c r="F256" s="1" t="str">
        <f>IF($A256="","",IFERROR(VLOOKUP($A256,'Lista de Precios Accesorio'!$A:$K,3,0),"Error"))</f>
        <v/>
      </c>
      <c r="G256" s="19" t="str">
        <f>IF($A256="","",IFERROR(VLOOKUP($A256,'Lista de Precios Accesorio'!$A:$R,8,0),"Error"))</f>
        <v/>
      </c>
      <c r="H256" s="19" t="str">
        <f>IF($A256="","",IFERROR(VLOOKUP($A256,'Lista de Precios Accesorio'!$A:$S,9,0),"Error"))</f>
        <v/>
      </c>
      <c r="I256" s="12" t="str">
        <f>IFERROR(VLOOKUP($A256,'Lista de Precios Accesorio'!$A:$W,6,0),"")</f>
        <v/>
      </c>
      <c r="J256" s="12" t="str">
        <f t="shared" si="4"/>
        <v/>
      </c>
      <c r="K256"/>
    </row>
    <row r="257" spans="1:11" x14ac:dyDescent="0.2">
      <c r="A257" s="25"/>
      <c r="B257" s="26"/>
      <c r="C257" s="1" t="str">
        <f>IF($A257="","",IFERROR(VLOOKUP($A257,'Lista de Precios Accesorio'!$A:$J,2,0),"Error"))</f>
        <v/>
      </c>
      <c r="D257" s="1" t="str">
        <f>IF($A257="","",IFERROR(VLOOKUP($A257,'Lista de Precios Accesorio'!$A:$L,4,0),"Error"))</f>
        <v/>
      </c>
      <c r="E257" s="1" t="str">
        <f>IF($A257="","",IFERROR(VLOOKUP($A257,'Lista de Precios Accesorio'!$A:$M,5,0),"Error"))</f>
        <v/>
      </c>
      <c r="F257" s="1" t="str">
        <f>IF($A257="","",IFERROR(VLOOKUP($A257,'Lista de Precios Accesorio'!$A:$K,3,0),"Error"))</f>
        <v/>
      </c>
      <c r="G257" s="19" t="str">
        <f>IF($A257="","",IFERROR(VLOOKUP($A257,'Lista de Precios Accesorio'!$A:$R,8,0),"Error"))</f>
        <v/>
      </c>
      <c r="H257" s="19" t="str">
        <f>IF($A257="","",IFERROR(VLOOKUP($A257,'Lista de Precios Accesorio'!$A:$S,9,0),"Error"))</f>
        <v/>
      </c>
      <c r="I257" s="12" t="str">
        <f>IFERROR(VLOOKUP($A257,'Lista de Precios Accesorio'!$A:$W,6,0),"")</f>
        <v/>
      </c>
      <c r="J257" s="12" t="str">
        <f t="shared" si="4"/>
        <v/>
      </c>
      <c r="K257"/>
    </row>
    <row r="258" spans="1:11" x14ac:dyDescent="0.2">
      <c r="A258" s="25"/>
      <c r="B258" s="26"/>
      <c r="C258" s="1" t="str">
        <f>IF($A258="","",IFERROR(VLOOKUP($A258,'Lista de Precios Accesorio'!$A:$J,2,0),"Error"))</f>
        <v/>
      </c>
      <c r="D258" s="1" t="str">
        <f>IF($A258="","",IFERROR(VLOOKUP($A258,'Lista de Precios Accesorio'!$A:$L,4,0),"Error"))</f>
        <v/>
      </c>
      <c r="E258" s="1" t="str">
        <f>IF($A258="","",IFERROR(VLOOKUP($A258,'Lista de Precios Accesorio'!$A:$M,5,0),"Error"))</f>
        <v/>
      </c>
      <c r="F258" s="1" t="str">
        <f>IF($A258="","",IFERROR(VLOOKUP($A258,'Lista de Precios Accesorio'!$A:$K,3,0),"Error"))</f>
        <v/>
      </c>
      <c r="G258" s="19" t="str">
        <f>IF($A258="","",IFERROR(VLOOKUP($A258,'Lista de Precios Accesorio'!$A:$R,8,0),"Error"))</f>
        <v/>
      </c>
      <c r="H258" s="19" t="str">
        <f>IF($A258="","",IFERROR(VLOOKUP($A258,'Lista de Precios Accesorio'!$A:$S,9,0),"Error"))</f>
        <v/>
      </c>
      <c r="I258" s="12" t="str">
        <f>IFERROR(VLOOKUP($A258,'Lista de Precios Accesorio'!$A:$W,6,0),"")</f>
        <v/>
      </c>
      <c r="J258" s="12" t="str">
        <f t="shared" si="4"/>
        <v/>
      </c>
      <c r="K258"/>
    </row>
    <row r="259" spans="1:11" x14ac:dyDescent="0.2">
      <c r="A259" s="25"/>
      <c r="B259" s="26"/>
      <c r="C259" s="1" t="str">
        <f>IF($A259="","",IFERROR(VLOOKUP($A259,'Lista de Precios Accesorio'!$A:$J,2,0),"Error"))</f>
        <v/>
      </c>
      <c r="D259" s="1" t="str">
        <f>IF($A259="","",IFERROR(VLOOKUP($A259,'Lista de Precios Accesorio'!$A:$L,4,0),"Error"))</f>
        <v/>
      </c>
      <c r="E259" s="1" t="str">
        <f>IF($A259="","",IFERROR(VLOOKUP($A259,'Lista de Precios Accesorio'!$A:$M,5,0),"Error"))</f>
        <v/>
      </c>
      <c r="F259" s="1" t="str">
        <f>IF($A259="","",IFERROR(VLOOKUP($A259,'Lista de Precios Accesorio'!$A:$K,3,0),"Error"))</f>
        <v/>
      </c>
      <c r="G259" s="19" t="str">
        <f>IF($A259="","",IFERROR(VLOOKUP($A259,'Lista de Precios Accesorio'!$A:$R,8,0),"Error"))</f>
        <v/>
      </c>
      <c r="H259" s="19" t="str">
        <f>IF($A259="","",IFERROR(VLOOKUP($A259,'Lista de Precios Accesorio'!$A:$S,9,0),"Error"))</f>
        <v/>
      </c>
      <c r="I259" s="12" t="str">
        <f>IFERROR(VLOOKUP($A259,'Lista de Precios Accesorio'!$A:$W,6,0),"")</f>
        <v/>
      </c>
      <c r="J259" s="12" t="str">
        <f t="shared" si="4"/>
        <v/>
      </c>
      <c r="K259"/>
    </row>
    <row r="260" spans="1:11" x14ac:dyDescent="0.2">
      <c r="A260" s="25"/>
      <c r="B260" s="26"/>
      <c r="C260" s="1" t="str">
        <f>IF($A260="","",IFERROR(VLOOKUP($A260,'Lista de Precios Accesorio'!$A:$J,2,0),"Error"))</f>
        <v/>
      </c>
      <c r="D260" s="1" t="str">
        <f>IF($A260="","",IFERROR(VLOOKUP($A260,'Lista de Precios Accesorio'!$A:$L,4,0),"Error"))</f>
        <v/>
      </c>
      <c r="E260" s="1" t="str">
        <f>IF($A260="","",IFERROR(VLOOKUP($A260,'Lista de Precios Accesorio'!$A:$M,5,0),"Error"))</f>
        <v/>
      </c>
      <c r="F260" s="1" t="str">
        <f>IF($A260="","",IFERROR(VLOOKUP($A260,'Lista de Precios Accesorio'!$A:$K,3,0),"Error"))</f>
        <v/>
      </c>
      <c r="G260" s="19" t="str">
        <f>IF($A260="","",IFERROR(VLOOKUP($A260,'Lista de Precios Accesorio'!$A:$R,8,0),"Error"))</f>
        <v/>
      </c>
      <c r="H260" s="19" t="str">
        <f>IF($A260="","",IFERROR(VLOOKUP($A260,'Lista de Precios Accesorio'!$A:$S,9,0),"Error"))</f>
        <v/>
      </c>
      <c r="I260" s="12" t="str">
        <f>IFERROR(VLOOKUP($A260,'Lista de Precios Accesorio'!$A:$W,6,0),"")</f>
        <v/>
      </c>
      <c r="J260" s="12" t="str">
        <f t="shared" si="4"/>
        <v/>
      </c>
      <c r="K260"/>
    </row>
    <row r="261" spans="1:11" x14ac:dyDescent="0.2">
      <c r="A261" s="25"/>
      <c r="B261" s="26"/>
      <c r="C261" s="1" t="str">
        <f>IF($A261="","",IFERROR(VLOOKUP($A261,'Lista de Precios Accesorio'!$A:$J,2,0),"Error"))</f>
        <v/>
      </c>
      <c r="D261" s="1" t="str">
        <f>IF($A261="","",IFERROR(VLOOKUP($A261,'Lista de Precios Accesorio'!$A:$L,4,0),"Error"))</f>
        <v/>
      </c>
      <c r="E261" s="1" t="str">
        <f>IF($A261="","",IFERROR(VLOOKUP($A261,'Lista de Precios Accesorio'!$A:$M,5,0),"Error"))</f>
        <v/>
      </c>
      <c r="F261" s="1" t="str">
        <f>IF($A261="","",IFERROR(VLOOKUP($A261,'Lista de Precios Accesorio'!$A:$K,3,0),"Error"))</f>
        <v/>
      </c>
      <c r="G261" s="19" t="str">
        <f>IF($A261="","",IFERROR(VLOOKUP($A261,'Lista de Precios Accesorio'!$A:$R,8,0),"Error"))</f>
        <v/>
      </c>
      <c r="H261" s="19" t="str">
        <f>IF($A261="","",IFERROR(VLOOKUP($A261,'Lista de Precios Accesorio'!$A:$S,9,0),"Error"))</f>
        <v/>
      </c>
      <c r="I261" s="12" t="str">
        <f>IFERROR(VLOOKUP($A261,'Lista de Precios Accesorio'!$A:$W,6,0),"")</f>
        <v/>
      </c>
      <c r="J261" s="12" t="str">
        <f t="shared" si="4"/>
        <v/>
      </c>
      <c r="K261"/>
    </row>
    <row r="262" spans="1:11" x14ac:dyDescent="0.2">
      <c r="A262" s="25"/>
      <c r="B262" s="26"/>
      <c r="C262" s="1" t="str">
        <f>IF($A262="","",IFERROR(VLOOKUP($A262,'Lista de Precios Accesorio'!$A:$J,2,0),"Error"))</f>
        <v/>
      </c>
      <c r="D262" s="1" t="str">
        <f>IF($A262="","",IFERROR(VLOOKUP($A262,'Lista de Precios Accesorio'!$A:$L,4,0),"Error"))</f>
        <v/>
      </c>
      <c r="E262" s="1" t="str">
        <f>IF($A262="","",IFERROR(VLOOKUP($A262,'Lista de Precios Accesorio'!$A:$M,5,0),"Error"))</f>
        <v/>
      </c>
      <c r="F262" s="1" t="str">
        <f>IF($A262="","",IFERROR(VLOOKUP($A262,'Lista de Precios Accesorio'!$A:$K,3,0),"Error"))</f>
        <v/>
      </c>
      <c r="G262" s="19" t="str">
        <f>IF($A262="","",IFERROR(VLOOKUP($A262,'Lista de Precios Accesorio'!$A:$R,8,0),"Error"))</f>
        <v/>
      </c>
      <c r="H262" s="19" t="str">
        <f>IF($A262="","",IFERROR(VLOOKUP($A262,'Lista de Precios Accesorio'!$A:$S,9,0),"Error"))</f>
        <v/>
      </c>
      <c r="I262" s="12" t="str">
        <f>IFERROR(VLOOKUP($A262,'Lista de Precios Accesorio'!$A:$W,6,0),"")</f>
        <v/>
      </c>
      <c r="J262" s="12" t="str">
        <f t="shared" si="4"/>
        <v/>
      </c>
      <c r="K262"/>
    </row>
    <row r="263" spans="1:11" x14ac:dyDescent="0.2">
      <c r="A263" s="25"/>
      <c r="B263" s="26"/>
      <c r="C263" s="1" t="str">
        <f>IF($A263="","",IFERROR(VLOOKUP($A263,'Lista de Precios Accesorio'!$A:$J,2,0),"Error"))</f>
        <v/>
      </c>
      <c r="D263" s="1" t="str">
        <f>IF($A263="","",IFERROR(VLOOKUP($A263,'Lista de Precios Accesorio'!$A:$L,4,0),"Error"))</f>
        <v/>
      </c>
      <c r="E263" s="1" t="str">
        <f>IF($A263="","",IFERROR(VLOOKUP($A263,'Lista de Precios Accesorio'!$A:$M,5,0),"Error"))</f>
        <v/>
      </c>
      <c r="F263" s="1" t="str">
        <f>IF($A263="","",IFERROR(VLOOKUP($A263,'Lista de Precios Accesorio'!$A:$K,3,0),"Error"))</f>
        <v/>
      </c>
      <c r="G263" s="19" t="str">
        <f>IF($A263="","",IFERROR(VLOOKUP($A263,'Lista de Precios Accesorio'!$A:$R,8,0),"Error"))</f>
        <v/>
      </c>
      <c r="H263" s="19" t="str">
        <f>IF($A263="","",IFERROR(VLOOKUP($A263,'Lista de Precios Accesorio'!$A:$S,9,0),"Error"))</f>
        <v/>
      </c>
      <c r="I263" s="12" t="str">
        <f>IFERROR(VLOOKUP($A263,'Lista de Precios Accesorio'!$A:$W,6,0),"")</f>
        <v/>
      </c>
      <c r="J263" s="12" t="str">
        <f t="shared" si="4"/>
        <v/>
      </c>
      <c r="K263"/>
    </row>
    <row r="264" spans="1:11" x14ac:dyDescent="0.2">
      <c r="A264" s="25"/>
      <c r="B264" s="26"/>
      <c r="C264" s="1" t="str">
        <f>IF($A264="","",IFERROR(VLOOKUP($A264,'Lista de Precios Accesorio'!$A:$J,2,0),"Error"))</f>
        <v/>
      </c>
      <c r="D264" s="1" t="str">
        <f>IF($A264="","",IFERROR(VLOOKUP($A264,'Lista de Precios Accesorio'!$A:$L,4,0),"Error"))</f>
        <v/>
      </c>
      <c r="E264" s="1" t="str">
        <f>IF($A264="","",IFERROR(VLOOKUP($A264,'Lista de Precios Accesorio'!$A:$M,5,0),"Error"))</f>
        <v/>
      </c>
      <c r="F264" s="1" t="str">
        <f>IF($A264="","",IFERROR(VLOOKUP($A264,'Lista de Precios Accesorio'!$A:$K,3,0),"Error"))</f>
        <v/>
      </c>
      <c r="G264" s="19" t="str">
        <f>IF($A264="","",IFERROR(VLOOKUP($A264,'Lista de Precios Accesorio'!$A:$R,8,0),"Error"))</f>
        <v/>
      </c>
      <c r="H264" s="19" t="str">
        <f>IF($A264="","",IFERROR(VLOOKUP($A264,'Lista de Precios Accesorio'!$A:$S,9,0),"Error"))</f>
        <v/>
      </c>
      <c r="I264" s="12" t="str">
        <f>IFERROR(VLOOKUP($A264,'Lista de Precios Accesorio'!$A:$W,6,0),"")</f>
        <v/>
      </c>
      <c r="J264" s="12" t="str">
        <f t="shared" si="4"/>
        <v/>
      </c>
      <c r="K264"/>
    </row>
    <row r="265" spans="1:11" x14ac:dyDescent="0.2">
      <c r="A265" s="25"/>
      <c r="B265" s="26"/>
      <c r="C265" s="1" t="str">
        <f>IF($A265="","",IFERROR(VLOOKUP($A265,'Lista de Precios Accesorio'!$A:$J,2,0),"Error"))</f>
        <v/>
      </c>
      <c r="D265" s="1" t="str">
        <f>IF($A265="","",IFERROR(VLOOKUP($A265,'Lista de Precios Accesorio'!$A:$L,4,0),"Error"))</f>
        <v/>
      </c>
      <c r="E265" s="1" t="str">
        <f>IF($A265="","",IFERROR(VLOOKUP($A265,'Lista de Precios Accesorio'!$A:$M,5,0),"Error"))</f>
        <v/>
      </c>
      <c r="F265" s="1" t="str">
        <f>IF($A265="","",IFERROR(VLOOKUP($A265,'Lista de Precios Accesorio'!$A:$K,3,0),"Error"))</f>
        <v/>
      </c>
      <c r="G265" s="19" t="str">
        <f>IF($A265="","",IFERROR(VLOOKUP($A265,'Lista de Precios Accesorio'!$A:$R,8,0),"Error"))</f>
        <v/>
      </c>
      <c r="H265" s="19" t="str">
        <f>IF($A265="","",IFERROR(VLOOKUP($A265,'Lista de Precios Accesorio'!$A:$S,9,0),"Error"))</f>
        <v/>
      </c>
      <c r="I265" s="12" t="str">
        <f>IFERROR(VLOOKUP($A265,'Lista de Precios Accesorio'!$A:$W,6,0),"")</f>
        <v/>
      </c>
      <c r="J265" s="12" t="str">
        <f t="shared" si="4"/>
        <v/>
      </c>
      <c r="K265"/>
    </row>
    <row r="266" spans="1:11" x14ac:dyDescent="0.2">
      <c r="A266" s="25"/>
      <c r="B266" s="26"/>
      <c r="C266" s="1" t="str">
        <f>IF($A266="","",IFERROR(VLOOKUP($A266,'Lista de Precios Accesorio'!$A:$J,2,0),"Error"))</f>
        <v/>
      </c>
      <c r="D266" s="1" t="str">
        <f>IF($A266="","",IFERROR(VLOOKUP($A266,'Lista de Precios Accesorio'!$A:$L,4,0),"Error"))</f>
        <v/>
      </c>
      <c r="E266" s="1" t="str">
        <f>IF($A266="","",IFERROR(VLOOKUP($A266,'Lista de Precios Accesorio'!$A:$M,5,0),"Error"))</f>
        <v/>
      </c>
      <c r="F266" s="1" t="str">
        <f>IF($A266="","",IFERROR(VLOOKUP($A266,'Lista de Precios Accesorio'!$A:$K,3,0),"Error"))</f>
        <v/>
      </c>
      <c r="G266" s="19" t="str">
        <f>IF($A266="","",IFERROR(VLOOKUP($A266,'Lista de Precios Accesorio'!$A:$R,8,0),"Error"))</f>
        <v/>
      </c>
      <c r="H266" s="19" t="str">
        <f>IF($A266="","",IFERROR(VLOOKUP($A266,'Lista de Precios Accesorio'!$A:$S,9,0),"Error"))</f>
        <v/>
      </c>
      <c r="I266" s="12" t="str">
        <f>IFERROR(VLOOKUP($A266,'Lista de Precios Accesorio'!$A:$W,6,0),"")</f>
        <v/>
      </c>
      <c r="J266" s="12" t="str">
        <f t="shared" si="4"/>
        <v/>
      </c>
      <c r="K266"/>
    </row>
    <row r="267" spans="1:11" x14ac:dyDescent="0.2">
      <c r="A267" s="25"/>
      <c r="B267" s="26"/>
      <c r="C267" s="1" t="str">
        <f>IF($A267="","",IFERROR(VLOOKUP($A267,'Lista de Precios Accesorio'!$A:$J,2,0),"Error"))</f>
        <v/>
      </c>
      <c r="D267" s="1" t="str">
        <f>IF($A267="","",IFERROR(VLOOKUP($A267,'Lista de Precios Accesorio'!$A:$L,4,0),"Error"))</f>
        <v/>
      </c>
      <c r="E267" s="1" t="str">
        <f>IF($A267="","",IFERROR(VLOOKUP($A267,'Lista de Precios Accesorio'!$A:$M,5,0),"Error"))</f>
        <v/>
      </c>
      <c r="F267" s="1" t="str">
        <f>IF($A267="","",IFERROR(VLOOKUP($A267,'Lista de Precios Accesorio'!$A:$K,3,0),"Error"))</f>
        <v/>
      </c>
      <c r="G267" s="19" t="str">
        <f>IF($A267="","",IFERROR(VLOOKUP($A267,'Lista de Precios Accesorio'!$A:$R,8,0),"Error"))</f>
        <v/>
      </c>
      <c r="H267" s="19" t="str">
        <f>IF($A267="","",IFERROR(VLOOKUP($A267,'Lista de Precios Accesorio'!$A:$S,9,0),"Error"))</f>
        <v/>
      </c>
      <c r="I267" s="12" t="str">
        <f>IFERROR(VLOOKUP($A267,'Lista de Precios Accesorio'!$A:$W,6,0),"")</f>
        <v/>
      </c>
      <c r="J267" s="12" t="str">
        <f t="shared" si="4"/>
        <v/>
      </c>
      <c r="K267"/>
    </row>
    <row r="268" spans="1:11" x14ac:dyDescent="0.2">
      <c r="A268" s="25"/>
      <c r="B268" s="26"/>
      <c r="C268" s="1" t="str">
        <f>IF($A268="","",IFERROR(VLOOKUP($A268,'Lista de Precios Accesorio'!$A:$J,2,0),"Error"))</f>
        <v/>
      </c>
      <c r="D268" s="1" t="str">
        <f>IF($A268="","",IFERROR(VLOOKUP($A268,'Lista de Precios Accesorio'!$A:$L,4,0),"Error"))</f>
        <v/>
      </c>
      <c r="E268" s="1" t="str">
        <f>IF($A268="","",IFERROR(VLOOKUP($A268,'Lista de Precios Accesorio'!$A:$M,5,0),"Error"))</f>
        <v/>
      </c>
      <c r="F268" s="1" t="str">
        <f>IF($A268="","",IFERROR(VLOOKUP($A268,'Lista de Precios Accesorio'!$A:$K,3,0),"Error"))</f>
        <v/>
      </c>
      <c r="G268" s="19" t="str">
        <f>IF($A268="","",IFERROR(VLOOKUP($A268,'Lista de Precios Accesorio'!$A:$R,8,0),"Error"))</f>
        <v/>
      </c>
      <c r="H268" s="19" t="str">
        <f>IF($A268="","",IFERROR(VLOOKUP($A268,'Lista de Precios Accesorio'!$A:$S,9,0),"Error"))</f>
        <v/>
      </c>
      <c r="I268" s="12" t="str">
        <f>IFERROR(VLOOKUP($A268,'Lista de Precios Accesorio'!$A:$W,6,0),"")</f>
        <v/>
      </c>
      <c r="J268" s="12" t="str">
        <f t="shared" si="4"/>
        <v/>
      </c>
      <c r="K268"/>
    </row>
    <row r="269" spans="1:11" x14ac:dyDescent="0.2">
      <c r="A269" s="25"/>
      <c r="B269" s="26"/>
      <c r="C269" s="1" t="str">
        <f>IF($A269="","",IFERROR(VLOOKUP($A269,'Lista de Precios Accesorio'!$A:$J,2,0),"Error"))</f>
        <v/>
      </c>
      <c r="D269" s="1" t="str">
        <f>IF($A269="","",IFERROR(VLOOKUP($A269,'Lista de Precios Accesorio'!$A:$L,4,0),"Error"))</f>
        <v/>
      </c>
      <c r="E269" s="1" t="str">
        <f>IF($A269="","",IFERROR(VLOOKUP($A269,'Lista de Precios Accesorio'!$A:$M,5,0),"Error"))</f>
        <v/>
      </c>
      <c r="F269" s="1" t="str">
        <f>IF($A269="","",IFERROR(VLOOKUP($A269,'Lista de Precios Accesorio'!$A:$K,3,0),"Error"))</f>
        <v/>
      </c>
      <c r="G269" s="19" t="str">
        <f>IF($A269="","",IFERROR(VLOOKUP($A269,'Lista de Precios Accesorio'!$A:$R,8,0),"Error"))</f>
        <v/>
      </c>
      <c r="H269" s="19" t="str">
        <f>IF($A269="","",IFERROR(VLOOKUP($A269,'Lista de Precios Accesorio'!$A:$S,9,0),"Error"))</f>
        <v/>
      </c>
      <c r="I269" s="12" t="str">
        <f>IFERROR(VLOOKUP($A269,'Lista de Precios Accesorio'!$A:$W,6,0),"")</f>
        <v/>
      </c>
      <c r="J269" s="12" t="str">
        <f t="shared" si="4"/>
        <v/>
      </c>
      <c r="K269"/>
    </row>
    <row r="270" spans="1:11" x14ac:dyDescent="0.2">
      <c r="A270" s="25"/>
      <c r="B270" s="26"/>
      <c r="C270" s="1" t="str">
        <f>IF($A270="","",IFERROR(VLOOKUP($A270,'Lista de Precios Accesorio'!$A:$J,2,0),"Error"))</f>
        <v/>
      </c>
      <c r="D270" s="1" t="str">
        <f>IF($A270="","",IFERROR(VLOOKUP($A270,'Lista de Precios Accesorio'!$A:$L,4,0),"Error"))</f>
        <v/>
      </c>
      <c r="E270" s="1" t="str">
        <f>IF($A270="","",IFERROR(VLOOKUP($A270,'Lista de Precios Accesorio'!$A:$M,5,0),"Error"))</f>
        <v/>
      </c>
      <c r="F270" s="1" t="str">
        <f>IF($A270="","",IFERROR(VLOOKUP($A270,'Lista de Precios Accesorio'!$A:$K,3,0),"Error"))</f>
        <v/>
      </c>
      <c r="G270" s="19" t="str">
        <f>IF($A270="","",IFERROR(VLOOKUP($A270,'Lista de Precios Accesorio'!$A:$R,8,0),"Error"))</f>
        <v/>
      </c>
      <c r="H270" s="19" t="str">
        <f>IF($A270="","",IFERROR(VLOOKUP($A270,'Lista de Precios Accesorio'!$A:$S,9,0),"Error"))</f>
        <v/>
      </c>
      <c r="I270" s="12" t="str">
        <f>IFERROR(VLOOKUP($A270,'Lista de Precios Accesorio'!$A:$W,6,0),"")</f>
        <v/>
      </c>
      <c r="J270" s="12" t="str">
        <f t="shared" si="4"/>
        <v/>
      </c>
      <c r="K270"/>
    </row>
    <row r="271" spans="1:11" x14ac:dyDescent="0.2">
      <c r="A271" s="25"/>
      <c r="B271" s="26"/>
      <c r="C271" s="1" t="str">
        <f>IF($A271="","",IFERROR(VLOOKUP($A271,'Lista de Precios Accesorio'!$A:$J,2,0),"Error"))</f>
        <v/>
      </c>
      <c r="D271" s="1" t="str">
        <f>IF($A271="","",IFERROR(VLOOKUP($A271,'Lista de Precios Accesorio'!$A:$L,4,0),"Error"))</f>
        <v/>
      </c>
      <c r="E271" s="1" t="str">
        <f>IF($A271="","",IFERROR(VLOOKUP($A271,'Lista de Precios Accesorio'!$A:$M,5,0),"Error"))</f>
        <v/>
      </c>
      <c r="F271" s="1" t="str">
        <f>IF($A271="","",IFERROR(VLOOKUP($A271,'Lista de Precios Accesorio'!$A:$K,3,0),"Error"))</f>
        <v/>
      </c>
      <c r="G271" s="19" t="str">
        <f>IF($A271="","",IFERROR(VLOOKUP($A271,'Lista de Precios Accesorio'!$A:$R,8,0),"Error"))</f>
        <v/>
      </c>
      <c r="H271" s="19" t="str">
        <f>IF($A271="","",IFERROR(VLOOKUP($A271,'Lista de Precios Accesorio'!$A:$S,9,0),"Error"))</f>
        <v/>
      </c>
      <c r="I271" s="12" t="str">
        <f>IFERROR(VLOOKUP($A271,'Lista de Precios Accesorio'!$A:$W,6,0),"")</f>
        <v/>
      </c>
      <c r="J271" s="12" t="str">
        <f t="shared" si="4"/>
        <v/>
      </c>
      <c r="K271"/>
    </row>
    <row r="272" spans="1:11" x14ac:dyDescent="0.2">
      <c r="A272" s="25"/>
      <c r="B272" s="26"/>
      <c r="C272" s="1" t="str">
        <f>IF($A272="","",IFERROR(VLOOKUP($A272,'Lista de Precios Accesorio'!$A:$J,2,0),"Error"))</f>
        <v/>
      </c>
      <c r="D272" s="1" t="str">
        <f>IF($A272="","",IFERROR(VLOOKUP($A272,'Lista de Precios Accesorio'!$A:$L,4,0),"Error"))</f>
        <v/>
      </c>
      <c r="E272" s="1" t="str">
        <f>IF($A272="","",IFERROR(VLOOKUP($A272,'Lista de Precios Accesorio'!$A:$M,5,0),"Error"))</f>
        <v/>
      </c>
      <c r="F272" s="1" t="str">
        <f>IF($A272="","",IFERROR(VLOOKUP($A272,'Lista de Precios Accesorio'!$A:$K,3,0),"Error"))</f>
        <v/>
      </c>
      <c r="G272" s="19" t="str">
        <f>IF($A272="","",IFERROR(VLOOKUP($A272,'Lista de Precios Accesorio'!$A:$R,8,0),"Error"))</f>
        <v/>
      </c>
      <c r="H272" s="19" t="str">
        <f>IF($A272="","",IFERROR(VLOOKUP($A272,'Lista de Precios Accesorio'!$A:$S,9,0),"Error"))</f>
        <v/>
      </c>
      <c r="I272" s="12" t="str">
        <f>IFERROR(VLOOKUP($A272,'Lista de Precios Accesorio'!$A:$W,6,0),"")</f>
        <v/>
      </c>
      <c r="J272" s="12" t="str">
        <f t="shared" si="4"/>
        <v/>
      </c>
      <c r="K272"/>
    </row>
    <row r="273" spans="1:11" x14ac:dyDescent="0.2">
      <c r="A273" s="25"/>
      <c r="B273" s="26"/>
      <c r="C273" s="1" t="str">
        <f>IF($A273="","",IFERROR(VLOOKUP($A273,'Lista de Precios Accesorio'!$A:$J,2,0),"Error"))</f>
        <v/>
      </c>
      <c r="D273" s="1" t="str">
        <f>IF($A273="","",IFERROR(VLOOKUP($A273,'Lista de Precios Accesorio'!$A:$L,4,0),"Error"))</f>
        <v/>
      </c>
      <c r="E273" s="1" t="str">
        <f>IF($A273="","",IFERROR(VLOOKUP($A273,'Lista de Precios Accesorio'!$A:$M,5,0),"Error"))</f>
        <v/>
      </c>
      <c r="F273" s="1" t="str">
        <f>IF($A273="","",IFERROR(VLOOKUP($A273,'Lista de Precios Accesorio'!$A:$K,3,0),"Error"))</f>
        <v/>
      </c>
      <c r="G273" s="19" t="str">
        <f>IF($A273="","",IFERROR(VLOOKUP($A273,'Lista de Precios Accesorio'!$A:$R,8,0),"Error"))</f>
        <v/>
      </c>
      <c r="H273" s="19" t="str">
        <f>IF($A273="","",IFERROR(VLOOKUP($A273,'Lista de Precios Accesorio'!$A:$S,9,0),"Error"))</f>
        <v/>
      </c>
      <c r="I273" s="12" t="str">
        <f>IFERROR(VLOOKUP($A273,'Lista de Precios Accesorio'!$A:$W,6,0),"")</f>
        <v/>
      </c>
      <c r="J273" s="12" t="str">
        <f t="shared" si="4"/>
        <v/>
      </c>
      <c r="K273"/>
    </row>
    <row r="274" spans="1:11" x14ac:dyDescent="0.2">
      <c r="A274" s="25"/>
      <c r="B274" s="26"/>
      <c r="C274" s="1" t="str">
        <f>IF($A274="","",IFERROR(VLOOKUP($A274,'Lista de Precios Accesorio'!$A:$J,2,0),"Error"))</f>
        <v/>
      </c>
      <c r="D274" s="1" t="str">
        <f>IF($A274="","",IFERROR(VLOOKUP($A274,'Lista de Precios Accesorio'!$A:$L,4,0),"Error"))</f>
        <v/>
      </c>
      <c r="E274" s="1" t="str">
        <f>IF($A274="","",IFERROR(VLOOKUP($A274,'Lista de Precios Accesorio'!$A:$M,5,0),"Error"))</f>
        <v/>
      </c>
      <c r="F274" s="1" t="str">
        <f>IF($A274="","",IFERROR(VLOOKUP($A274,'Lista de Precios Accesorio'!$A:$K,3,0),"Error"))</f>
        <v/>
      </c>
      <c r="G274" s="19" t="str">
        <f>IF($A274="","",IFERROR(VLOOKUP($A274,'Lista de Precios Accesorio'!$A:$R,8,0),"Error"))</f>
        <v/>
      </c>
      <c r="H274" s="19" t="str">
        <f>IF($A274="","",IFERROR(VLOOKUP($A274,'Lista de Precios Accesorio'!$A:$S,9,0),"Error"))</f>
        <v/>
      </c>
      <c r="I274" s="12" t="str">
        <f>IFERROR(VLOOKUP($A274,'Lista de Precios Accesorio'!$A:$W,6,0),"")</f>
        <v/>
      </c>
      <c r="J274" s="12" t="str">
        <f t="shared" si="4"/>
        <v/>
      </c>
      <c r="K274"/>
    </row>
    <row r="275" spans="1:11" x14ac:dyDescent="0.2">
      <c r="A275" s="25"/>
      <c r="B275" s="26"/>
      <c r="C275" s="1" t="str">
        <f>IF($A275="","",IFERROR(VLOOKUP($A275,'Lista de Precios Accesorio'!$A:$J,2,0),"Error"))</f>
        <v/>
      </c>
      <c r="D275" s="1" t="str">
        <f>IF($A275="","",IFERROR(VLOOKUP($A275,'Lista de Precios Accesorio'!$A:$L,4,0),"Error"))</f>
        <v/>
      </c>
      <c r="E275" s="1" t="str">
        <f>IF($A275="","",IFERROR(VLOOKUP($A275,'Lista de Precios Accesorio'!$A:$M,5,0),"Error"))</f>
        <v/>
      </c>
      <c r="F275" s="1" t="str">
        <f>IF($A275="","",IFERROR(VLOOKUP($A275,'Lista de Precios Accesorio'!$A:$K,3,0),"Error"))</f>
        <v/>
      </c>
      <c r="G275" s="19" t="str">
        <f>IF($A275="","",IFERROR(VLOOKUP($A275,'Lista de Precios Accesorio'!$A:$R,8,0),"Error"))</f>
        <v/>
      </c>
      <c r="H275" s="19" t="str">
        <f>IF($A275="","",IFERROR(VLOOKUP($A275,'Lista de Precios Accesorio'!$A:$S,9,0),"Error"))</f>
        <v/>
      </c>
      <c r="I275" s="12" t="str">
        <f>IFERROR(VLOOKUP($A275,'Lista de Precios Accesorio'!$A:$W,6,0),"")</f>
        <v/>
      </c>
      <c r="J275" s="12" t="str">
        <f t="shared" si="4"/>
        <v/>
      </c>
      <c r="K275"/>
    </row>
    <row r="276" spans="1:11" x14ac:dyDescent="0.2">
      <c r="A276" s="25"/>
      <c r="B276" s="26"/>
      <c r="C276" s="1" t="str">
        <f>IF($A276="","",IFERROR(VLOOKUP($A276,'Lista de Precios Accesorio'!$A:$J,2,0),"Error"))</f>
        <v/>
      </c>
      <c r="D276" s="1" t="str">
        <f>IF($A276="","",IFERROR(VLOOKUP($A276,'Lista de Precios Accesorio'!$A:$L,4,0),"Error"))</f>
        <v/>
      </c>
      <c r="E276" s="1" t="str">
        <f>IF($A276="","",IFERROR(VLOOKUP($A276,'Lista de Precios Accesorio'!$A:$M,5,0),"Error"))</f>
        <v/>
      </c>
      <c r="F276" s="1" t="str">
        <f>IF($A276="","",IFERROR(VLOOKUP($A276,'Lista de Precios Accesorio'!$A:$K,3,0),"Error"))</f>
        <v/>
      </c>
      <c r="G276" s="19" t="str">
        <f>IF($A276="","",IFERROR(VLOOKUP($A276,'Lista de Precios Accesorio'!$A:$R,8,0),"Error"))</f>
        <v/>
      </c>
      <c r="H276" s="19" t="str">
        <f>IF($A276="","",IFERROR(VLOOKUP($A276,'Lista de Precios Accesorio'!$A:$S,9,0),"Error"))</f>
        <v/>
      </c>
      <c r="I276" s="12" t="str">
        <f>IFERROR(VLOOKUP($A276,'Lista de Precios Accesorio'!$A:$W,6,0),"")</f>
        <v/>
      </c>
      <c r="J276" s="12" t="str">
        <f t="shared" si="4"/>
        <v/>
      </c>
      <c r="K276"/>
    </row>
    <row r="277" spans="1:11" x14ac:dyDescent="0.2">
      <c r="A277" s="25"/>
      <c r="B277" s="26"/>
      <c r="C277" s="1" t="str">
        <f>IF($A277="","",IFERROR(VLOOKUP($A277,'Lista de Precios Accesorio'!$A:$J,2,0),"Error"))</f>
        <v/>
      </c>
      <c r="D277" s="1" t="str">
        <f>IF($A277="","",IFERROR(VLOOKUP($A277,'Lista de Precios Accesorio'!$A:$L,4,0),"Error"))</f>
        <v/>
      </c>
      <c r="E277" s="1" t="str">
        <f>IF($A277="","",IFERROR(VLOOKUP($A277,'Lista de Precios Accesorio'!$A:$M,5,0),"Error"))</f>
        <v/>
      </c>
      <c r="F277" s="1" t="str">
        <f>IF($A277="","",IFERROR(VLOOKUP($A277,'Lista de Precios Accesorio'!$A:$K,3,0),"Error"))</f>
        <v/>
      </c>
      <c r="G277" s="19" t="str">
        <f>IF($A277="","",IFERROR(VLOOKUP($A277,'Lista de Precios Accesorio'!$A:$R,8,0),"Error"))</f>
        <v/>
      </c>
      <c r="H277" s="19" t="str">
        <f>IF($A277="","",IFERROR(VLOOKUP($A277,'Lista de Precios Accesorio'!$A:$S,9,0),"Error"))</f>
        <v/>
      </c>
      <c r="I277" s="12" t="str">
        <f>IFERROR(VLOOKUP($A277,'Lista de Precios Accesorio'!$A:$W,6,0),"")</f>
        <v/>
      </c>
      <c r="J277" s="12" t="str">
        <f t="shared" si="4"/>
        <v/>
      </c>
      <c r="K277"/>
    </row>
    <row r="278" spans="1:11" x14ac:dyDescent="0.2">
      <c r="A278" s="25"/>
      <c r="B278" s="26"/>
      <c r="C278" s="1" t="str">
        <f>IF($A278="","",IFERROR(VLOOKUP($A278,'Lista de Precios Accesorio'!$A:$J,2,0),"Error"))</f>
        <v/>
      </c>
      <c r="D278" s="1" t="str">
        <f>IF($A278="","",IFERROR(VLOOKUP($A278,'Lista de Precios Accesorio'!$A:$L,4,0),"Error"))</f>
        <v/>
      </c>
      <c r="E278" s="1" t="str">
        <f>IF($A278="","",IFERROR(VLOOKUP($A278,'Lista de Precios Accesorio'!$A:$M,5,0),"Error"))</f>
        <v/>
      </c>
      <c r="F278" s="1" t="str">
        <f>IF($A278="","",IFERROR(VLOOKUP($A278,'Lista de Precios Accesorio'!$A:$K,3,0),"Error"))</f>
        <v/>
      </c>
      <c r="G278" s="19" t="str">
        <f>IF($A278="","",IFERROR(VLOOKUP($A278,'Lista de Precios Accesorio'!$A:$R,8,0),"Error"))</f>
        <v/>
      </c>
      <c r="H278" s="19" t="str">
        <f>IF($A278="","",IFERROR(VLOOKUP($A278,'Lista de Precios Accesorio'!$A:$S,9,0),"Error"))</f>
        <v/>
      </c>
      <c r="I278" s="12" t="str">
        <f>IFERROR(VLOOKUP($A278,'Lista de Precios Accesorio'!$A:$W,6,0),"")</f>
        <v/>
      </c>
      <c r="J278" s="12" t="str">
        <f t="shared" si="4"/>
        <v/>
      </c>
      <c r="K278"/>
    </row>
    <row r="279" spans="1:11" x14ac:dyDescent="0.2">
      <c r="A279" s="25"/>
      <c r="B279" s="26"/>
      <c r="C279" s="1" t="str">
        <f>IF($A279="","",IFERROR(VLOOKUP($A279,'Lista de Precios Accesorio'!$A:$J,2,0),"Error"))</f>
        <v/>
      </c>
      <c r="D279" s="1" t="str">
        <f>IF($A279="","",IFERROR(VLOOKUP($A279,'Lista de Precios Accesorio'!$A:$L,4,0),"Error"))</f>
        <v/>
      </c>
      <c r="E279" s="1" t="str">
        <f>IF($A279="","",IFERROR(VLOOKUP($A279,'Lista de Precios Accesorio'!$A:$M,5,0),"Error"))</f>
        <v/>
      </c>
      <c r="F279" s="1" t="str">
        <f>IF($A279="","",IFERROR(VLOOKUP($A279,'Lista de Precios Accesorio'!$A:$K,3,0),"Error"))</f>
        <v/>
      </c>
      <c r="G279" s="19" t="str">
        <f>IF($A279="","",IFERROR(VLOOKUP($A279,'Lista de Precios Accesorio'!$A:$R,8,0),"Error"))</f>
        <v/>
      </c>
      <c r="H279" s="19" t="str">
        <f>IF($A279="","",IFERROR(VLOOKUP($A279,'Lista de Precios Accesorio'!$A:$S,9,0),"Error"))</f>
        <v/>
      </c>
      <c r="I279" s="12" t="str">
        <f>IFERROR(VLOOKUP($A279,'Lista de Precios Accesorio'!$A:$W,6,0),"")</f>
        <v/>
      </c>
      <c r="J279" s="12" t="str">
        <f t="shared" si="4"/>
        <v/>
      </c>
      <c r="K279"/>
    </row>
    <row r="280" spans="1:11" x14ac:dyDescent="0.2">
      <c r="A280" s="25"/>
      <c r="B280" s="26"/>
      <c r="C280" s="1" t="str">
        <f>IF($A280="","",IFERROR(VLOOKUP($A280,'Lista de Precios Accesorio'!$A:$J,2,0),"Error"))</f>
        <v/>
      </c>
      <c r="D280" s="1" t="str">
        <f>IF($A280="","",IFERROR(VLOOKUP($A280,'Lista de Precios Accesorio'!$A:$L,4,0),"Error"))</f>
        <v/>
      </c>
      <c r="E280" s="1" t="str">
        <f>IF($A280="","",IFERROR(VLOOKUP($A280,'Lista de Precios Accesorio'!$A:$M,5,0),"Error"))</f>
        <v/>
      </c>
      <c r="F280" s="1" t="str">
        <f>IF($A280="","",IFERROR(VLOOKUP($A280,'Lista de Precios Accesorio'!$A:$K,3,0),"Error"))</f>
        <v/>
      </c>
      <c r="G280" s="19" t="str">
        <f>IF($A280="","",IFERROR(VLOOKUP($A280,'Lista de Precios Accesorio'!$A:$R,8,0),"Error"))</f>
        <v/>
      </c>
      <c r="H280" s="19" t="str">
        <f>IF($A280="","",IFERROR(VLOOKUP($A280,'Lista de Precios Accesorio'!$A:$S,9,0),"Error"))</f>
        <v/>
      </c>
      <c r="I280" s="12" t="str">
        <f>IFERROR(VLOOKUP($A280,'Lista de Precios Accesorio'!$A:$W,6,0),"")</f>
        <v/>
      </c>
      <c r="J280" s="12" t="str">
        <f t="shared" si="4"/>
        <v/>
      </c>
      <c r="K280"/>
    </row>
    <row r="281" spans="1:11" x14ac:dyDescent="0.2">
      <c r="A281" s="25"/>
      <c r="B281" s="26"/>
      <c r="C281" s="1" t="str">
        <f>IF($A281="","",IFERROR(VLOOKUP($A281,'Lista de Precios Accesorio'!$A:$J,2,0),"Error"))</f>
        <v/>
      </c>
      <c r="D281" s="1" t="str">
        <f>IF($A281="","",IFERROR(VLOOKUP($A281,'Lista de Precios Accesorio'!$A:$L,4,0),"Error"))</f>
        <v/>
      </c>
      <c r="E281" s="1" t="str">
        <f>IF($A281="","",IFERROR(VLOOKUP($A281,'Lista de Precios Accesorio'!$A:$M,5,0),"Error"))</f>
        <v/>
      </c>
      <c r="F281" s="1" t="str">
        <f>IF($A281="","",IFERROR(VLOOKUP($A281,'Lista de Precios Accesorio'!$A:$K,3,0),"Error"))</f>
        <v/>
      </c>
      <c r="G281" s="19" t="str">
        <f>IF($A281="","",IFERROR(VLOOKUP($A281,'Lista de Precios Accesorio'!$A:$R,8,0),"Error"))</f>
        <v/>
      </c>
      <c r="H281" s="19" t="str">
        <f>IF($A281="","",IFERROR(VLOOKUP($A281,'Lista de Precios Accesorio'!$A:$S,9,0),"Error"))</f>
        <v/>
      </c>
      <c r="I281" s="12" t="str">
        <f>IFERROR(VLOOKUP($A281,'Lista de Precios Accesorio'!$A:$W,6,0),"")</f>
        <v/>
      </c>
      <c r="J281" s="12" t="str">
        <f t="shared" si="4"/>
        <v/>
      </c>
      <c r="K281"/>
    </row>
    <row r="282" spans="1:11" x14ac:dyDescent="0.2">
      <c r="A282" s="25"/>
      <c r="B282" s="26"/>
      <c r="C282" s="1" t="str">
        <f>IF($A282="","",IFERROR(VLOOKUP($A282,'Lista de Precios Accesorio'!$A:$J,2,0),"Error"))</f>
        <v/>
      </c>
      <c r="D282" s="1" t="str">
        <f>IF($A282="","",IFERROR(VLOOKUP($A282,'Lista de Precios Accesorio'!$A:$L,4,0),"Error"))</f>
        <v/>
      </c>
      <c r="E282" s="1" t="str">
        <f>IF($A282="","",IFERROR(VLOOKUP($A282,'Lista de Precios Accesorio'!$A:$M,5,0),"Error"))</f>
        <v/>
      </c>
      <c r="F282" s="1" t="str">
        <f>IF($A282="","",IFERROR(VLOOKUP($A282,'Lista de Precios Accesorio'!$A:$K,3,0),"Error"))</f>
        <v/>
      </c>
      <c r="G282" s="19" t="str">
        <f>IF($A282="","",IFERROR(VLOOKUP($A282,'Lista de Precios Accesorio'!$A:$R,8,0),"Error"))</f>
        <v/>
      </c>
      <c r="H282" s="19" t="str">
        <f>IF($A282="","",IFERROR(VLOOKUP($A282,'Lista de Precios Accesorio'!$A:$S,9,0),"Error"))</f>
        <v/>
      </c>
      <c r="I282" s="12" t="str">
        <f>IFERROR(VLOOKUP($A282,'Lista de Precios Accesorio'!$A:$W,6,0),"")</f>
        <v/>
      </c>
      <c r="J282" s="12" t="str">
        <f t="shared" si="4"/>
        <v/>
      </c>
      <c r="K282"/>
    </row>
    <row r="283" spans="1:11" x14ac:dyDescent="0.2">
      <c r="A283" s="25"/>
      <c r="B283" s="26"/>
      <c r="C283" s="1" t="str">
        <f>IF($A283="","",IFERROR(VLOOKUP($A283,'Lista de Precios Accesorio'!$A:$J,2,0),"Error"))</f>
        <v/>
      </c>
      <c r="D283" s="1" t="str">
        <f>IF($A283="","",IFERROR(VLOOKUP($A283,'Lista de Precios Accesorio'!$A:$L,4,0),"Error"))</f>
        <v/>
      </c>
      <c r="E283" s="1" t="str">
        <f>IF($A283="","",IFERROR(VLOOKUP($A283,'Lista de Precios Accesorio'!$A:$M,5,0),"Error"))</f>
        <v/>
      </c>
      <c r="F283" s="1" t="str">
        <f>IF($A283="","",IFERROR(VLOOKUP($A283,'Lista de Precios Accesorio'!$A:$K,3,0),"Error"))</f>
        <v/>
      </c>
      <c r="G283" s="19" t="str">
        <f>IF($A283="","",IFERROR(VLOOKUP($A283,'Lista de Precios Accesorio'!$A:$R,8,0),"Error"))</f>
        <v/>
      </c>
      <c r="H283" s="19" t="str">
        <f>IF($A283="","",IFERROR(VLOOKUP($A283,'Lista de Precios Accesorio'!$A:$S,9,0),"Error"))</f>
        <v/>
      </c>
      <c r="I283" s="12" t="str">
        <f>IFERROR(VLOOKUP($A283,'Lista de Precios Accesorio'!$A:$W,6,0),"")</f>
        <v/>
      </c>
      <c r="J283" s="12" t="str">
        <f t="shared" si="4"/>
        <v/>
      </c>
      <c r="K283"/>
    </row>
    <row r="284" spans="1:11" x14ac:dyDescent="0.2">
      <c r="A284" s="25"/>
      <c r="B284" s="26"/>
      <c r="C284" s="1" t="str">
        <f>IF($A284="","",IFERROR(VLOOKUP($A284,'Lista de Precios Accesorio'!$A:$J,2,0),"Error"))</f>
        <v/>
      </c>
      <c r="D284" s="1" t="str">
        <f>IF($A284="","",IFERROR(VLOOKUP($A284,'Lista de Precios Accesorio'!$A:$L,4,0),"Error"))</f>
        <v/>
      </c>
      <c r="E284" s="1" t="str">
        <f>IF($A284="","",IFERROR(VLOOKUP($A284,'Lista de Precios Accesorio'!$A:$M,5,0),"Error"))</f>
        <v/>
      </c>
      <c r="F284" s="1" t="str">
        <f>IF($A284="","",IFERROR(VLOOKUP($A284,'Lista de Precios Accesorio'!$A:$K,3,0),"Error"))</f>
        <v/>
      </c>
      <c r="G284" s="19" t="str">
        <f>IF($A284="","",IFERROR(VLOOKUP($A284,'Lista de Precios Accesorio'!$A:$R,8,0),"Error"))</f>
        <v/>
      </c>
      <c r="H284" s="19" t="str">
        <f>IF($A284="","",IFERROR(VLOOKUP($A284,'Lista de Precios Accesorio'!$A:$S,9,0),"Error"))</f>
        <v/>
      </c>
      <c r="I284" s="12" t="str">
        <f>IFERROR(VLOOKUP($A284,'Lista de Precios Accesorio'!$A:$W,6,0),"")</f>
        <v/>
      </c>
      <c r="J284" s="12" t="str">
        <f t="shared" si="4"/>
        <v/>
      </c>
      <c r="K284"/>
    </row>
    <row r="285" spans="1:11" x14ac:dyDescent="0.2">
      <c r="A285" s="25"/>
      <c r="B285" s="26"/>
      <c r="C285" s="1" t="str">
        <f>IF($A285="","",IFERROR(VLOOKUP($A285,'Lista de Precios Accesorio'!$A:$J,2,0),"Error"))</f>
        <v/>
      </c>
      <c r="D285" s="1" t="str">
        <f>IF($A285="","",IFERROR(VLOOKUP($A285,'Lista de Precios Accesorio'!$A:$L,4,0),"Error"))</f>
        <v/>
      </c>
      <c r="E285" s="1" t="str">
        <f>IF($A285="","",IFERROR(VLOOKUP($A285,'Lista de Precios Accesorio'!$A:$M,5,0),"Error"))</f>
        <v/>
      </c>
      <c r="F285" s="1" t="str">
        <f>IF($A285="","",IFERROR(VLOOKUP($A285,'Lista de Precios Accesorio'!$A:$K,3,0),"Error"))</f>
        <v/>
      </c>
      <c r="G285" s="19" t="str">
        <f>IF($A285="","",IFERROR(VLOOKUP($A285,'Lista de Precios Accesorio'!$A:$R,8,0),"Error"))</f>
        <v/>
      </c>
      <c r="H285" s="19" t="str">
        <f>IF($A285="","",IFERROR(VLOOKUP($A285,'Lista de Precios Accesorio'!$A:$S,9,0),"Error"))</f>
        <v/>
      </c>
      <c r="I285" s="12" t="str">
        <f>IFERROR(VLOOKUP($A285,'Lista de Precios Accesorio'!$A:$W,6,0),"")</f>
        <v/>
      </c>
      <c r="J285" s="12" t="str">
        <f t="shared" si="4"/>
        <v/>
      </c>
      <c r="K285"/>
    </row>
    <row r="286" spans="1:11" x14ac:dyDescent="0.2">
      <c r="A286" s="25"/>
      <c r="B286" s="26"/>
      <c r="C286" s="1" t="str">
        <f>IF($A286="","",IFERROR(VLOOKUP($A286,'Lista de Precios Accesorio'!$A:$J,2,0),"Error"))</f>
        <v/>
      </c>
      <c r="D286" s="1" t="str">
        <f>IF($A286="","",IFERROR(VLOOKUP($A286,'Lista de Precios Accesorio'!$A:$L,4,0),"Error"))</f>
        <v/>
      </c>
      <c r="E286" s="1" t="str">
        <f>IF($A286="","",IFERROR(VLOOKUP($A286,'Lista de Precios Accesorio'!$A:$M,5,0),"Error"))</f>
        <v/>
      </c>
      <c r="F286" s="1" t="str">
        <f>IF($A286="","",IFERROR(VLOOKUP($A286,'Lista de Precios Accesorio'!$A:$K,3,0),"Error"))</f>
        <v/>
      </c>
      <c r="G286" s="19" t="str">
        <f>IF($A286="","",IFERROR(VLOOKUP($A286,'Lista de Precios Accesorio'!$A:$R,8,0),"Error"))</f>
        <v/>
      </c>
      <c r="H286" s="19" t="str">
        <f>IF($A286="","",IFERROR(VLOOKUP($A286,'Lista de Precios Accesorio'!$A:$S,9,0),"Error"))</f>
        <v/>
      </c>
      <c r="I286" s="12" t="str">
        <f>IFERROR(VLOOKUP($A286,'Lista de Precios Accesorio'!$A:$W,6,0),"")</f>
        <v/>
      </c>
      <c r="J286" s="12" t="str">
        <f t="shared" si="4"/>
        <v/>
      </c>
      <c r="K286"/>
    </row>
    <row r="287" spans="1:11" x14ac:dyDescent="0.2">
      <c r="A287" s="25"/>
      <c r="B287" s="26"/>
      <c r="C287" s="1" t="str">
        <f>IF($A287="","",IFERROR(VLOOKUP($A287,'Lista de Precios Accesorio'!$A:$J,2,0),"Error"))</f>
        <v/>
      </c>
      <c r="D287" s="1" t="str">
        <f>IF($A287="","",IFERROR(VLOOKUP($A287,'Lista de Precios Accesorio'!$A:$L,4,0),"Error"))</f>
        <v/>
      </c>
      <c r="E287" s="1" t="str">
        <f>IF($A287="","",IFERROR(VLOOKUP($A287,'Lista de Precios Accesorio'!$A:$M,5,0),"Error"))</f>
        <v/>
      </c>
      <c r="F287" s="1" t="str">
        <f>IF($A287="","",IFERROR(VLOOKUP($A287,'Lista de Precios Accesorio'!$A:$K,3,0),"Error"))</f>
        <v/>
      </c>
      <c r="G287" s="19" t="str">
        <f>IF($A287="","",IFERROR(VLOOKUP($A287,'Lista de Precios Accesorio'!$A:$R,8,0),"Error"))</f>
        <v/>
      </c>
      <c r="H287" s="19" t="str">
        <f>IF($A287="","",IFERROR(VLOOKUP($A287,'Lista de Precios Accesorio'!$A:$S,9,0),"Error"))</f>
        <v/>
      </c>
      <c r="I287" s="12" t="str">
        <f>IFERROR(VLOOKUP($A287,'Lista de Precios Accesorio'!$A:$W,6,0),"")</f>
        <v/>
      </c>
      <c r="J287" s="12" t="str">
        <f t="shared" si="4"/>
        <v/>
      </c>
      <c r="K287"/>
    </row>
    <row r="288" spans="1:11" x14ac:dyDescent="0.2">
      <c r="A288" s="25"/>
      <c r="B288" s="26"/>
      <c r="C288" s="1" t="str">
        <f>IF($A288="","",IFERROR(VLOOKUP($A288,'Lista de Precios Accesorio'!$A:$J,2,0),"Error"))</f>
        <v/>
      </c>
      <c r="D288" s="1" t="str">
        <f>IF($A288="","",IFERROR(VLOOKUP($A288,'Lista de Precios Accesorio'!$A:$L,4,0),"Error"))</f>
        <v/>
      </c>
      <c r="E288" s="1" t="str">
        <f>IF($A288="","",IFERROR(VLOOKUP($A288,'Lista de Precios Accesorio'!$A:$M,5,0),"Error"))</f>
        <v/>
      </c>
      <c r="F288" s="1" t="str">
        <f>IF($A288="","",IFERROR(VLOOKUP($A288,'Lista de Precios Accesorio'!$A:$K,3,0),"Error"))</f>
        <v/>
      </c>
      <c r="G288" s="19" t="str">
        <f>IF($A288="","",IFERROR(VLOOKUP($A288,'Lista de Precios Accesorio'!$A:$R,8,0),"Error"))</f>
        <v/>
      </c>
      <c r="H288" s="19" t="str">
        <f>IF($A288="","",IFERROR(VLOOKUP($A288,'Lista de Precios Accesorio'!$A:$S,9,0),"Error"))</f>
        <v/>
      </c>
      <c r="I288" s="12" t="str">
        <f>IFERROR(VLOOKUP($A288,'Lista de Precios Accesorio'!$A:$W,6,0),"")</f>
        <v/>
      </c>
      <c r="J288" s="12" t="str">
        <f t="shared" si="4"/>
        <v/>
      </c>
      <c r="K288"/>
    </row>
    <row r="289" spans="1:11" x14ac:dyDescent="0.2">
      <c r="A289" s="25"/>
      <c r="B289" s="26"/>
      <c r="C289" s="1" t="str">
        <f>IF($A289="","",IFERROR(VLOOKUP($A289,'Lista de Precios Accesorio'!$A:$J,2,0),"Error"))</f>
        <v/>
      </c>
      <c r="D289" s="1" t="str">
        <f>IF($A289="","",IFERROR(VLOOKUP($A289,'Lista de Precios Accesorio'!$A:$L,4,0),"Error"))</f>
        <v/>
      </c>
      <c r="E289" s="1" t="str">
        <f>IF($A289="","",IFERROR(VLOOKUP($A289,'Lista de Precios Accesorio'!$A:$M,5,0),"Error"))</f>
        <v/>
      </c>
      <c r="F289" s="1" t="str">
        <f>IF($A289="","",IFERROR(VLOOKUP($A289,'Lista de Precios Accesorio'!$A:$K,3,0),"Error"))</f>
        <v/>
      </c>
      <c r="G289" s="19" t="str">
        <f>IF($A289="","",IFERROR(VLOOKUP($A289,'Lista de Precios Accesorio'!$A:$R,8,0),"Error"))</f>
        <v/>
      </c>
      <c r="H289" s="19" t="str">
        <f>IF($A289="","",IFERROR(VLOOKUP($A289,'Lista de Precios Accesorio'!$A:$S,9,0),"Error"))</f>
        <v/>
      </c>
      <c r="I289" s="12" t="str">
        <f>IFERROR(VLOOKUP($A289,'Lista de Precios Accesorio'!$A:$W,6,0),"")</f>
        <v/>
      </c>
      <c r="J289" s="12" t="str">
        <f t="shared" si="4"/>
        <v/>
      </c>
      <c r="K289"/>
    </row>
    <row r="290" spans="1:11" x14ac:dyDescent="0.2">
      <c r="A290" s="25"/>
      <c r="B290" s="26"/>
      <c r="C290" s="1" t="str">
        <f>IF($A290="","",IFERROR(VLOOKUP($A290,'Lista de Precios Accesorio'!$A:$J,2,0),"Error"))</f>
        <v/>
      </c>
      <c r="D290" s="1" t="str">
        <f>IF($A290="","",IFERROR(VLOOKUP($A290,'Lista de Precios Accesorio'!$A:$L,4,0),"Error"))</f>
        <v/>
      </c>
      <c r="E290" s="1" t="str">
        <f>IF($A290="","",IFERROR(VLOOKUP($A290,'Lista de Precios Accesorio'!$A:$M,5,0),"Error"))</f>
        <v/>
      </c>
      <c r="F290" s="1" t="str">
        <f>IF($A290="","",IFERROR(VLOOKUP($A290,'Lista de Precios Accesorio'!$A:$K,3,0),"Error"))</f>
        <v/>
      </c>
      <c r="G290" s="19" t="str">
        <f>IF($A290="","",IFERROR(VLOOKUP($A290,'Lista de Precios Accesorio'!$A:$R,8,0),"Error"))</f>
        <v/>
      </c>
      <c r="H290" s="19" t="str">
        <f>IF($A290="","",IFERROR(VLOOKUP($A290,'Lista de Precios Accesorio'!$A:$S,9,0),"Error"))</f>
        <v/>
      </c>
      <c r="I290" s="12" t="str">
        <f>IFERROR(VLOOKUP($A290,'Lista de Precios Accesorio'!$A:$W,6,0),"")</f>
        <v/>
      </c>
      <c r="J290" s="12" t="str">
        <f t="shared" si="4"/>
        <v/>
      </c>
      <c r="K290"/>
    </row>
    <row r="291" spans="1:11" x14ac:dyDescent="0.2">
      <c r="A291" s="25"/>
      <c r="B291" s="26"/>
      <c r="C291" s="1" t="str">
        <f>IF($A291="","",IFERROR(VLOOKUP($A291,'Lista de Precios Accesorio'!$A:$J,2,0),"Error"))</f>
        <v/>
      </c>
      <c r="D291" s="1" t="str">
        <f>IF($A291="","",IFERROR(VLOOKUP($A291,'Lista de Precios Accesorio'!$A:$L,4,0),"Error"))</f>
        <v/>
      </c>
      <c r="E291" s="1" t="str">
        <f>IF($A291="","",IFERROR(VLOOKUP($A291,'Lista de Precios Accesorio'!$A:$M,5,0),"Error"))</f>
        <v/>
      </c>
      <c r="F291" s="1" t="str">
        <f>IF($A291="","",IFERROR(VLOOKUP($A291,'Lista de Precios Accesorio'!$A:$K,3,0),"Error"))</f>
        <v/>
      </c>
      <c r="G291" s="19" t="str">
        <f>IF($A291="","",IFERROR(VLOOKUP($A291,'Lista de Precios Accesorio'!$A:$R,8,0),"Error"))</f>
        <v/>
      </c>
      <c r="H291" s="19" t="str">
        <f>IF($A291="","",IFERROR(VLOOKUP($A291,'Lista de Precios Accesorio'!$A:$S,9,0),"Error"))</f>
        <v/>
      </c>
      <c r="I291" s="12" t="str">
        <f>IFERROR(VLOOKUP($A291,'Lista de Precios Accesorio'!$A:$W,6,0),"")</f>
        <v/>
      </c>
      <c r="J291" s="12" t="str">
        <f t="shared" si="4"/>
        <v/>
      </c>
      <c r="K291"/>
    </row>
    <row r="292" spans="1:11" x14ac:dyDescent="0.2">
      <c r="A292" s="25"/>
      <c r="B292" s="26"/>
      <c r="C292" s="1" t="str">
        <f>IF($A292="","",IFERROR(VLOOKUP($A292,'Lista de Precios Accesorio'!$A:$J,2,0),"Error"))</f>
        <v/>
      </c>
      <c r="D292" s="1" t="str">
        <f>IF($A292="","",IFERROR(VLOOKUP($A292,'Lista de Precios Accesorio'!$A:$L,4,0),"Error"))</f>
        <v/>
      </c>
      <c r="E292" s="1" t="str">
        <f>IF($A292="","",IFERROR(VLOOKUP($A292,'Lista de Precios Accesorio'!$A:$M,5,0),"Error"))</f>
        <v/>
      </c>
      <c r="F292" s="1" t="str">
        <f>IF($A292="","",IFERROR(VLOOKUP($A292,'Lista de Precios Accesorio'!$A:$K,3,0),"Error"))</f>
        <v/>
      </c>
      <c r="G292" s="19" t="str">
        <f>IF($A292="","",IFERROR(VLOOKUP($A292,'Lista de Precios Accesorio'!$A:$R,8,0),"Error"))</f>
        <v/>
      </c>
      <c r="H292" s="19" t="str">
        <f>IF($A292="","",IFERROR(VLOOKUP($A292,'Lista de Precios Accesorio'!$A:$S,9,0),"Error"))</f>
        <v/>
      </c>
      <c r="I292" s="12" t="str">
        <f>IFERROR(VLOOKUP($A292,'Lista de Precios Accesorio'!$A:$W,6,0),"")</f>
        <v/>
      </c>
      <c r="J292" s="12" t="str">
        <f t="shared" si="4"/>
        <v/>
      </c>
      <c r="K292"/>
    </row>
    <row r="293" spans="1:11" x14ac:dyDescent="0.2">
      <c r="A293" s="25"/>
      <c r="B293" s="26"/>
      <c r="C293" s="1" t="str">
        <f>IF($A293="","",IFERROR(VLOOKUP($A293,'Lista de Precios Accesorio'!$A:$J,2,0),"Error"))</f>
        <v/>
      </c>
      <c r="D293" s="1" t="str">
        <f>IF($A293="","",IFERROR(VLOOKUP($A293,'Lista de Precios Accesorio'!$A:$L,4,0),"Error"))</f>
        <v/>
      </c>
      <c r="E293" s="1" t="str">
        <f>IF($A293="","",IFERROR(VLOOKUP($A293,'Lista de Precios Accesorio'!$A:$M,5,0),"Error"))</f>
        <v/>
      </c>
      <c r="F293" s="1" t="str">
        <f>IF($A293="","",IFERROR(VLOOKUP($A293,'Lista de Precios Accesorio'!$A:$K,3,0),"Error"))</f>
        <v/>
      </c>
      <c r="G293" s="19" t="str">
        <f>IF($A293="","",IFERROR(VLOOKUP($A293,'Lista de Precios Accesorio'!$A:$R,8,0),"Error"))</f>
        <v/>
      </c>
      <c r="H293" s="19" t="str">
        <f>IF($A293="","",IFERROR(VLOOKUP($A293,'Lista de Precios Accesorio'!$A:$S,9,0),"Error"))</f>
        <v/>
      </c>
      <c r="I293" s="12" t="str">
        <f>IFERROR(VLOOKUP($A293,'Lista de Precios Accesorio'!$A:$W,6,0),"")</f>
        <v/>
      </c>
      <c r="J293" s="12" t="str">
        <f t="shared" si="4"/>
        <v/>
      </c>
      <c r="K293"/>
    </row>
    <row r="294" spans="1:11" x14ac:dyDescent="0.2">
      <c r="A294" s="25"/>
      <c r="B294" s="26"/>
      <c r="C294" s="1" t="str">
        <f>IF($A294="","",IFERROR(VLOOKUP($A294,'Lista de Precios Accesorio'!$A:$J,2,0),"Error"))</f>
        <v/>
      </c>
      <c r="D294" s="1" t="str">
        <f>IF($A294="","",IFERROR(VLOOKUP($A294,'Lista de Precios Accesorio'!$A:$L,4,0),"Error"))</f>
        <v/>
      </c>
      <c r="E294" s="1" t="str">
        <f>IF($A294="","",IFERROR(VLOOKUP($A294,'Lista de Precios Accesorio'!$A:$M,5,0),"Error"))</f>
        <v/>
      </c>
      <c r="F294" s="1" t="str">
        <f>IF($A294="","",IFERROR(VLOOKUP($A294,'Lista de Precios Accesorio'!$A:$K,3,0),"Error"))</f>
        <v/>
      </c>
      <c r="G294" s="19" t="str">
        <f>IF($A294="","",IFERROR(VLOOKUP($A294,'Lista de Precios Accesorio'!$A:$R,8,0),"Error"))</f>
        <v/>
      </c>
      <c r="H294" s="19" t="str">
        <f>IF($A294="","",IFERROR(VLOOKUP($A294,'Lista de Precios Accesorio'!$A:$S,9,0),"Error"))</f>
        <v/>
      </c>
      <c r="I294" s="12" t="str">
        <f>IFERROR(VLOOKUP($A294,'Lista de Precios Accesorio'!$A:$W,6,0),"")</f>
        <v/>
      </c>
      <c r="J294" s="12" t="str">
        <f t="shared" si="4"/>
        <v/>
      </c>
      <c r="K294"/>
    </row>
    <row r="295" spans="1:11" x14ac:dyDescent="0.2">
      <c r="A295" s="25"/>
      <c r="B295" s="26"/>
      <c r="C295" s="1" t="str">
        <f>IF($A295="","",IFERROR(VLOOKUP($A295,'Lista de Precios Accesorio'!$A:$J,2,0),"Error"))</f>
        <v/>
      </c>
      <c r="D295" s="1" t="str">
        <f>IF($A295="","",IFERROR(VLOOKUP($A295,'Lista de Precios Accesorio'!$A:$L,4,0),"Error"))</f>
        <v/>
      </c>
      <c r="E295" s="1" t="str">
        <f>IF($A295="","",IFERROR(VLOOKUP($A295,'Lista de Precios Accesorio'!$A:$M,5,0),"Error"))</f>
        <v/>
      </c>
      <c r="F295" s="1" t="str">
        <f>IF($A295="","",IFERROR(VLOOKUP($A295,'Lista de Precios Accesorio'!$A:$K,3,0),"Error"))</f>
        <v/>
      </c>
      <c r="G295" s="19" t="str">
        <f>IF($A295="","",IFERROR(VLOOKUP($A295,'Lista de Precios Accesorio'!$A:$R,8,0),"Error"))</f>
        <v/>
      </c>
      <c r="H295" s="19" t="str">
        <f>IF($A295="","",IFERROR(VLOOKUP($A295,'Lista de Precios Accesorio'!$A:$S,9,0),"Error"))</f>
        <v/>
      </c>
      <c r="I295" s="12" t="str">
        <f>IFERROR(VLOOKUP($A295,'Lista de Precios Accesorio'!$A:$W,6,0),"")</f>
        <v/>
      </c>
      <c r="J295" s="12" t="str">
        <f t="shared" si="4"/>
        <v/>
      </c>
      <c r="K295"/>
    </row>
    <row r="296" spans="1:11" x14ac:dyDescent="0.2">
      <c r="A296" s="25"/>
      <c r="B296" s="26"/>
      <c r="C296" s="1" t="str">
        <f>IF($A296="","",IFERROR(VLOOKUP($A296,'Lista de Precios Accesorio'!$A:$J,2,0),"Error"))</f>
        <v/>
      </c>
      <c r="D296" s="1" t="str">
        <f>IF($A296="","",IFERROR(VLOOKUP($A296,'Lista de Precios Accesorio'!$A:$L,4,0),"Error"))</f>
        <v/>
      </c>
      <c r="E296" s="1" t="str">
        <f>IF($A296="","",IFERROR(VLOOKUP($A296,'Lista de Precios Accesorio'!$A:$M,5,0),"Error"))</f>
        <v/>
      </c>
      <c r="F296" s="1" t="str">
        <f>IF($A296="","",IFERROR(VLOOKUP($A296,'Lista de Precios Accesorio'!$A:$K,3,0),"Error"))</f>
        <v/>
      </c>
      <c r="G296" s="19" t="str">
        <f>IF($A296="","",IFERROR(VLOOKUP($A296,'Lista de Precios Accesorio'!$A:$R,8,0),"Error"))</f>
        <v/>
      </c>
      <c r="H296" s="19" t="str">
        <f>IF($A296="","",IFERROR(VLOOKUP($A296,'Lista de Precios Accesorio'!$A:$S,9,0),"Error"))</f>
        <v/>
      </c>
      <c r="I296" s="12" t="str">
        <f>IFERROR(VLOOKUP($A296,'Lista de Precios Accesorio'!$A:$W,6,0),"")</f>
        <v/>
      </c>
      <c r="J296" s="12" t="str">
        <f t="shared" si="4"/>
        <v/>
      </c>
      <c r="K296"/>
    </row>
    <row r="297" spans="1:11" x14ac:dyDescent="0.2">
      <c r="A297" s="25"/>
      <c r="B297" s="26"/>
      <c r="C297" s="1" t="str">
        <f>IF($A297="","",IFERROR(VLOOKUP($A297,'Lista de Precios Accesorio'!$A:$J,2,0),"Error"))</f>
        <v/>
      </c>
      <c r="D297" s="1" t="str">
        <f>IF($A297="","",IFERROR(VLOOKUP($A297,'Lista de Precios Accesorio'!$A:$L,4,0),"Error"))</f>
        <v/>
      </c>
      <c r="E297" s="1" t="str">
        <f>IF($A297="","",IFERROR(VLOOKUP($A297,'Lista de Precios Accesorio'!$A:$M,5,0),"Error"))</f>
        <v/>
      </c>
      <c r="F297" s="1" t="str">
        <f>IF($A297="","",IFERROR(VLOOKUP($A297,'Lista de Precios Accesorio'!$A:$K,3,0),"Error"))</f>
        <v/>
      </c>
      <c r="G297" s="19" t="str">
        <f>IF($A297="","",IFERROR(VLOOKUP($A297,'Lista de Precios Accesorio'!$A:$R,8,0),"Error"))</f>
        <v/>
      </c>
      <c r="H297" s="19" t="str">
        <f>IF($A297="","",IFERROR(VLOOKUP($A297,'Lista de Precios Accesorio'!$A:$S,9,0),"Error"))</f>
        <v/>
      </c>
      <c r="I297" s="12" t="str">
        <f>IFERROR(VLOOKUP($A297,'Lista de Precios Accesorio'!$A:$W,6,0),"")</f>
        <v/>
      </c>
      <c r="J297" s="12" t="str">
        <f t="shared" si="4"/>
        <v/>
      </c>
      <c r="K297"/>
    </row>
    <row r="298" spans="1:11" x14ac:dyDescent="0.2">
      <c r="A298" s="25"/>
      <c r="B298" s="26"/>
      <c r="C298" s="1" t="str">
        <f>IF($A298="","",IFERROR(VLOOKUP($A298,'Lista de Precios Accesorio'!$A:$J,2,0),"Error"))</f>
        <v/>
      </c>
      <c r="D298" s="1" t="str">
        <f>IF($A298="","",IFERROR(VLOOKUP($A298,'Lista de Precios Accesorio'!$A:$L,4,0),"Error"))</f>
        <v/>
      </c>
      <c r="E298" s="1" t="str">
        <f>IF($A298="","",IFERROR(VLOOKUP($A298,'Lista de Precios Accesorio'!$A:$M,5,0),"Error"))</f>
        <v/>
      </c>
      <c r="F298" s="1" t="str">
        <f>IF($A298="","",IFERROR(VLOOKUP($A298,'Lista de Precios Accesorio'!$A:$K,3,0),"Error"))</f>
        <v/>
      </c>
      <c r="G298" s="19" t="str">
        <f>IF($A298="","",IFERROR(VLOOKUP($A298,'Lista de Precios Accesorio'!$A:$R,8,0),"Error"))</f>
        <v/>
      </c>
      <c r="H298" s="19" t="str">
        <f>IF($A298="","",IFERROR(VLOOKUP($A298,'Lista de Precios Accesorio'!$A:$S,9,0),"Error"))</f>
        <v/>
      </c>
      <c r="I298" s="12" t="str">
        <f>IFERROR(VLOOKUP($A298,'Lista de Precios Accesorio'!$A:$W,6,0),"")</f>
        <v/>
      </c>
      <c r="J298" s="12" t="str">
        <f t="shared" si="4"/>
        <v/>
      </c>
      <c r="K298"/>
    </row>
    <row r="299" spans="1:11" x14ac:dyDescent="0.2">
      <c r="A299" s="25"/>
      <c r="B299" s="26"/>
      <c r="C299" s="1" t="str">
        <f>IF($A299="","",IFERROR(VLOOKUP($A299,'Lista de Precios Accesorio'!$A:$J,2,0),"Error"))</f>
        <v/>
      </c>
      <c r="D299" s="1" t="str">
        <f>IF($A299="","",IFERROR(VLOOKUP($A299,'Lista de Precios Accesorio'!$A:$L,4,0),"Error"))</f>
        <v/>
      </c>
      <c r="E299" s="1" t="str">
        <f>IF($A299="","",IFERROR(VLOOKUP($A299,'Lista de Precios Accesorio'!$A:$M,5,0),"Error"))</f>
        <v/>
      </c>
      <c r="F299" s="1" t="str">
        <f>IF($A299="","",IFERROR(VLOOKUP($A299,'Lista de Precios Accesorio'!$A:$K,3,0),"Error"))</f>
        <v/>
      </c>
      <c r="G299" s="19" t="str">
        <f>IF($A299="","",IFERROR(VLOOKUP($A299,'Lista de Precios Accesorio'!$A:$R,8,0),"Error"))</f>
        <v/>
      </c>
      <c r="H299" s="19" t="str">
        <f>IF($A299="","",IFERROR(VLOOKUP($A299,'Lista de Precios Accesorio'!$A:$S,9,0),"Error"))</f>
        <v/>
      </c>
      <c r="I299" s="12" t="str">
        <f>IFERROR(VLOOKUP($A299,'Lista de Precios Accesorio'!$A:$W,6,0),"")</f>
        <v/>
      </c>
      <c r="J299" s="12" t="str">
        <f t="shared" si="4"/>
        <v/>
      </c>
      <c r="K299"/>
    </row>
    <row r="300" spans="1:11" x14ac:dyDescent="0.2">
      <c r="A300" s="25"/>
      <c r="B300" s="26"/>
      <c r="C300" s="1" t="str">
        <f>IF($A300="","",IFERROR(VLOOKUP($A300,'Lista de Precios Accesorio'!$A:$J,2,0),"Error"))</f>
        <v/>
      </c>
      <c r="D300" s="1" t="str">
        <f>IF($A300="","",IFERROR(VLOOKUP($A300,'Lista de Precios Accesorio'!$A:$L,4,0),"Error"))</f>
        <v/>
      </c>
      <c r="E300" s="1" t="str">
        <f>IF($A300="","",IFERROR(VLOOKUP($A300,'Lista de Precios Accesorio'!$A:$M,5,0),"Error"))</f>
        <v/>
      </c>
      <c r="F300" s="1" t="str">
        <f>IF($A300="","",IFERROR(VLOOKUP($A300,'Lista de Precios Accesorio'!$A:$K,3,0),"Error"))</f>
        <v/>
      </c>
      <c r="G300" s="19" t="str">
        <f>IF($A300="","",IFERROR(VLOOKUP($A300,'Lista de Precios Accesorio'!$A:$R,8,0),"Error"))</f>
        <v/>
      </c>
      <c r="H300" s="19" t="str">
        <f>IF($A300="","",IFERROR(VLOOKUP($A300,'Lista de Precios Accesorio'!$A:$S,9,0),"Error"))</f>
        <v/>
      </c>
      <c r="I300" s="12" t="str">
        <f>IFERROR(VLOOKUP($A300,'Lista de Precios Accesorio'!$A:$W,6,0),"")</f>
        <v/>
      </c>
      <c r="J300" s="12" t="str">
        <f t="shared" si="4"/>
        <v/>
      </c>
      <c r="K300"/>
    </row>
    <row r="301" spans="1:11" x14ac:dyDescent="0.2">
      <c r="A301" s="25"/>
      <c r="B301" s="26"/>
      <c r="C301" s="1" t="str">
        <f>IF($A301="","",IFERROR(VLOOKUP($A301,'Lista de Precios Accesorio'!$A:$J,2,0),"Error"))</f>
        <v/>
      </c>
      <c r="D301" s="1" t="str">
        <f>IF($A301="","",IFERROR(VLOOKUP($A301,'Lista de Precios Accesorio'!$A:$L,4,0),"Error"))</f>
        <v/>
      </c>
      <c r="E301" s="1" t="str">
        <f>IF($A301="","",IFERROR(VLOOKUP($A301,'Lista de Precios Accesorio'!$A:$M,5,0),"Error"))</f>
        <v/>
      </c>
      <c r="F301" s="1" t="str">
        <f>IF($A301="","",IFERROR(VLOOKUP($A301,'Lista de Precios Accesorio'!$A:$K,3,0),"Error"))</f>
        <v/>
      </c>
      <c r="G301" s="19" t="str">
        <f>IF($A301="","",IFERROR(VLOOKUP($A301,'Lista de Precios Accesorio'!$A:$R,8,0),"Error"))</f>
        <v/>
      </c>
      <c r="H301" s="19" t="str">
        <f>IF($A301="","",IFERROR(VLOOKUP($A301,'Lista de Precios Accesorio'!$A:$S,9,0),"Error"))</f>
        <v/>
      </c>
      <c r="I301" s="12" t="str">
        <f>IFERROR(VLOOKUP($A301,'Lista de Precios Accesorio'!$A:$W,6,0),"")</f>
        <v/>
      </c>
      <c r="J301" s="12" t="str">
        <f t="shared" si="4"/>
        <v/>
      </c>
      <c r="K301"/>
    </row>
    <row r="302" spans="1:11" x14ac:dyDescent="0.2">
      <c r="A302" s="25"/>
      <c r="B302" s="26"/>
      <c r="C302" s="1" t="str">
        <f>IF($A302="","",IFERROR(VLOOKUP($A302,'Lista de Precios Accesorio'!$A:$J,2,0),"Error"))</f>
        <v/>
      </c>
      <c r="D302" s="1" t="str">
        <f>IF($A302="","",IFERROR(VLOOKUP($A302,'Lista de Precios Accesorio'!$A:$L,4,0),"Error"))</f>
        <v/>
      </c>
      <c r="E302" s="1" t="str">
        <f>IF($A302="","",IFERROR(VLOOKUP($A302,'Lista de Precios Accesorio'!$A:$M,5,0),"Error"))</f>
        <v/>
      </c>
      <c r="F302" s="1" t="str">
        <f>IF($A302="","",IFERROR(VLOOKUP($A302,'Lista de Precios Accesorio'!$A:$K,3,0),"Error"))</f>
        <v/>
      </c>
      <c r="G302" s="19" t="str">
        <f>IF($A302="","",IFERROR(VLOOKUP($A302,'Lista de Precios Accesorio'!$A:$R,8,0),"Error"))</f>
        <v/>
      </c>
      <c r="H302" s="19" t="str">
        <f>IF($A302="","",IFERROR(VLOOKUP($A302,'Lista de Precios Accesorio'!$A:$S,9,0),"Error"))</f>
        <v/>
      </c>
      <c r="I302" s="12" t="str">
        <f>IFERROR(VLOOKUP($A302,'Lista de Precios Accesorio'!$A:$W,6,0),"")</f>
        <v/>
      </c>
      <c r="J302" s="12" t="str">
        <f t="shared" si="4"/>
        <v/>
      </c>
      <c r="K302"/>
    </row>
    <row r="303" spans="1:11" x14ac:dyDescent="0.2">
      <c r="A303" s="25"/>
      <c r="B303" s="26"/>
      <c r="C303" s="1" t="str">
        <f>IF($A303="","",IFERROR(VLOOKUP($A303,'Lista de Precios Accesorio'!$A:$J,2,0),"Error"))</f>
        <v/>
      </c>
      <c r="D303" s="1" t="str">
        <f>IF($A303="","",IFERROR(VLOOKUP($A303,'Lista de Precios Accesorio'!$A:$L,4,0),"Error"))</f>
        <v/>
      </c>
      <c r="E303" s="1" t="str">
        <f>IF($A303="","",IFERROR(VLOOKUP($A303,'Lista de Precios Accesorio'!$A:$M,5,0),"Error"))</f>
        <v/>
      </c>
      <c r="F303" s="1" t="str">
        <f>IF($A303="","",IFERROR(VLOOKUP($A303,'Lista de Precios Accesorio'!$A:$K,3,0),"Error"))</f>
        <v/>
      </c>
      <c r="G303" s="19" t="str">
        <f>IF($A303="","",IFERROR(VLOOKUP($A303,'Lista de Precios Accesorio'!$A:$R,8,0),"Error"))</f>
        <v/>
      </c>
      <c r="H303" s="19" t="str">
        <f>IF($A303="","",IFERROR(VLOOKUP($A303,'Lista de Precios Accesorio'!$A:$S,9,0),"Error"))</f>
        <v/>
      </c>
      <c r="I303" s="12" t="str">
        <f>IFERROR(VLOOKUP($A303,'Lista de Precios Accesorio'!$A:$W,6,0),"")</f>
        <v/>
      </c>
      <c r="J303" s="12" t="str">
        <f t="shared" si="4"/>
        <v/>
      </c>
      <c r="K303"/>
    </row>
    <row r="304" spans="1:11" x14ac:dyDescent="0.2">
      <c r="A304" s="25"/>
      <c r="B304" s="26"/>
      <c r="C304" s="1" t="str">
        <f>IF($A304="","",IFERROR(VLOOKUP($A304,'Lista de Precios Accesorio'!$A:$J,2,0),"Error"))</f>
        <v/>
      </c>
      <c r="D304" s="1" t="str">
        <f>IF($A304="","",IFERROR(VLOOKUP($A304,'Lista de Precios Accesorio'!$A:$L,4,0),"Error"))</f>
        <v/>
      </c>
      <c r="E304" s="1" t="str">
        <f>IF($A304="","",IFERROR(VLOOKUP($A304,'Lista de Precios Accesorio'!$A:$M,5,0),"Error"))</f>
        <v/>
      </c>
      <c r="F304" s="1" t="str">
        <f>IF($A304="","",IFERROR(VLOOKUP($A304,'Lista de Precios Accesorio'!$A:$K,3,0),"Error"))</f>
        <v/>
      </c>
      <c r="G304" s="19" t="str">
        <f>IF($A304="","",IFERROR(VLOOKUP($A304,'Lista de Precios Accesorio'!$A:$R,8,0),"Error"))</f>
        <v/>
      </c>
      <c r="H304" s="19" t="str">
        <f>IF($A304="","",IFERROR(VLOOKUP($A304,'Lista de Precios Accesorio'!$A:$S,9,0),"Error"))</f>
        <v/>
      </c>
      <c r="I304" s="12" t="str">
        <f>IFERROR(VLOOKUP($A304,'Lista de Precios Accesorio'!$A:$W,6,0),"")</f>
        <v/>
      </c>
      <c r="J304" s="12" t="str">
        <f t="shared" si="4"/>
        <v/>
      </c>
      <c r="K304"/>
    </row>
    <row r="305" spans="1:11" x14ac:dyDescent="0.2">
      <c r="A305" s="25"/>
      <c r="B305" s="26"/>
      <c r="C305" s="1" t="str">
        <f>IF($A305="","",IFERROR(VLOOKUP($A305,'Lista de Precios Accesorio'!$A:$J,2,0),"Error"))</f>
        <v/>
      </c>
      <c r="D305" s="1" t="str">
        <f>IF($A305="","",IFERROR(VLOOKUP($A305,'Lista de Precios Accesorio'!$A:$L,4,0),"Error"))</f>
        <v/>
      </c>
      <c r="E305" s="1" t="str">
        <f>IF($A305="","",IFERROR(VLOOKUP($A305,'Lista de Precios Accesorio'!$A:$M,5,0),"Error"))</f>
        <v/>
      </c>
      <c r="F305" s="1" t="str">
        <f>IF($A305="","",IFERROR(VLOOKUP($A305,'Lista de Precios Accesorio'!$A:$K,3,0),"Error"))</f>
        <v/>
      </c>
      <c r="G305" s="19" t="str">
        <f>IF($A305="","",IFERROR(VLOOKUP($A305,'Lista de Precios Accesorio'!$A:$R,8,0),"Error"))</f>
        <v/>
      </c>
      <c r="H305" s="19" t="str">
        <f>IF($A305="","",IFERROR(VLOOKUP($A305,'Lista de Precios Accesorio'!$A:$S,9,0),"Error"))</f>
        <v/>
      </c>
      <c r="I305" s="12" t="str">
        <f>IFERROR(VLOOKUP($A305,'Lista de Precios Accesorio'!$A:$W,6,0),"")</f>
        <v/>
      </c>
      <c r="J305" s="12" t="str">
        <f t="shared" si="4"/>
        <v/>
      </c>
      <c r="K305"/>
    </row>
    <row r="306" spans="1:11" x14ac:dyDescent="0.2">
      <c r="A306" s="25"/>
      <c r="B306" s="26"/>
      <c r="C306" s="1" t="str">
        <f>IF($A306="","",IFERROR(VLOOKUP($A306,'Lista de Precios Accesorio'!$A:$J,2,0),"Error"))</f>
        <v/>
      </c>
      <c r="D306" s="1" t="str">
        <f>IF($A306="","",IFERROR(VLOOKUP($A306,'Lista de Precios Accesorio'!$A:$L,4,0),"Error"))</f>
        <v/>
      </c>
      <c r="E306" s="1" t="str">
        <f>IF($A306="","",IFERROR(VLOOKUP($A306,'Lista de Precios Accesorio'!$A:$M,5,0),"Error"))</f>
        <v/>
      </c>
      <c r="F306" s="1" t="str">
        <f>IF($A306="","",IFERROR(VLOOKUP($A306,'Lista de Precios Accesorio'!$A:$K,3,0),"Error"))</f>
        <v/>
      </c>
      <c r="G306" s="19" t="str">
        <f>IF($A306="","",IFERROR(VLOOKUP($A306,'Lista de Precios Accesorio'!$A:$R,8,0),"Error"))</f>
        <v/>
      </c>
      <c r="H306" s="19" t="str">
        <f>IF($A306="","",IFERROR(VLOOKUP($A306,'Lista de Precios Accesorio'!$A:$S,9,0),"Error"))</f>
        <v/>
      </c>
      <c r="I306" s="12" t="str">
        <f>IFERROR(VLOOKUP($A306,'Lista de Precios Accesorio'!$A:$W,6,0),"")</f>
        <v/>
      </c>
      <c r="J306" s="12" t="str">
        <f t="shared" si="4"/>
        <v/>
      </c>
      <c r="K306"/>
    </row>
    <row r="307" spans="1:11" x14ac:dyDescent="0.2">
      <c r="A307" s="25"/>
      <c r="B307" s="26"/>
      <c r="C307" s="1" t="str">
        <f>IF($A307="","",IFERROR(VLOOKUP($A307,'Lista de Precios Accesorio'!$A:$J,2,0),"Error"))</f>
        <v/>
      </c>
      <c r="D307" s="1" t="str">
        <f>IF($A307="","",IFERROR(VLOOKUP($A307,'Lista de Precios Accesorio'!$A:$L,4,0),"Error"))</f>
        <v/>
      </c>
      <c r="E307" s="1" t="str">
        <f>IF($A307="","",IFERROR(VLOOKUP($A307,'Lista de Precios Accesorio'!$A:$M,5,0),"Error"))</f>
        <v/>
      </c>
      <c r="F307" s="1" t="str">
        <f>IF($A307="","",IFERROR(VLOOKUP($A307,'Lista de Precios Accesorio'!$A:$K,3,0),"Error"))</f>
        <v/>
      </c>
      <c r="G307" s="19" t="str">
        <f>IF($A307="","",IFERROR(VLOOKUP($A307,'Lista de Precios Accesorio'!$A:$R,8,0),"Error"))</f>
        <v/>
      </c>
      <c r="H307" s="19" t="str">
        <f>IF($A307="","",IFERROR(VLOOKUP($A307,'Lista de Precios Accesorio'!$A:$S,9,0),"Error"))</f>
        <v/>
      </c>
      <c r="I307" s="12" t="str">
        <f>IFERROR(VLOOKUP($A307,'Lista de Precios Accesorio'!$A:$W,6,0),"")</f>
        <v/>
      </c>
      <c r="J307" s="12" t="str">
        <f t="shared" si="4"/>
        <v/>
      </c>
      <c r="K307"/>
    </row>
    <row r="308" spans="1:11" x14ac:dyDescent="0.2">
      <c r="A308" s="25"/>
      <c r="B308" s="26"/>
      <c r="C308" s="1" t="str">
        <f>IF($A308="","",IFERROR(VLOOKUP($A308,'Lista de Precios Accesorio'!$A:$J,2,0),"Error"))</f>
        <v/>
      </c>
      <c r="D308" s="1" t="str">
        <f>IF($A308="","",IFERROR(VLOOKUP($A308,'Lista de Precios Accesorio'!$A:$L,4,0),"Error"))</f>
        <v/>
      </c>
      <c r="E308" s="1" t="str">
        <f>IF($A308="","",IFERROR(VLOOKUP($A308,'Lista de Precios Accesorio'!$A:$M,5,0),"Error"))</f>
        <v/>
      </c>
      <c r="F308" s="1" t="str">
        <f>IF($A308="","",IFERROR(VLOOKUP($A308,'Lista de Precios Accesorio'!$A:$K,3,0),"Error"))</f>
        <v/>
      </c>
      <c r="G308" s="19" t="str">
        <f>IF($A308="","",IFERROR(VLOOKUP($A308,'Lista de Precios Accesorio'!$A:$R,8,0),"Error"))</f>
        <v/>
      </c>
      <c r="H308" s="19" t="str">
        <f>IF($A308="","",IFERROR(VLOOKUP($A308,'Lista de Precios Accesorio'!$A:$S,9,0),"Error"))</f>
        <v/>
      </c>
      <c r="I308" s="12" t="str">
        <f>IFERROR(VLOOKUP($A308,'Lista de Precios Accesorio'!$A:$W,6,0),"")</f>
        <v/>
      </c>
      <c r="J308" s="12" t="str">
        <f t="shared" si="4"/>
        <v/>
      </c>
      <c r="K308"/>
    </row>
    <row r="309" spans="1:11" x14ac:dyDescent="0.2">
      <c r="A309" s="25"/>
      <c r="B309" s="26"/>
      <c r="C309" s="1" t="str">
        <f>IF($A309="","",IFERROR(VLOOKUP($A309,'Lista de Precios Accesorio'!$A:$J,2,0),"Error"))</f>
        <v/>
      </c>
      <c r="D309" s="1" t="str">
        <f>IF($A309="","",IFERROR(VLOOKUP($A309,'Lista de Precios Accesorio'!$A:$L,4,0),"Error"))</f>
        <v/>
      </c>
      <c r="E309" s="1" t="str">
        <f>IF($A309="","",IFERROR(VLOOKUP($A309,'Lista de Precios Accesorio'!$A:$M,5,0),"Error"))</f>
        <v/>
      </c>
      <c r="F309" s="1" t="str">
        <f>IF($A309="","",IFERROR(VLOOKUP($A309,'Lista de Precios Accesorio'!$A:$K,3,0),"Error"))</f>
        <v/>
      </c>
      <c r="G309" s="19" t="str">
        <f>IF($A309="","",IFERROR(VLOOKUP($A309,'Lista de Precios Accesorio'!$A:$R,8,0),"Error"))</f>
        <v/>
      </c>
      <c r="H309" s="19" t="str">
        <f>IF($A309="","",IFERROR(VLOOKUP($A309,'Lista de Precios Accesorio'!$A:$S,9,0),"Error"))</f>
        <v/>
      </c>
      <c r="I309" s="12" t="str">
        <f>IFERROR(VLOOKUP($A309,'Lista de Precios Accesorio'!$A:$W,6,0),"")</f>
        <v/>
      </c>
      <c r="J309" s="12" t="str">
        <f t="shared" si="4"/>
        <v/>
      </c>
      <c r="K309"/>
    </row>
    <row r="310" spans="1:11" x14ac:dyDescent="0.2">
      <c r="A310" s="25"/>
      <c r="B310" s="26"/>
      <c r="C310" s="1" t="str">
        <f>IF($A310="","",IFERROR(VLOOKUP($A310,'Lista de Precios Accesorio'!$A:$J,2,0),"Error"))</f>
        <v/>
      </c>
      <c r="D310" s="1" t="str">
        <f>IF($A310="","",IFERROR(VLOOKUP($A310,'Lista de Precios Accesorio'!$A:$L,4,0),"Error"))</f>
        <v/>
      </c>
      <c r="E310" s="1" t="str">
        <f>IF($A310="","",IFERROR(VLOOKUP($A310,'Lista de Precios Accesorio'!$A:$M,5,0),"Error"))</f>
        <v/>
      </c>
      <c r="F310" s="1" t="str">
        <f>IF($A310="","",IFERROR(VLOOKUP($A310,'Lista de Precios Accesorio'!$A:$K,3,0),"Error"))</f>
        <v/>
      </c>
      <c r="G310" s="19" t="str">
        <f>IF($A310="","",IFERROR(VLOOKUP($A310,'Lista de Precios Accesorio'!$A:$R,8,0),"Error"))</f>
        <v/>
      </c>
      <c r="H310" s="19" t="str">
        <f>IF($A310="","",IFERROR(VLOOKUP($A310,'Lista de Precios Accesorio'!$A:$S,9,0),"Error"))</f>
        <v/>
      </c>
      <c r="I310" s="12" t="str">
        <f>IFERROR(VLOOKUP($A310,'Lista de Precios Accesorio'!$A:$W,6,0),"")</f>
        <v/>
      </c>
      <c r="J310" s="12" t="str">
        <f t="shared" si="4"/>
        <v/>
      </c>
      <c r="K310"/>
    </row>
    <row r="311" spans="1:11" x14ac:dyDescent="0.2">
      <c r="A311" s="25"/>
      <c r="B311" s="26"/>
      <c r="C311" s="1" t="str">
        <f>IF($A311="","",IFERROR(VLOOKUP($A311,'Lista de Precios Accesorio'!$A:$J,2,0),"Error"))</f>
        <v/>
      </c>
      <c r="D311" s="1" t="str">
        <f>IF($A311="","",IFERROR(VLOOKUP($A311,'Lista de Precios Accesorio'!$A:$L,4,0),"Error"))</f>
        <v/>
      </c>
      <c r="E311" s="1" t="str">
        <f>IF($A311="","",IFERROR(VLOOKUP($A311,'Lista de Precios Accesorio'!$A:$M,5,0),"Error"))</f>
        <v/>
      </c>
      <c r="F311" s="1" t="str">
        <f>IF($A311="","",IFERROR(VLOOKUP($A311,'Lista de Precios Accesorio'!$A:$K,3,0),"Error"))</f>
        <v/>
      </c>
      <c r="G311" s="19" t="str">
        <f>IF($A311="","",IFERROR(VLOOKUP($A311,'Lista de Precios Accesorio'!$A:$R,8,0),"Error"))</f>
        <v/>
      </c>
      <c r="H311" s="19" t="str">
        <f>IF($A311="","",IFERROR(VLOOKUP($A311,'Lista de Precios Accesorio'!$A:$S,9,0),"Error"))</f>
        <v/>
      </c>
      <c r="I311" s="12" t="str">
        <f>IFERROR(VLOOKUP($A311,'Lista de Precios Accesorio'!$A:$W,6,0),"")</f>
        <v/>
      </c>
      <c r="J311" s="12" t="str">
        <f t="shared" si="4"/>
        <v/>
      </c>
      <c r="K311"/>
    </row>
    <row r="312" spans="1:11" x14ac:dyDescent="0.2">
      <c r="A312" s="25"/>
      <c r="B312" s="26"/>
      <c r="C312" s="1" t="str">
        <f>IF($A312="","",IFERROR(VLOOKUP($A312,'Lista de Precios Accesorio'!$A:$J,2,0),"Error"))</f>
        <v/>
      </c>
      <c r="D312" s="1" t="str">
        <f>IF($A312="","",IFERROR(VLOOKUP($A312,'Lista de Precios Accesorio'!$A:$L,4,0),"Error"))</f>
        <v/>
      </c>
      <c r="E312" s="1" t="str">
        <f>IF($A312="","",IFERROR(VLOOKUP($A312,'Lista de Precios Accesorio'!$A:$M,5,0),"Error"))</f>
        <v/>
      </c>
      <c r="F312" s="1" t="str">
        <f>IF($A312="","",IFERROR(VLOOKUP($A312,'Lista de Precios Accesorio'!$A:$K,3,0),"Error"))</f>
        <v/>
      </c>
      <c r="G312" s="19" t="str">
        <f>IF($A312="","",IFERROR(VLOOKUP($A312,'Lista de Precios Accesorio'!$A:$R,8,0),"Error"))</f>
        <v/>
      </c>
      <c r="H312" s="19" t="str">
        <f>IF($A312="","",IFERROR(VLOOKUP($A312,'Lista de Precios Accesorio'!$A:$S,9,0),"Error"))</f>
        <v/>
      </c>
      <c r="I312" s="12" t="str">
        <f>IFERROR(VLOOKUP($A312,'Lista de Precios Accesorio'!$A:$W,6,0),"")</f>
        <v/>
      </c>
      <c r="J312" s="12" t="str">
        <f t="shared" si="4"/>
        <v/>
      </c>
      <c r="K312"/>
    </row>
    <row r="313" spans="1:11" x14ac:dyDescent="0.2">
      <c r="A313" s="25"/>
      <c r="B313" s="26"/>
      <c r="C313" s="1" t="str">
        <f>IF($A313="","",IFERROR(VLOOKUP($A313,'Lista de Precios Accesorio'!$A:$J,2,0),"Error"))</f>
        <v/>
      </c>
      <c r="D313" s="1" t="str">
        <f>IF($A313="","",IFERROR(VLOOKUP($A313,'Lista de Precios Accesorio'!$A:$L,4,0),"Error"))</f>
        <v/>
      </c>
      <c r="E313" s="1" t="str">
        <f>IF($A313="","",IFERROR(VLOOKUP($A313,'Lista de Precios Accesorio'!$A:$M,5,0),"Error"))</f>
        <v/>
      </c>
      <c r="F313" s="1" t="str">
        <f>IF($A313="","",IFERROR(VLOOKUP($A313,'Lista de Precios Accesorio'!$A:$K,3,0),"Error"))</f>
        <v/>
      </c>
      <c r="G313" s="19" t="str">
        <f>IF($A313="","",IFERROR(VLOOKUP($A313,'Lista de Precios Accesorio'!$A:$R,8,0),"Error"))</f>
        <v/>
      </c>
      <c r="H313" s="19" t="str">
        <f>IF($A313="","",IFERROR(VLOOKUP($A313,'Lista de Precios Accesorio'!$A:$S,9,0),"Error"))</f>
        <v/>
      </c>
      <c r="I313" s="12" t="str">
        <f>IFERROR(VLOOKUP($A313,'Lista de Precios Accesorio'!$A:$W,6,0),"")</f>
        <v/>
      </c>
      <c r="J313" s="12" t="str">
        <f t="shared" ref="J313:J376" si="5">IF(I313="","",$I313*$B313)</f>
        <v/>
      </c>
      <c r="K313"/>
    </row>
    <row r="314" spans="1:11" x14ac:dyDescent="0.2">
      <c r="A314" s="25"/>
      <c r="B314" s="26"/>
      <c r="C314" s="1" t="str">
        <f>IF($A314="","",IFERROR(VLOOKUP($A314,'Lista de Precios Accesorio'!$A:$J,2,0),"Error"))</f>
        <v/>
      </c>
      <c r="D314" s="1" t="str">
        <f>IF($A314="","",IFERROR(VLOOKUP($A314,'Lista de Precios Accesorio'!$A:$L,4,0),"Error"))</f>
        <v/>
      </c>
      <c r="E314" s="1" t="str">
        <f>IF($A314="","",IFERROR(VLOOKUP($A314,'Lista de Precios Accesorio'!$A:$M,5,0),"Error"))</f>
        <v/>
      </c>
      <c r="F314" s="1" t="str">
        <f>IF($A314="","",IFERROR(VLOOKUP($A314,'Lista de Precios Accesorio'!$A:$K,3,0),"Error"))</f>
        <v/>
      </c>
      <c r="G314" s="19" t="str">
        <f>IF($A314="","",IFERROR(VLOOKUP($A314,'Lista de Precios Accesorio'!$A:$R,8,0),"Error"))</f>
        <v/>
      </c>
      <c r="H314" s="19" t="str">
        <f>IF($A314="","",IFERROR(VLOOKUP($A314,'Lista de Precios Accesorio'!$A:$S,9,0),"Error"))</f>
        <v/>
      </c>
      <c r="I314" s="12" t="str">
        <f>IFERROR(VLOOKUP($A314,'Lista de Precios Accesorio'!$A:$W,6,0),"")</f>
        <v/>
      </c>
      <c r="J314" s="12" t="str">
        <f t="shared" si="5"/>
        <v/>
      </c>
      <c r="K314"/>
    </row>
    <row r="315" spans="1:11" x14ac:dyDescent="0.2">
      <c r="A315" s="25"/>
      <c r="B315" s="26"/>
      <c r="C315" s="1" t="str">
        <f>IF($A315="","",IFERROR(VLOOKUP($A315,'Lista de Precios Accesorio'!$A:$J,2,0),"Error"))</f>
        <v/>
      </c>
      <c r="D315" s="1" t="str">
        <f>IF($A315="","",IFERROR(VLOOKUP($A315,'Lista de Precios Accesorio'!$A:$L,4,0),"Error"))</f>
        <v/>
      </c>
      <c r="E315" s="1" t="str">
        <f>IF($A315="","",IFERROR(VLOOKUP($A315,'Lista de Precios Accesorio'!$A:$M,5,0),"Error"))</f>
        <v/>
      </c>
      <c r="F315" s="1" t="str">
        <f>IF($A315="","",IFERROR(VLOOKUP($A315,'Lista de Precios Accesorio'!$A:$K,3,0),"Error"))</f>
        <v/>
      </c>
      <c r="G315" s="19" t="str">
        <f>IF($A315="","",IFERROR(VLOOKUP($A315,'Lista de Precios Accesorio'!$A:$R,8,0),"Error"))</f>
        <v/>
      </c>
      <c r="H315" s="19" t="str">
        <f>IF($A315="","",IFERROR(VLOOKUP($A315,'Lista de Precios Accesorio'!$A:$S,9,0),"Error"))</f>
        <v/>
      </c>
      <c r="I315" s="12" t="str">
        <f>IFERROR(VLOOKUP($A315,'Lista de Precios Accesorio'!$A:$W,6,0),"")</f>
        <v/>
      </c>
      <c r="J315" s="12" t="str">
        <f t="shared" si="5"/>
        <v/>
      </c>
      <c r="K315"/>
    </row>
    <row r="316" spans="1:11" x14ac:dyDescent="0.2">
      <c r="A316" s="25"/>
      <c r="B316" s="26"/>
      <c r="C316" s="1" t="str">
        <f>IF($A316="","",IFERROR(VLOOKUP($A316,'Lista de Precios Accesorio'!$A:$J,2,0),"Error"))</f>
        <v/>
      </c>
      <c r="D316" s="1" t="str">
        <f>IF($A316="","",IFERROR(VLOOKUP($A316,'Lista de Precios Accesorio'!$A:$L,4,0),"Error"))</f>
        <v/>
      </c>
      <c r="E316" s="1" t="str">
        <f>IF($A316="","",IFERROR(VLOOKUP($A316,'Lista de Precios Accesorio'!$A:$M,5,0),"Error"))</f>
        <v/>
      </c>
      <c r="F316" s="1" t="str">
        <f>IF($A316="","",IFERROR(VLOOKUP($A316,'Lista de Precios Accesorio'!$A:$K,3,0),"Error"))</f>
        <v/>
      </c>
      <c r="G316" s="19" t="str">
        <f>IF($A316="","",IFERROR(VLOOKUP($A316,'Lista de Precios Accesorio'!$A:$R,8,0),"Error"))</f>
        <v/>
      </c>
      <c r="H316" s="19" t="str">
        <f>IF($A316="","",IFERROR(VLOOKUP($A316,'Lista de Precios Accesorio'!$A:$S,9,0),"Error"))</f>
        <v/>
      </c>
      <c r="I316" s="12" t="str">
        <f>IFERROR(VLOOKUP($A316,'Lista de Precios Accesorio'!$A:$W,6,0),"")</f>
        <v/>
      </c>
      <c r="J316" s="12" t="str">
        <f t="shared" si="5"/>
        <v/>
      </c>
      <c r="K316"/>
    </row>
    <row r="317" spans="1:11" x14ac:dyDescent="0.2">
      <c r="A317" s="25"/>
      <c r="B317" s="26"/>
      <c r="C317" s="1" t="str">
        <f>IF($A317="","",IFERROR(VLOOKUP($A317,'Lista de Precios Accesorio'!$A:$J,2,0),"Error"))</f>
        <v/>
      </c>
      <c r="D317" s="1" t="str">
        <f>IF($A317="","",IFERROR(VLOOKUP($A317,'Lista de Precios Accesorio'!$A:$L,4,0),"Error"))</f>
        <v/>
      </c>
      <c r="E317" s="1" t="str">
        <f>IF($A317="","",IFERROR(VLOOKUP($A317,'Lista de Precios Accesorio'!$A:$M,5,0),"Error"))</f>
        <v/>
      </c>
      <c r="F317" s="1" t="str">
        <f>IF($A317="","",IFERROR(VLOOKUP($A317,'Lista de Precios Accesorio'!$A:$K,3,0),"Error"))</f>
        <v/>
      </c>
      <c r="G317" s="19" t="str">
        <f>IF($A317="","",IFERROR(VLOOKUP($A317,'Lista de Precios Accesorio'!$A:$R,8,0),"Error"))</f>
        <v/>
      </c>
      <c r="H317" s="19" t="str">
        <f>IF($A317="","",IFERROR(VLOOKUP($A317,'Lista de Precios Accesorio'!$A:$S,9,0),"Error"))</f>
        <v/>
      </c>
      <c r="I317" s="12" t="str">
        <f>IFERROR(VLOOKUP($A317,'Lista de Precios Accesorio'!$A:$W,6,0),"")</f>
        <v/>
      </c>
      <c r="J317" s="12" t="str">
        <f t="shared" si="5"/>
        <v/>
      </c>
      <c r="K317"/>
    </row>
    <row r="318" spans="1:11" x14ac:dyDescent="0.2">
      <c r="A318" s="25"/>
      <c r="B318" s="26"/>
      <c r="C318" s="1" t="str">
        <f>IF($A318="","",IFERROR(VLOOKUP($A318,'Lista de Precios Accesorio'!$A:$J,2,0),"Error"))</f>
        <v/>
      </c>
      <c r="D318" s="1" t="str">
        <f>IF($A318="","",IFERROR(VLOOKUP($A318,'Lista de Precios Accesorio'!$A:$L,4,0),"Error"))</f>
        <v/>
      </c>
      <c r="E318" s="1" t="str">
        <f>IF($A318="","",IFERROR(VLOOKUP($A318,'Lista de Precios Accesorio'!$A:$M,5,0),"Error"))</f>
        <v/>
      </c>
      <c r="F318" s="1" t="str">
        <f>IF($A318="","",IFERROR(VLOOKUP($A318,'Lista de Precios Accesorio'!$A:$K,3,0),"Error"))</f>
        <v/>
      </c>
      <c r="G318" s="19" t="str">
        <f>IF($A318="","",IFERROR(VLOOKUP($A318,'Lista de Precios Accesorio'!$A:$R,8,0),"Error"))</f>
        <v/>
      </c>
      <c r="H318" s="19" t="str">
        <f>IF($A318="","",IFERROR(VLOOKUP($A318,'Lista de Precios Accesorio'!$A:$S,9,0),"Error"))</f>
        <v/>
      </c>
      <c r="I318" s="12" t="str">
        <f>IFERROR(VLOOKUP($A318,'Lista de Precios Accesorio'!$A:$W,6,0),"")</f>
        <v/>
      </c>
      <c r="J318" s="12" t="str">
        <f t="shared" si="5"/>
        <v/>
      </c>
      <c r="K318"/>
    </row>
    <row r="319" spans="1:11" x14ac:dyDescent="0.2">
      <c r="A319" s="25"/>
      <c r="B319" s="26"/>
      <c r="C319" s="1" t="str">
        <f>IF($A319="","",IFERROR(VLOOKUP($A319,'Lista de Precios Accesorio'!$A:$J,2,0),"Error"))</f>
        <v/>
      </c>
      <c r="D319" s="1" t="str">
        <f>IF($A319="","",IFERROR(VLOOKUP($A319,'Lista de Precios Accesorio'!$A:$L,4,0),"Error"))</f>
        <v/>
      </c>
      <c r="E319" s="1" t="str">
        <f>IF($A319="","",IFERROR(VLOOKUP($A319,'Lista de Precios Accesorio'!$A:$M,5,0),"Error"))</f>
        <v/>
      </c>
      <c r="F319" s="1" t="str">
        <f>IF($A319="","",IFERROR(VLOOKUP($A319,'Lista de Precios Accesorio'!$A:$K,3,0),"Error"))</f>
        <v/>
      </c>
      <c r="G319" s="19" t="str">
        <f>IF($A319="","",IFERROR(VLOOKUP($A319,'Lista de Precios Accesorio'!$A:$R,8,0),"Error"))</f>
        <v/>
      </c>
      <c r="H319" s="19" t="str">
        <f>IF($A319="","",IFERROR(VLOOKUP($A319,'Lista de Precios Accesorio'!$A:$S,9,0),"Error"))</f>
        <v/>
      </c>
      <c r="I319" s="12" t="str">
        <f>IFERROR(VLOOKUP($A319,'Lista de Precios Accesorio'!$A:$W,6,0),"")</f>
        <v/>
      </c>
      <c r="J319" s="12" t="str">
        <f t="shared" si="5"/>
        <v/>
      </c>
      <c r="K319"/>
    </row>
    <row r="320" spans="1:11" x14ac:dyDescent="0.2">
      <c r="A320" s="25"/>
      <c r="B320" s="26"/>
      <c r="C320" s="1" t="str">
        <f>IF($A320="","",IFERROR(VLOOKUP($A320,'Lista de Precios Accesorio'!$A:$J,2,0),"Error"))</f>
        <v/>
      </c>
      <c r="D320" s="1" t="str">
        <f>IF($A320="","",IFERROR(VLOOKUP($A320,'Lista de Precios Accesorio'!$A:$L,4,0),"Error"))</f>
        <v/>
      </c>
      <c r="E320" s="1" t="str">
        <f>IF($A320="","",IFERROR(VLOOKUP($A320,'Lista de Precios Accesorio'!$A:$M,5,0),"Error"))</f>
        <v/>
      </c>
      <c r="F320" s="1" t="str">
        <f>IF($A320="","",IFERROR(VLOOKUP($A320,'Lista de Precios Accesorio'!$A:$K,3,0),"Error"))</f>
        <v/>
      </c>
      <c r="G320" s="19" t="str">
        <f>IF($A320="","",IFERROR(VLOOKUP($A320,'Lista de Precios Accesorio'!$A:$R,8,0),"Error"))</f>
        <v/>
      </c>
      <c r="H320" s="19" t="str">
        <f>IF($A320="","",IFERROR(VLOOKUP($A320,'Lista de Precios Accesorio'!$A:$S,9,0),"Error"))</f>
        <v/>
      </c>
      <c r="I320" s="12" t="str">
        <f>IFERROR(VLOOKUP($A320,'Lista de Precios Accesorio'!$A:$W,6,0),"")</f>
        <v/>
      </c>
      <c r="J320" s="12" t="str">
        <f t="shared" si="5"/>
        <v/>
      </c>
      <c r="K320"/>
    </row>
    <row r="321" spans="1:11" x14ac:dyDescent="0.2">
      <c r="A321" s="25"/>
      <c r="B321" s="26"/>
      <c r="C321" s="1" t="str">
        <f>IF($A321="","",IFERROR(VLOOKUP($A321,'Lista de Precios Accesorio'!$A:$J,2,0),"Error"))</f>
        <v/>
      </c>
      <c r="D321" s="1" t="str">
        <f>IF($A321="","",IFERROR(VLOOKUP($A321,'Lista de Precios Accesorio'!$A:$L,4,0),"Error"))</f>
        <v/>
      </c>
      <c r="E321" s="1" t="str">
        <f>IF($A321="","",IFERROR(VLOOKUP($A321,'Lista de Precios Accesorio'!$A:$M,5,0),"Error"))</f>
        <v/>
      </c>
      <c r="F321" s="1" t="str">
        <f>IF($A321="","",IFERROR(VLOOKUP($A321,'Lista de Precios Accesorio'!$A:$K,3,0),"Error"))</f>
        <v/>
      </c>
      <c r="G321" s="19" t="str">
        <f>IF($A321="","",IFERROR(VLOOKUP($A321,'Lista de Precios Accesorio'!$A:$R,8,0),"Error"))</f>
        <v/>
      </c>
      <c r="H321" s="19" t="str">
        <f>IF($A321="","",IFERROR(VLOOKUP($A321,'Lista de Precios Accesorio'!$A:$S,9,0),"Error"))</f>
        <v/>
      </c>
      <c r="I321" s="12" t="str">
        <f>IFERROR(VLOOKUP($A321,'Lista de Precios Accesorio'!$A:$W,6,0),"")</f>
        <v/>
      </c>
      <c r="J321" s="12" t="str">
        <f t="shared" si="5"/>
        <v/>
      </c>
      <c r="K321"/>
    </row>
    <row r="322" spans="1:11" x14ac:dyDescent="0.2">
      <c r="A322" s="25"/>
      <c r="B322" s="26"/>
      <c r="C322" s="1" t="str">
        <f>IF($A322="","",IFERROR(VLOOKUP($A322,'Lista de Precios Accesorio'!$A:$J,2,0),"Error"))</f>
        <v/>
      </c>
      <c r="D322" s="1" t="str">
        <f>IF($A322="","",IFERROR(VLOOKUP($A322,'Lista de Precios Accesorio'!$A:$L,4,0),"Error"))</f>
        <v/>
      </c>
      <c r="E322" s="1" t="str">
        <f>IF($A322="","",IFERROR(VLOOKUP($A322,'Lista de Precios Accesorio'!$A:$M,5,0),"Error"))</f>
        <v/>
      </c>
      <c r="F322" s="1" t="str">
        <f>IF($A322="","",IFERROR(VLOOKUP($A322,'Lista de Precios Accesorio'!$A:$K,3,0),"Error"))</f>
        <v/>
      </c>
      <c r="G322" s="19" t="str">
        <f>IF($A322="","",IFERROR(VLOOKUP($A322,'Lista de Precios Accesorio'!$A:$R,8,0),"Error"))</f>
        <v/>
      </c>
      <c r="H322" s="19" t="str">
        <f>IF($A322="","",IFERROR(VLOOKUP($A322,'Lista de Precios Accesorio'!$A:$S,9,0),"Error"))</f>
        <v/>
      </c>
      <c r="I322" s="12" t="str">
        <f>IFERROR(VLOOKUP($A322,'Lista de Precios Accesorio'!$A:$W,6,0),"")</f>
        <v/>
      </c>
      <c r="J322" s="12" t="str">
        <f t="shared" si="5"/>
        <v/>
      </c>
      <c r="K322"/>
    </row>
    <row r="323" spans="1:11" x14ac:dyDescent="0.2">
      <c r="A323" s="25"/>
      <c r="B323" s="26"/>
      <c r="C323" s="1" t="str">
        <f>IF($A323="","",IFERROR(VLOOKUP($A323,'Lista de Precios Accesorio'!$A:$J,2,0),"Error"))</f>
        <v/>
      </c>
      <c r="D323" s="1" t="str">
        <f>IF($A323="","",IFERROR(VLOOKUP($A323,'Lista de Precios Accesorio'!$A:$L,4,0),"Error"))</f>
        <v/>
      </c>
      <c r="E323" s="1" t="str">
        <f>IF($A323="","",IFERROR(VLOOKUP($A323,'Lista de Precios Accesorio'!$A:$M,5,0),"Error"))</f>
        <v/>
      </c>
      <c r="F323" s="1" t="str">
        <f>IF($A323="","",IFERROR(VLOOKUP($A323,'Lista de Precios Accesorio'!$A:$K,3,0),"Error"))</f>
        <v/>
      </c>
      <c r="G323" s="19" t="str">
        <f>IF($A323="","",IFERROR(VLOOKUP($A323,'Lista de Precios Accesorio'!$A:$R,8,0),"Error"))</f>
        <v/>
      </c>
      <c r="H323" s="19" t="str">
        <f>IF($A323="","",IFERROR(VLOOKUP($A323,'Lista de Precios Accesorio'!$A:$S,9,0),"Error"))</f>
        <v/>
      </c>
      <c r="I323" s="12" t="str">
        <f>IFERROR(VLOOKUP($A323,'Lista de Precios Accesorio'!$A:$W,6,0),"")</f>
        <v/>
      </c>
      <c r="J323" s="12" t="str">
        <f t="shared" si="5"/>
        <v/>
      </c>
      <c r="K323"/>
    </row>
    <row r="324" spans="1:11" x14ac:dyDescent="0.2">
      <c r="A324" s="25"/>
      <c r="B324" s="26"/>
      <c r="C324" s="1" t="str">
        <f>IF($A324="","",IFERROR(VLOOKUP($A324,'Lista de Precios Accesorio'!$A:$J,2,0),"Error"))</f>
        <v/>
      </c>
      <c r="D324" s="1" t="str">
        <f>IF($A324="","",IFERROR(VLOOKUP($A324,'Lista de Precios Accesorio'!$A:$L,4,0),"Error"))</f>
        <v/>
      </c>
      <c r="E324" s="1" t="str">
        <f>IF($A324="","",IFERROR(VLOOKUP($A324,'Lista de Precios Accesorio'!$A:$M,5,0),"Error"))</f>
        <v/>
      </c>
      <c r="F324" s="1" t="str">
        <f>IF($A324="","",IFERROR(VLOOKUP($A324,'Lista de Precios Accesorio'!$A:$K,3,0),"Error"))</f>
        <v/>
      </c>
      <c r="G324" s="19" t="str">
        <f>IF($A324="","",IFERROR(VLOOKUP($A324,'Lista de Precios Accesorio'!$A:$R,8,0),"Error"))</f>
        <v/>
      </c>
      <c r="H324" s="19" t="str">
        <f>IF($A324="","",IFERROR(VLOOKUP($A324,'Lista de Precios Accesorio'!$A:$S,9,0),"Error"))</f>
        <v/>
      </c>
      <c r="I324" s="12" t="str">
        <f>IFERROR(VLOOKUP($A324,'Lista de Precios Accesorio'!$A:$W,6,0),"")</f>
        <v/>
      </c>
      <c r="J324" s="12" t="str">
        <f t="shared" si="5"/>
        <v/>
      </c>
      <c r="K324"/>
    </row>
    <row r="325" spans="1:11" x14ac:dyDescent="0.2">
      <c r="A325" s="25"/>
      <c r="B325" s="26"/>
      <c r="C325" s="1" t="str">
        <f>IF($A325="","",IFERROR(VLOOKUP($A325,'Lista de Precios Accesorio'!$A:$J,2,0),"Error"))</f>
        <v/>
      </c>
      <c r="D325" s="1" t="str">
        <f>IF($A325="","",IFERROR(VLOOKUP($A325,'Lista de Precios Accesorio'!$A:$L,4,0),"Error"))</f>
        <v/>
      </c>
      <c r="E325" s="1" t="str">
        <f>IF($A325="","",IFERROR(VLOOKUP($A325,'Lista de Precios Accesorio'!$A:$M,5,0),"Error"))</f>
        <v/>
      </c>
      <c r="F325" s="1" t="str">
        <f>IF($A325="","",IFERROR(VLOOKUP($A325,'Lista de Precios Accesorio'!$A:$K,3,0),"Error"))</f>
        <v/>
      </c>
      <c r="G325" s="19" t="str">
        <f>IF($A325="","",IFERROR(VLOOKUP($A325,'Lista de Precios Accesorio'!$A:$R,8,0),"Error"))</f>
        <v/>
      </c>
      <c r="H325" s="19" t="str">
        <f>IF($A325="","",IFERROR(VLOOKUP($A325,'Lista de Precios Accesorio'!$A:$S,9,0),"Error"))</f>
        <v/>
      </c>
      <c r="I325" s="12" t="str">
        <f>IFERROR(VLOOKUP($A325,'Lista de Precios Accesorio'!$A:$W,6,0),"")</f>
        <v/>
      </c>
      <c r="J325" s="12" t="str">
        <f t="shared" si="5"/>
        <v/>
      </c>
      <c r="K325"/>
    </row>
    <row r="326" spans="1:11" x14ac:dyDescent="0.2">
      <c r="A326" s="25"/>
      <c r="B326" s="26"/>
      <c r="C326" s="1" t="str">
        <f>IF($A326="","",IFERROR(VLOOKUP($A326,'Lista de Precios Accesorio'!$A:$J,2,0),"Error"))</f>
        <v/>
      </c>
      <c r="D326" s="1" t="str">
        <f>IF($A326="","",IFERROR(VLOOKUP($A326,'Lista de Precios Accesorio'!$A:$L,4,0),"Error"))</f>
        <v/>
      </c>
      <c r="E326" s="1" t="str">
        <f>IF($A326="","",IFERROR(VLOOKUP($A326,'Lista de Precios Accesorio'!$A:$M,5,0),"Error"))</f>
        <v/>
      </c>
      <c r="F326" s="1" t="str">
        <f>IF($A326="","",IFERROR(VLOOKUP($A326,'Lista de Precios Accesorio'!$A:$K,3,0),"Error"))</f>
        <v/>
      </c>
      <c r="G326" s="19" t="str">
        <f>IF($A326="","",IFERROR(VLOOKUP($A326,'Lista de Precios Accesorio'!$A:$R,8,0),"Error"))</f>
        <v/>
      </c>
      <c r="H326" s="19" t="str">
        <f>IF($A326="","",IFERROR(VLOOKUP($A326,'Lista de Precios Accesorio'!$A:$S,9,0),"Error"))</f>
        <v/>
      </c>
      <c r="I326" s="12" t="str">
        <f>IFERROR(VLOOKUP($A326,'Lista de Precios Accesorio'!$A:$W,6,0),"")</f>
        <v/>
      </c>
      <c r="J326" s="12" t="str">
        <f t="shared" si="5"/>
        <v/>
      </c>
      <c r="K326"/>
    </row>
    <row r="327" spans="1:11" x14ac:dyDescent="0.2">
      <c r="A327" s="25"/>
      <c r="B327" s="26"/>
      <c r="C327" s="1" t="str">
        <f>IF($A327="","",IFERROR(VLOOKUP($A327,'Lista de Precios Accesorio'!$A:$J,2,0),"Error"))</f>
        <v/>
      </c>
      <c r="D327" s="1" t="str">
        <f>IF($A327="","",IFERROR(VLOOKUP($A327,'Lista de Precios Accesorio'!$A:$L,4,0),"Error"))</f>
        <v/>
      </c>
      <c r="E327" s="1" t="str">
        <f>IF($A327="","",IFERROR(VLOOKUP($A327,'Lista de Precios Accesorio'!$A:$M,5,0),"Error"))</f>
        <v/>
      </c>
      <c r="F327" s="1" t="str">
        <f>IF($A327="","",IFERROR(VLOOKUP($A327,'Lista de Precios Accesorio'!$A:$K,3,0),"Error"))</f>
        <v/>
      </c>
      <c r="G327" s="19" t="str">
        <f>IF($A327="","",IFERROR(VLOOKUP($A327,'Lista de Precios Accesorio'!$A:$R,8,0),"Error"))</f>
        <v/>
      </c>
      <c r="H327" s="19" t="str">
        <f>IF($A327="","",IFERROR(VLOOKUP($A327,'Lista de Precios Accesorio'!$A:$S,9,0),"Error"))</f>
        <v/>
      </c>
      <c r="I327" s="12" t="str">
        <f>IFERROR(VLOOKUP($A327,'Lista de Precios Accesorio'!$A:$W,6,0),"")</f>
        <v/>
      </c>
      <c r="J327" s="12" t="str">
        <f t="shared" si="5"/>
        <v/>
      </c>
      <c r="K327"/>
    </row>
    <row r="328" spans="1:11" x14ac:dyDescent="0.2">
      <c r="A328" s="25"/>
      <c r="B328" s="26"/>
      <c r="C328" s="1" t="str">
        <f>IF($A328="","",IFERROR(VLOOKUP($A328,'Lista de Precios Accesorio'!$A:$J,2,0),"Error"))</f>
        <v/>
      </c>
      <c r="D328" s="1" t="str">
        <f>IF($A328="","",IFERROR(VLOOKUP($A328,'Lista de Precios Accesorio'!$A:$L,4,0),"Error"))</f>
        <v/>
      </c>
      <c r="E328" s="1" t="str">
        <f>IF($A328="","",IFERROR(VLOOKUP($A328,'Lista de Precios Accesorio'!$A:$M,5,0),"Error"))</f>
        <v/>
      </c>
      <c r="F328" s="1" t="str">
        <f>IF($A328="","",IFERROR(VLOOKUP($A328,'Lista de Precios Accesorio'!$A:$K,3,0),"Error"))</f>
        <v/>
      </c>
      <c r="G328" s="19" t="str">
        <f>IF($A328="","",IFERROR(VLOOKUP($A328,'Lista de Precios Accesorio'!$A:$R,8,0),"Error"))</f>
        <v/>
      </c>
      <c r="H328" s="19" t="str">
        <f>IF($A328="","",IFERROR(VLOOKUP($A328,'Lista de Precios Accesorio'!$A:$S,9,0),"Error"))</f>
        <v/>
      </c>
      <c r="I328" s="12" t="str">
        <f>IFERROR(VLOOKUP($A328,'Lista de Precios Accesorio'!$A:$W,6,0),"")</f>
        <v/>
      </c>
      <c r="J328" s="12" t="str">
        <f t="shared" si="5"/>
        <v/>
      </c>
      <c r="K328"/>
    </row>
    <row r="329" spans="1:11" x14ac:dyDescent="0.2">
      <c r="A329" s="25"/>
      <c r="B329" s="26"/>
      <c r="C329" s="1" t="str">
        <f>IF($A329="","",IFERROR(VLOOKUP($A329,'Lista de Precios Accesorio'!$A:$J,2,0),"Error"))</f>
        <v/>
      </c>
      <c r="D329" s="1" t="str">
        <f>IF($A329="","",IFERROR(VLOOKUP($A329,'Lista de Precios Accesorio'!$A:$L,4,0),"Error"))</f>
        <v/>
      </c>
      <c r="E329" s="1" t="str">
        <f>IF($A329="","",IFERROR(VLOOKUP($A329,'Lista de Precios Accesorio'!$A:$M,5,0),"Error"))</f>
        <v/>
      </c>
      <c r="F329" s="1" t="str">
        <f>IF($A329="","",IFERROR(VLOOKUP($A329,'Lista de Precios Accesorio'!$A:$K,3,0),"Error"))</f>
        <v/>
      </c>
      <c r="G329" s="19" t="str">
        <f>IF($A329="","",IFERROR(VLOOKUP($A329,'Lista de Precios Accesorio'!$A:$R,8,0),"Error"))</f>
        <v/>
      </c>
      <c r="H329" s="19" t="str">
        <f>IF($A329="","",IFERROR(VLOOKUP($A329,'Lista de Precios Accesorio'!$A:$S,9,0),"Error"))</f>
        <v/>
      </c>
      <c r="I329" s="12" t="str">
        <f>IFERROR(VLOOKUP($A329,'Lista de Precios Accesorio'!$A:$W,6,0),"")</f>
        <v/>
      </c>
      <c r="J329" s="12" t="str">
        <f t="shared" si="5"/>
        <v/>
      </c>
      <c r="K329"/>
    </row>
    <row r="330" spans="1:11" x14ac:dyDescent="0.2">
      <c r="A330" s="25"/>
      <c r="B330" s="26"/>
      <c r="C330" s="1" t="str">
        <f>IF($A330="","",IFERROR(VLOOKUP($A330,'Lista de Precios Accesorio'!$A:$J,2,0),"Error"))</f>
        <v/>
      </c>
      <c r="D330" s="1" t="str">
        <f>IF($A330="","",IFERROR(VLOOKUP($A330,'Lista de Precios Accesorio'!$A:$L,4,0),"Error"))</f>
        <v/>
      </c>
      <c r="E330" s="1" t="str">
        <f>IF($A330="","",IFERROR(VLOOKUP($A330,'Lista de Precios Accesorio'!$A:$M,5,0),"Error"))</f>
        <v/>
      </c>
      <c r="F330" s="1" t="str">
        <f>IF($A330="","",IFERROR(VLOOKUP($A330,'Lista de Precios Accesorio'!$A:$K,3,0),"Error"))</f>
        <v/>
      </c>
      <c r="G330" s="19" t="str">
        <f>IF($A330="","",IFERROR(VLOOKUP($A330,'Lista de Precios Accesorio'!$A:$R,8,0),"Error"))</f>
        <v/>
      </c>
      <c r="H330" s="19" t="str">
        <f>IF($A330="","",IFERROR(VLOOKUP($A330,'Lista de Precios Accesorio'!$A:$S,9,0),"Error"))</f>
        <v/>
      </c>
      <c r="I330" s="12" t="str">
        <f>IFERROR(VLOOKUP($A330,'Lista de Precios Accesorio'!$A:$W,6,0),"")</f>
        <v/>
      </c>
      <c r="J330" s="12" t="str">
        <f t="shared" si="5"/>
        <v/>
      </c>
      <c r="K330"/>
    </row>
    <row r="331" spans="1:11" x14ac:dyDescent="0.2">
      <c r="A331" s="25"/>
      <c r="B331" s="26"/>
      <c r="C331" s="1" t="str">
        <f>IF($A331="","",IFERROR(VLOOKUP($A331,'Lista de Precios Accesorio'!$A:$J,2,0),"Error"))</f>
        <v/>
      </c>
      <c r="D331" s="1" t="str">
        <f>IF($A331="","",IFERROR(VLOOKUP($A331,'Lista de Precios Accesorio'!$A:$L,4,0),"Error"))</f>
        <v/>
      </c>
      <c r="E331" s="1" t="str">
        <f>IF($A331="","",IFERROR(VLOOKUP($A331,'Lista de Precios Accesorio'!$A:$M,5,0),"Error"))</f>
        <v/>
      </c>
      <c r="F331" s="1" t="str">
        <f>IF($A331="","",IFERROR(VLOOKUP($A331,'Lista de Precios Accesorio'!$A:$K,3,0),"Error"))</f>
        <v/>
      </c>
      <c r="G331" s="19" t="str">
        <f>IF($A331="","",IFERROR(VLOOKUP($A331,'Lista de Precios Accesorio'!$A:$R,8,0),"Error"))</f>
        <v/>
      </c>
      <c r="H331" s="19" t="str">
        <f>IF($A331="","",IFERROR(VLOOKUP($A331,'Lista de Precios Accesorio'!$A:$S,9,0),"Error"))</f>
        <v/>
      </c>
      <c r="I331" s="12" t="str">
        <f>IFERROR(VLOOKUP($A331,'Lista de Precios Accesorio'!$A:$W,6,0),"")</f>
        <v/>
      </c>
      <c r="J331" s="12" t="str">
        <f t="shared" si="5"/>
        <v/>
      </c>
      <c r="K331"/>
    </row>
    <row r="332" spans="1:11" x14ac:dyDescent="0.2">
      <c r="A332" s="25"/>
      <c r="B332" s="26"/>
      <c r="C332" s="1" t="str">
        <f>IF($A332="","",IFERROR(VLOOKUP($A332,'Lista de Precios Accesorio'!$A:$J,2,0),"Error"))</f>
        <v/>
      </c>
      <c r="D332" s="1" t="str">
        <f>IF($A332="","",IFERROR(VLOOKUP($A332,'Lista de Precios Accesorio'!$A:$L,4,0),"Error"))</f>
        <v/>
      </c>
      <c r="E332" s="1" t="str">
        <f>IF($A332="","",IFERROR(VLOOKUP($A332,'Lista de Precios Accesorio'!$A:$M,5,0),"Error"))</f>
        <v/>
      </c>
      <c r="F332" s="1" t="str">
        <f>IF($A332="","",IFERROR(VLOOKUP($A332,'Lista de Precios Accesorio'!$A:$K,3,0),"Error"))</f>
        <v/>
      </c>
      <c r="G332" s="19" t="str">
        <f>IF($A332="","",IFERROR(VLOOKUP($A332,'Lista de Precios Accesorio'!$A:$R,8,0),"Error"))</f>
        <v/>
      </c>
      <c r="H332" s="19" t="str">
        <f>IF($A332="","",IFERROR(VLOOKUP($A332,'Lista de Precios Accesorio'!$A:$S,9,0),"Error"))</f>
        <v/>
      </c>
      <c r="I332" s="12" t="str">
        <f>IFERROR(VLOOKUP($A332,'Lista de Precios Accesorio'!$A:$W,6,0),"")</f>
        <v/>
      </c>
      <c r="J332" s="12" t="str">
        <f t="shared" si="5"/>
        <v/>
      </c>
      <c r="K332"/>
    </row>
    <row r="333" spans="1:11" x14ac:dyDescent="0.2">
      <c r="A333" s="25"/>
      <c r="B333" s="26"/>
      <c r="C333" s="1" t="str">
        <f>IF($A333="","",IFERROR(VLOOKUP($A333,'Lista de Precios Accesorio'!$A:$J,2,0),"Error"))</f>
        <v/>
      </c>
      <c r="D333" s="1" t="str">
        <f>IF($A333="","",IFERROR(VLOOKUP($A333,'Lista de Precios Accesorio'!$A:$L,4,0),"Error"))</f>
        <v/>
      </c>
      <c r="E333" s="1" t="str">
        <f>IF($A333="","",IFERROR(VLOOKUP($A333,'Lista de Precios Accesorio'!$A:$M,5,0),"Error"))</f>
        <v/>
      </c>
      <c r="F333" s="1" t="str">
        <f>IF($A333="","",IFERROR(VLOOKUP($A333,'Lista de Precios Accesorio'!$A:$K,3,0),"Error"))</f>
        <v/>
      </c>
      <c r="G333" s="19" t="str">
        <f>IF($A333="","",IFERROR(VLOOKUP($A333,'Lista de Precios Accesorio'!$A:$R,8,0),"Error"))</f>
        <v/>
      </c>
      <c r="H333" s="19" t="str">
        <f>IF($A333="","",IFERROR(VLOOKUP($A333,'Lista de Precios Accesorio'!$A:$S,9,0),"Error"))</f>
        <v/>
      </c>
      <c r="I333" s="12" t="str">
        <f>IFERROR(VLOOKUP($A333,'Lista de Precios Accesorio'!$A:$W,6,0),"")</f>
        <v/>
      </c>
      <c r="J333" s="12" t="str">
        <f t="shared" si="5"/>
        <v/>
      </c>
      <c r="K333"/>
    </row>
    <row r="334" spans="1:11" x14ac:dyDescent="0.2">
      <c r="A334" s="25"/>
      <c r="B334" s="26"/>
      <c r="C334" s="1" t="str">
        <f>IF($A334="","",IFERROR(VLOOKUP($A334,'Lista de Precios Accesorio'!$A:$J,2,0),"Error"))</f>
        <v/>
      </c>
      <c r="D334" s="1" t="str">
        <f>IF($A334="","",IFERROR(VLOOKUP($A334,'Lista de Precios Accesorio'!$A:$L,4,0),"Error"))</f>
        <v/>
      </c>
      <c r="E334" s="1" t="str">
        <f>IF($A334="","",IFERROR(VLOOKUP($A334,'Lista de Precios Accesorio'!$A:$M,5,0),"Error"))</f>
        <v/>
      </c>
      <c r="F334" s="1" t="str">
        <f>IF($A334="","",IFERROR(VLOOKUP($A334,'Lista de Precios Accesorio'!$A:$K,3,0),"Error"))</f>
        <v/>
      </c>
      <c r="G334" s="19" t="str">
        <f>IF($A334="","",IFERROR(VLOOKUP($A334,'Lista de Precios Accesorio'!$A:$R,8,0),"Error"))</f>
        <v/>
      </c>
      <c r="H334" s="19" t="str">
        <f>IF($A334="","",IFERROR(VLOOKUP($A334,'Lista de Precios Accesorio'!$A:$S,9,0),"Error"))</f>
        <v/>
      </c>
      <c r="I334" s="12" t="str">
        <f>IFERROR(VLOOKUP($A334,'Lista de Precios Accesorio'!$A:$W,6,0),"")</f>
        <v/>
      </c>
      <c r="J334" s="12" t="str">
        <f t="shared" si="5"/>
        <v/>
      </c>
      <c r="K334"/>
    </row>
    <row r="335" spans="1:11" x14ac:dyDescent="0.2">
      <c r="A335" s="25"/>
      <c r="B335" s="26"/>
      <c r="C335" s="1" t="str">
        <f>IF($A335="","",IFERROR(VLOOKUP($A335,'Lista de Precios Accesorio'!$A:$J,2,0),"Error"))</f>
        <v/>
      </c>
      <c r="D335" s="1" t="str">
        <f>IF($A335="","",IFERROR(VLOOKUP($A335,'Lista de Precios Accesorio'!$A:$L,4,0),"Error"))</f>
        <v/>
      </c>
      <c r="E335" s="1" t="str">
        <f>IF($A335="","",IFERROR(VLOOKUP($A335,'Lista de Precios Accesorio'!$A:$M,5,0),"Error"))</f>
        <v/>
      </c>
      <c r="F335" s="1" t="str">
        <f>IF($A335="","",IFERROR(VLOOKUP($A335,'Lista de Precios Accesorio'!$A:$K,3,0),"Error"))</f>
        <v/>
      </c>
      <c r="G335" s="19" t="str">
        <f>IF($A335="","",IFERROR(VLOOKUP($A335,'Lista de Precios Accesorio'!$A:$R,8,0),"Error"))</f>
        <v/>
      </c>
      <c r="H335" s="19" t="str">
        <f>IF($A335="","",IFERROR(VLOOKUP($A335,'Lista de Precios Accesorio'!$A:$S,9,0),"Error"))</f>
        <v/>
      </c>
      <c r="I335" s="12" t="str">
        <f>IFERROR(VLOOKUP($A335,'Lista de Precios Accesorio'!$A:$W,6,0),"")</f>
        <v/>
      </c>
      <c r="J335" s="12" t="str">
        <f t="shared" si="5"/>
        <v/>
      </c>
      <c r="K335"/>
    </row>
    <row r="336" spans="1:11" x14ac:dyDescent="0.2">
      <c r="A336" s="25"/>
      <c r="B336" s="26"/>
      <c r="C336" s="1" t="str">
        <f>IF($A336="","",IFERROR(VLOOKUP($A336,'Lista de Precios Accesorio'!$A:$J,2,0),"Error"))</f>
        <v/>
      </c>
      <c r="D336" s="1" t="str">
        <f>IF($A336="","",IFERROR(VLOOKUP($A336,'Lista de Precios Accesorio'!$A:$L,4,0),"Error"))</f>
        <v/>
      </c>
      <c r="E336" s="1" t="str">
        <f>IF($A336="","",IFERROR(VLOOKUP($A336,'Lista de Precios Accesorio'!$A:$M,5,0),"Error"))</f>
        <v/>
      </c>
      <c r="F336" s="1" t="str">
        <f>IF($A336="","",IFERROR(VLOOKUP($A336,'Lista de Precios Accesorio'!$A:$K,3,0),"Error"))</f>
        <v/>
      </c>
      <c r="G336" s="19" t="str">
        <f>IF($A336="","",IFERROR(VLOOKUP($A336,'Lista de Precios Accesorio'!$A:$R,8,0),"Error"))</f>
        <v/>
      </c>
      <c r="H336" s="19" t="str">
        <f>IF($A336="","",IFERROR(VLOOKUP($A336,'Lista de Precios Accesorio'!$A:$S,9,0),"Error"))</f>
        <v/>
      </c>
      <c r="I336" s="12" t="str">
        <f>IFERROR(VLOOKUP($A336,'Lista de Precios Accesorio'!$A:$W,6,0),"")</f>
        <v/>
      </c>
      <c r="J336" s="12" t="str">
        <f t="shared" si="5"/>
        <v/>
      </c>
      <c r="K336"/>
    </row>
    <row r="337" spans="1:11" x14ac:dyDescent="0.2">
      <c r="A337" s="25"/>
      <c r="B337" s="26"/>
      <c r="C337" s="1" t="str">
        <f>IF($A337="","",IFERROR(VLOOKUP($A337,'Lista de Precios Accesorio'!$A:$J,2,0),"Error"))</f>
        <v/>
      </c>
      <c r="D337" s="1" t="str">
        <f>IF($A337="","",IFERROR(VLOOKUP($A337,'Lista de Precios Accesorio'!$A:$L,4,0),"Error"))</f>
        <v/>
      </c>
      <c r="E337" s="1" t="str">
        <f>IF($A337="","",IFERROR(VLOOKUP($A337,'Lista de Precios Accesorio'!$A:$M,5,0),"Error"))</f>
        <v/>
      </c>
      <c r="F337" s="1" t="str">
        <f>IF($A337="","",IFERROR(VLOOKUP($A337,'Lista de Precios Accesorio'!$A:$K,3,0),"Error"))</f>
        <v/>
      </c>
      <c r="G337" s="19" t="str">
        <f>IF($A337="","",IFERROR(VLOOKUP($A337,'Lista de Precios Accesorio'!$A:$R,8,0),"Error"))</f>
        <v/>
      </c>
      <c r="H337" s="19" t="str">
        <f>IF($A337="","",IFERROR(VLOOKUP($A337,'Lista de Precios Accesorio'!$A:$S,9,0),"Error"))</f>
        <v/>
      </c>
      <c r="I337" s="12" t="str">
        <f>IFERROR(VLOOKUP($A337,'Lista de Precios Accesorio'!$A:$W,6,0),"")</f>
        <v/>
      </c>
      <c r="J337" s="12" t="str">
        <f t="shared" si="5"/>
        <v/>
      </c>
      <c r="K337"/>
    </row>
    <row r="338" spans="1:11" x14ac:dyDescent="0.2">
      <c r="A338" s="25"/>
      <c r="B338" s="26"/>
      <c r="C338" s="1" t="str">
        <f>IF($A338="","",IFERROR(VLOOKUP($A338,'Lista de Precios Accesorio'!$A:$J,2,0),"Error"))</f>
        <v/>
      </c>
      <c r="D338" s="1" t="str">
        <f>IF($A338="","",IFERROR(VLOOKUP($A338,'Lista de Precios Accesorio'!$A:$L,4,0),"Error"))</f>
        <v/>
      </c>
      <c r="E338" s="1" t="str">
        <f>IF($A338="","",IFERROR(VLOOKUP($A338,'Lista de Precios Accesorio'!$A:$M,5,0),"Error"))</f>
        <v/>
      </c>
      <c r="F338" s="1" t="str">
        <f>IF($A338="","",IFERROR(VLOOKUP($A338,'Lista de Precios Accesorio'!$A:$K,3,0),"Error"))</f>
        <v/>
      </c>
      <c r="G338" s="19" t="str">
        <f>IF($A338="","",IFERROR(VLOOKUP($A338,'Lista de Precios Accesorio'!$A:$R,8,0),"Error"))</f>
        <v/>
      </c>
      <c r="H338" s="19" t="str">
        <f>IF($A338="","",IFERROR(VLOOKUP($A338,'Lista de Precios Accesorio'!$A:$S,9,0),"Error"))</f>
        <v/>
      </c>
      <c r="I338" s="12" t="str">
        <f>IFERROR(VLOOKUP($A338,'Lista de Precios Accesorio'!$A:$W,6,0),"")</f>
        <v/>
      </c>
      <c r="J338" s="12" t="str">
        <f t="shared" si="5"/>
        <v/>
      </c>
      <c r="K338"/>
    </row>
    <row r="339" spans="1:11" x14ac:dyDescent="0.2">
      <c r="A339" s="25"/>
      <c r="B339" s="26"/>
      <c r="C339" s="1" t="str">
        <f>IF($A339="","",IFERROR(VLOOKUP($A339,'Lista de Precios Accesorio'!$A:$J,2,0),"Error"))</f>
        <v/>
      </c>
      <c r="D339" s="1" t="str">
        <f>IF($A339="","",IFERROR(VLOOKUP($A339,'Lista de Precios Accesorio'!$A:$L,4,0),"Error"))</f>
        <v/>
      </c>
      <c r="E339" s="1" t="str">
        <f>IF($A339="","",IFERROR(VLOOKUP($A339,'Lista de Precios Accesorio'!$A:$M,5,0),"Error"))</f>
        <v/>
      </c>
      <c r="F339" s="1" t="str">
        <f>IF($A339="","",IFERROR(VLOOKUP($A339,'Lista de Precios Accesorio'!$A:$K,3,0),"Error"))</f>
        <v/>
      </c>
      <c r="G339" s="19" t="str">
        <f>IF($A339="","",IFERROR(VLOOKUP($A339,'Lista de Precios Accesorio'!$A:$R,8,0),"Error"))</f>
        <v/>
      </c>
      <c r="H339" s="19" t="str">
        <f>IF($A339="","",IFERROR(VLOOKUP($A339,'Lista de Precios Accesorio'!$A:$S,9,0),"Error"))</f>
        <v/>
      </c>
      <c r="I339" s="12" t="str">
        <f>IFERROR(VLOOKUP($A339,'Lista de Precios Accesorio'!$A:$W,6,0),"")</f>
        <v/>
      </c>
      <c r="J339" s="12" t="str">
        <f t="shared" si="5"/>
        <v/>
      </c>
      <c r="K339"/>
    </row>
    <row r="340" spans="1:11" x14ac:dyDescent="0.2">
      <c r="A340" s="25"/>
      <c r="B340" s="26"/>
      <c r="C340" s="1" t="str">
        <f>IF($A340="","",IFERROR(VLOOKUP($A340,'Lista de Precios Accesorio'!$A:$J,2,0),"Error"))</f>
        <v/>
      </c>
      <c r="D340" s="1" t="str">
        <f>IF($A340="","",IFERROR(VLOOKUP($A340,'Lista de Precios Accesorio'!$A:$L,4,0),"Error"))</f>
        <v/>
      </c>
      <c r="E340" s="1" t="str">
        <f>IF($A340="","",IFERROR(VLOOKUP($A340,'Lista de Precios Accesorio'!$A:$M,5,0),"Error"))</f>
        <v/>
      </c>
      <c r="F340" s="1" t="str">
        <f>IF($A340="","",IFERROR(VLOOKUP($A340,'Lista de Precios Accesorio'!$A:$K,3,0),"Error"))</f>
        <v/>
      </c>
      <c r="G340" s="19" t="str">
        <f>IF($A340="","",IFERROR(VLOOKUP($A340,'Lista de Precios Accesorio'!$A:$R,8,0),"Error"))</f>
        <v/>
      </c>
      <c r="H340" s="19" t="str">
        <f>IF($A340="","",IFERROR(VLOOKUP($A340,'Lista de Precios Accesorio'!$A:$S,9,0),"Error"))</f>
        <v/>
      </c>
      <c r="I340" s="12" t="str">
        <f>IFERROR(VLOOKUP($A340,'Lista de Precios Accesorio'!$A:$W,6,0),"")</f>
        <v/>
      </c>
      <c r="J340" s="12" t="str">
        <f t="shared" si="5"/>
        <v/>
      </c>
      <c r="K340"/>
    </row>
    <row r="341" spans="1:11" x14ac:dyDescent="0.2">
      <c r="A341" s="25"/>
      <c r="B341" s="26"/>
      <c r="C341" s="1" t="str">
        <f>IF($A341="","",IFERROR(VLOOKUP($A341,'Lista de Precios Accesorio'!$A:$J,2,0),"Error"))</f>
        <v/>
      </c>
      <c r="D341" s="1" t="str">
        <f>IF($A341="","",IFERROR(VLOOKUP($A341,'Lista de Precios Accesorio'!$A:$L,4,0),"Error"))</f>
        <v/>
      </c>
      <c r="E341" s="1" t="str">
        <f>IF($A341="","",IFERROR(VLOOKUP($A341,'Lista de Precios Accesorio'!$A:$M,5,0),"Error"))</f>
        <v/>
      </c>
      <c r="F341" s="1" t="str">
        <f>IF($A341="","",IFERROR(VLOOKUP($A341,'Lista de Precios Accesorio'!$A:$K,3,0),"Error"))</f>
        <v/>
      </c>
      <c r="G341" s="19" t="str">
        <f>IF($A341="","",IFERROR(VLOOKUP($A341,'Lista de Precios Accesorio'!$A:$R,8,0),"Error"))</f>
        <v/>
      </c>
      <c r="H341" s="19" t="str">
        <f>IF($A341="","",IFERROR(VLOOKUP($A341,'Lista de Precios Accesorio'!$A:$S,9,0),"Error"))</f>
        <v/>
      </c>
      <c r="I341" s="12" t="str">
        <f>IFERROR(VLOOKUP($A341,'Lista de Precios Accesorio'!$A:$W,6,0),"")</f>
        <v/>
      </c>
      <c r="J341" s="12" t="str">
        <f t="shared" si="5"/>
        <v/>
      </c>
      <c r="K341"/>
    </row>
    <row r="342" spans="1:11" x14ac:dyDescent="0.2">
      <c r="A342" s="25"/>
      <c r="B342" s="26"/>
      <c r="C342" s="1" t="str">
        <f>IF($A342="","",IFERROR(VLOOKUP($A342,'Lista de Precios Accesorio'!$A:$J,2,0),"Error"))</f>
        <v/>
      </c>
      <c r="D342" s="1" t="str">
        <f>IF($A342="","",IFERROR(VLOOKUP($A342,'Lista de Precios Accesorio'!$A:$L,4,0),"Error"))</f>
        <v/>
      </c>
      <c r="E342" s="1" t="str">
        <f>IF($A342="","",IFERROR(VLOOKUP($A342,'Lista de Precios Accesorio'!$A:$M,5,0),"Error"))</f>
        <v/>
      </c>
      <c r="F342" s="1" t="str">
        <f>IF($A342="","",IFERROR(VLOOKUP($A342,'Lista de Precios Accesorio'!$A:$K,3,0),"Error"))</f>
        <v/>
      </c>
      <c r="G342" s="19" t="str">
        <f>IF($A342="","",IFERROR(VLOOKUP($A342,'Lista de Precios Accesorio'!$A:$R,8,0),"Error"))</f>
        <v/>
      </c>
      <c r="H342" s="19" t="str">
        <f>IF($A342="","",IFERROR(VLOOKUP($A342,'Lista de Precios Accesorio'!$A:$S,9,0),"Error"))</f>
        <v/>
      </c>
      <c r="I342" s="12" t="str">
        <f>IFERROR(VLOOKUP($A342,'Lista de Precios Accesorio'!$A:$W,6,0),"")</f>
        <v/>
      </c>
      <c r="J342" s="12" t="str">
        <f t="shared" si="5"/>
        <v/>
      </c>
      <c r="K342"/>
    </row>
    <row r="343" spans="1:11" x14ac:dyDescent="0.2">
      <c r="A343" s="25"/>
      <c r="B343" s="26"/>
      <c r="C343" s="1" t="str">
        <f>IF($A343="","",IFERROR(VLOOKUP($A343,'Lista de Precios Accesorio'!$A:$J,2,0),"Error"))</f>
        <v/>
      </c>
      <c r="D343" s="1" t="str">
        <f>IF($A343="","",IFERROR(VLOOKUP($A343,'Lista de Precios Accesorio'!$A:$L,4,0),"Error"))</f>
        <v/>
      </c>
      <c r="E343" s="1" t="str">
        <f>IF($A343="","",IFERROR(VLOOKUP($A343,'Lista de Precios Accesorio'!$A:$M,5,0),"Error"))</f>
        <v/>
      </c>
      <c r="F343" s="1" t="str">
        <f>IF($A343="","",IFERROR(VLOOKUP($A343,'Lista de Precios Accesorio'!$A:$K,3,0),"Error"))</f>
        <v/>
      </c>
      <c r="G343" s="19" t="str">
        <f>IF($A343="","",IFERROR(VLOOKUP($A343,'Lista de Precios Accesorio'!$A:$R,8,0),"Error"))</f>
        <v/>
      </c>
      <c r="H343" s="19" t="str">
        <f>IF($A343="","",IFERROR(VLOOKUP($A343,'Lista de Precios Accesorio'!$A:$S,9,0),"Error"))</f>
        <v/>
      </c>
      <c r="I343" s="12" t="str">
        <f>IFERROR(VLOOKUP($A343,'Lista de Precios Accesorio'!$A:$W,6,0),"")</f>
        <v/>
      </c>
      <c r="J343" s="12" t="str">
        <f t="shared" si="5"/>
        <v/>
      </c>
      <c r="K343"/>
    </row>
    <row r="344" spans="1:11" x14ac:dyDescent="0.2">
      <c r="A344" s="25"/>
      <c r="B344" s="26"/>
      <c r="C344" s="1" t="str">
        <f>IF($A344="","",IFERROR(VLOOKUP($A344,'Lista de Precios Accesorio'!$A:$J,2,0),"Error"))</f>
        <v/>
      </c>
      <c r="D344" s="1" t="str">
        <f>IF($A344="","",IFERROR(VLOOKUP($A344,'Lista de Precios Accesorio'!$A:$L,4,0),"Error"))</f>
        <v/>
      </c>
      <c r="E344" s="1" t="str">
        <f>IF($A344="","",IFERROR(VLOOKUP($A344,'Lista de Precios Accesorio'!$A:$M,5,0),"Error"))</f>
        <v/>
      </c>
      <c r="F344" s="1" t="str">
        <f>IF($A344="","",IFERROR(VLOOKUP($A344,'Lista de Precios Accesorio'!$A:$K,3,0),"Error"))</f>
        <v/>
      </c>
      <c r="G344" s="19" t="str">
        <f>IF($A344="","",IFERROR(VLOOKUP($A344,'Lista de Precios Accesorio'!$A:$R,8,0),"Error"))</f>
        <v/>
      </c>
      <c r="H344" s="19" t="str">
        <f>IF($A344="","",IFERROR(VLOOKUP($A344,'Lista de Precios Accesorio'!$A:$S,9,0),"Error"))</f>
        <v/>
      </c>
      <c r="I344" s="12" t="str">
        <f>IFERROR(VLOOKUP($A344,'Lista de Precios Accesorio'!$A:$W,6,0),"")</f>
        <v/>
      </c>
      <c r="J344" s="12" t="str">
        <f t="shared" si="5"/>
        <v/>
      </c>
      <c r="K344"/>
    </row>
    <row r="345" spans="1:11" x14ac:dyDescent="0.2">
      <c r="A345" s="25"/>
      <c r="B345" s="26"/>
      <c r="C345" s="1" t="str">
        <f>IF($A345="","",IFERROR(VLOOKUP($A345,'Lista de Precios Accesorio'!$A:$J,2,0),"Error"))</f>
        <v/>
      </c>
      <c r="D345" s="1" t="str">
        <f>IF($A345="","",IFERROR(VLOOKUP($A345,'Lista de Precios Accesorio'!$A:$L,4,0),"Error"))</f>
        <v/>
      </c>
      <c r="E345" s="1" t="str">
        <f>IF($A345="","",IFERROR(VLOOKUP($A345,'Lista de Precios Accesorio'!$A:$M,5,0),"Error"))</f>
        <v/>
      </c>
      <c r="F345" s="1" t="str">
        <f>IF($A345="","",IFERROR(VLOOKUP($A345,'Lista de Precios Accesorio'!$A:$K,3,0),"Error"))</f>
        <v/>
      </c>
      <c r="G345" s="19" t="str">
        <f>IF($A345="","",IFERROR(VLOOKUP($A345,'Lista de Precios Accesorio'!$A:$R,8,0),"Error"))</f>
        <v/>
      </c>
      <c r="H345" s="19" t="str">
        <f>IF($A345="","",IFERROR(VLOOKUP($A345,'Lista de Precios Accesorio'!$A:$S,9,0),"Error"))</f>
        <v/>
      </c>
      <c r="I345" s="12" t="str">
        <f>IFERROR(VLOOKUP($A345,'Lista de Precios Accesorio'!$A:$W,6,0),"")</f>
        <v/>
      </c>
      <c r="J345" s="12" t="str">
        <f t="shared" si="5"/>
        <v/>
      </c>
      <c r="K345"/>
    </row>
    <row r="346" spans="1:11" x14ac:dyDescent="0.2">
      <c r="A346" s="25"/>
      <c r="B346" s="26"/>
      <c r="C346" s="1" t="str">
        <f>IF($A346="","",IFERROR(VLOOKUP($A346,'Lista de Precios Accesorio'!$A:$J,2,0),"Error"))</f>
        <v/>
      </c>
      <c r="D346" s="1" t="str">
        <f>IF($A346="","",IFERROR(VLOOKUP($A346,'Lista de Precios Accesorio'!$A:$L,4,0),"Error"))</f>
        <v/>
      </c>
      <c r="E346" s="1" t="str">
        <f>IF($A346="","",IFERROR(VLOOKUP($A346,'Lista de Precios Accesorio'!$A:$M,5,0),"Error"))</f>
        <v/>
      </c>
      <c r="F346" s="1" t="str">
        <f>IF($A346="","",IFERROR(VLOOKUP($A346,'Lista de Precios Accesorio'!$A:$K,3,0),"Error"))</f>
        <v/>
      </c>
      <c r="G346" s="19" t="str">
        <f>IF($A346="","",IFERROR(VLOOKUP($A346,'Lista de Precios Accesorio'!$A:$R,8,0),"Error"))</f>
        <v/>
      </c>
      <c r="H346" s="19" t="str">
        <f>IF($A346="","",IFERROR(VLOOKUP($A346,'Lista de Precios Accesorio'!$A:$S,9,0),"Error"))</f>
        <v/>
      </c>
      <c r="I346" s="12" t="str">
        <f>IFERROR(VLOOKUP($A346,'Lista de Precios Accesorio'!$A:$W,6,0),"")</f>
        <v/>
      </c>
      <c r="J346" s="12" t="str">
        <f t="shared" si="5"/>
        <v/>
      </c>
      <c r="K346"/>
    </row>
    <row r="347" spans="1:11" x14ac:dyDescent="0.2">
      <c r="A347" s="25"/>
      <c r="B347" s="26"/>
      <c r="C347" s="1" t="str">
        <f>IF($A347="","",IFERROR(VLOOKUP($A347,'Lista de Precios Accesorio'!$A:$J,2,0),"Error"))</f>
        <v/>
      </c>
      <c r="D347" s="1" t="str">
        <f>IF($A347="","",IFERROR(VLOOKUP($A347,'Lista de Precios Accesorio'!$A:$L,4,0),"Error"))</f>
        <v/>
      </c>
      <c r="E347" s="1" t="str">
        <f>IF($A347="","",IFERROR(VLOOKUP($A347,'Lista de Precios Accesorio'!$A:$M,5,0),"Error"))</f>
        <v/>
      </c>
      <c r="F347" s="1" t="str">
        <f>IF($A347="","",IFERROR(VLOOKUP($A347,'Lista de Precios Accesorio'!$A:$K,3,0),"Error"))</f>
        <v/>
      </c>
      <c r="G347" s="19" t="str">
        <f>IF($A347="","",IFERROR(VLOOKUP($A347,'Lista de Precios Accesorio'!$A:$R,8,0),"Error"))</f>
        <v/>
      </c>
      <c r="H347" s="19" t="str">
        <f>IF($A347="","",IFERROR(VLOOKUP($A347,'Lista de Precios Accesorio'!$A:$S,9,0),"Error"))</f>
        <v/>
      </c>
      <c r="I347" s="12" t="str">
        <f>IFERROR(VLOOKUP($A347,'Lista de Precios Accesorio'!$A:$W,6,0),"")</f>
        <v/>
      </c>
      <c r="J347" s="12" t="str">
        <f t="shared" si="5"/>
        <v/>
      </c>
      <c r="K347"/>
    </row>
    <row r="348" spans="1:11" x14ac:dyDescent="0.2">
      <c r="A348" s="25"/>
      <c r="B348" s="26"/>
      <c r="C348" s="1" t="str">
        <f>IF($A348="","",IFERROR(VLOOKUP($A348,'Lista de Precios Accesorio'!$A:$J,2,0),"Error"))</f>
        <v/>
      </c>
      <c r="D348" s="1" t="str">
        <f>IF($A348="","",IFERROR(VLOOKUP($A348,'Lista de Precios Accesorio'!$A:$L,4,0),"Error"))</f>
        <v/>
      </c>
      <c r="E348" s="1" t="str">
        <f>IF($A348="","",IFERROR(VLOOKUP($A348,'Lista de Precios Accesorio'!$A:$M,5,0),"Error"))</f>
        <v/>
      </c>
      <c r="F348" s="1" t="str">
        <f>IF($A348="","",IFERROR(VLOOKUP($A348,'Lista de Precios Accesorio'!$A:$K,3,0),"Error"))</f>
        <v/>
      </c>
      <c r="G348" s="19" t="str">
        <f>IF($A348="","",IFERROR(VLOOKUP($A348,'Lista de Precios Accesorio'!$A:$R,8,0),"Error"))</f>
        <v/>
      </c>
      <c r="H348" s="19" t="str">
        <f>IF($A348="","",IFERROR(VLOOKUP($A348,'Lista de Precios Accesorio'!$A:$S,9,0),"Error"))</f>
        <v/>
      </c>
      <c r="I348" s="12" t="str">
        <f>IFERROR(VLOOKUP($A348,'Lista de Precios Accesorio'!$A:$W,6,0),"")</f>
        <v/>
      </c>
      <c r="J348" s="12" t="str">
        <f t="shared" si="5"/>
        <v/>
      </c>
      <c r="K348"/>
    </row>
    <row r="349" spans="1:11" x14ac:dyDescent="0.2">
      <c r="A349" s="25"/>
      <c r="B349" s="26"/>
      <c r="C349" s="1" t="str">
        <f>IF($A349="","",IFERROR(VLOOKUP($A349,'Lista de Precios Accesorio'!$A:$J,2,0),"Error"))</f>
        <v/>
      </c>
      <c r="D349" s="1" t="str">
        <f>IF($A349="","",IFERROR(VLOOKUP($A349,'Lista de Precios Accesorio'!$A:$L,4,0),"Error"))</f>
        <v/>
      </c>
      <c r="E349" s="1" t="str">
        <f>IF($A349="","",IFERROR(VLOOKUP($A349,'Lista de Precios Accesorio'!$A:$M,5,0),"Error"))</f>
        <v/>
      </c>
      <c r="F349" s="1" t="str">
        <f>IF($A349="","",IFERROR(VLOOKUP($A349,'Lista de Precios Accesorio'!$A:$K,3,0),"Error"))</f>
        <v/>
      </c>
      <c r="G349" s="19" t="str">
        <f>IF($A349="","",IFERROR(VLOOKUP($A349,'Lista de Precios Accesorio'!$A:$R,8,0),"Error"))</f>
        <v/>
      </c>
      <c r="H349" s="19" t="str">
        <f>IF($A349="","",IFERROR(VLOOKUP($A349,'Lista de Precios Accesorio'!$A:$S,9,0),"Error"))</f>
        <v/>
      </c>
      <c r="I349" s="12" t="str">
        <f>IFERROR(VLOOKUP($A349,'Lista de Precios Accesorio'!$A:$W,6,0),"")</f>
        <v/>
      </c>
      <c r="J349" s="12" t="str">
        <f t="shared" si="5"/>
        <v/>
      </c>
      <c r="K349"/>
    </row>
    <row r="350" spans="1:11" x14ac:dyDescent="0.2">
      <c r="A350" s="25"/>
      <c r="B350" s="26"/>
      <c r="C350" s="1" t="str">
        <f>IF($A350="","",IFERROR(VLOOKUP($A350,'Lista de Precios Accesorio'!$A:$J,2,0),"Error"))</f>
        <v/>
      </c>
      <c r="D350" s="1" t="str">
        <f>IF($A350="","",IFERROR(VLOOKUP($A350,'Lista de Precios Accesorio'!$A:$L,4,0),"Error"))</f>
        <v/>
      </c>
      <c r="E350" s="1" t="str">
        <f>IF($A350="","",IFERROR(VLOOKUP($A350,'Lista de Precios Accesorio'!$A:$M,5,0),"Error"))</f>
        <v/>
      </c>
      <c r="F350" s="1" t="str">
        <f>IF($A350="","",IFERROR(VLOOKUP($A350,'Lista de Precios Accesorio'!$A:$K,3,0),"Error"))</f>
        <v/>
      </c>
      <c r="G350" s="19" t="str">
        <f>IF($A350="","",IFERROR(VLOOKUP($A350,'Lista de Precios Accesorio'!$A:$R,8,0),"Error"))</f>
        <v/>
      </c>
      <c r="H350" s="19" t="str">
        <f>IF($A350="","",IFERROR(VLOOKUP($A350,'Lista de Precios Accesorio'!$A:$S,9,0),"Error"))</f>
        <v/>
      </c>
      <c r="I350" s="12" t="str">
        <f>IFERROR(VLOOKUP($A350,'Lista de Precios Accesorio'!$A:$W,6,0),"")</f>
        <v/>
      </c>
      <c r="J350" s="12" t="str">
        <f t="shared" si="5"/>
        <v/>
      </c>
      <c r="K350"/>
    </row>
    <row r="351" spans="1:11" x14ac:dyDescent="0.2">
      <c r="A351" s="25"/>
      <c r="B351" s="26"/>
      <c r="C351" s="1" t="str">
        <f>IF($A351="","",IFERROR(VLOOKUP($A351,'Lista de Precios Accesorio'!$A:$J,2,0),"Error"))</f>
        <v/>
      </c>
      <c r="D351" s="1" t="str">
        <f>IF($A351="","",IFERROR(VLOOKUP($A351,'Lista de Precios Accesorio'!$A:$L,4,0),"Error"))</f>
        <v/>
      </c>
      <c r="E351" s="1" t="str">
        <f>IF($A351="","",IFERROR(VLOOKUP($A351,'Lista de Precios Accesorio'!$A:$M,5,0),"Error"))</f>
        <v/>
      </c>
      <c r="F351" s="1" t="str">
        <f>IF($A351="","",IFERROR(VLOOKUP($A351,'Lista de Precios Accesorio'!$A:$K,3,0),"Error"))</f>
        <v/>
      </c>
      <c r="G351" s="19" t="str">
        <f>IF($A351="","",IFERROR(VLOOKUP($A351,'Lista de Precios Accesorio'!$A:$R,8,0),"Error"))</f>
        <v/>
      </c>
      <c r="H351" s="19" t="str">
        <f>IF($A351="","",IFERROR(VLOOKUP($A351,'Lista de Precios Accesorio'!$A:$S,9,0),"Error"))</f>
        <v/>
      </c>
      <c r="I351" s="12" t="str">
        <f>IFERROR(VLOOKUP($A351,'Lista de Precios Accesorio'!$A:$W,6,0),"")</f>
        <v/>
      </c>
      <c r="J351" s="12" t="str">
        <f t="shared" si="5"/>
        <v/>
      </c>
      <c r="K351"/>
    </row>
    <row r="352" spans="1:11" x14ac:dyDescent="0.2">
      <c r="A352" s="25"/>
      <c r="B352" s="26"/>
      <c r="C352" s="1" t="str">
        <f>IF($A352="","",IFERROR(VLOOKUP($A352,'Lista de Precios Accesorio'!$A:$J,2,0),"Error"))</f>
        <v/>
      </c>
      <c r="D352" s="1" t="str">
        <f>IF($A352="","",IFERROR(VLOOKUP($A352,'Lista de Precios Accesorio'!$A:$L,4,0),"Error"))</f>
        <v/>
      </c>
      <c r="E352" s="1" t="str">
        <f>IF($A352="","",IFERROR(VLOOKUP($A352,'Lista de Precios Accesorio'!$A:$M,5,0),"Error"))</f>
        <v/>
      </c>
      <c r="F352" s="1" t="str">
        <f>IF($A352="","",IFERROR(VLOOKUP($A352,'Lista de Precios Accesorio'!$A:$K,3,0),"Error"))</f>
        <v/>
      </c>
      <c r="G352" s="19" t="str">
        <f>IF($A352="","",IFERROR(VLOOKUP($A352,'Lista de Precios Accesorio'!$A:$R,8,0),"Error"))</f>
        <v/>
      </c>
      <c r="H352" s="19" t="str">
        <f>IF($A352="","",IFERROR(VLOOKUP($A352,'Lista de Precios Accesorio'!$A:$S,9,0),"Error"))</f>
        <v/>
      </c>
      <c r="I352" s="12" t="str">
        <f>IFERROR(VLOOKUP($A352,'Lista de Precios Accesorio'!$A:$W,6,0),"")</f>
        <v/>
      </c>
      <c r="J352" s="12" t="str">
        <f t="shared" si="5"/>
        <v/>
      </c>
      <c r="K352"/>
    </row>
    <row r="353" spans="1:11" x14ac:dyDescent="0.2">
      <c r="A353" s="25"/>
      <c r="B353" s="26"/>
      <c r="C353" s="1" t="str">
        <f>IF($A353="","",IFERROR(VLOOKUP($A353,'Lista de Precios Accesorio'!$A:$J,2,0),"Error"))</f>
        <v/>
      </c>
      <c r="D353" s="1" t="str">
        <f>IF($A353="","",IFERROR(VLOOKUP($A353,'Lista de Precios Accesorio'!$A:$L,4,0),"Error"))</f>
        <v/>
      </c>
      <c r="E353" s="1" t="str">
        <f>IF($A353="","",IFERROR(VLOOKUP($A353,'Lista de Precios Accesorio'!$A:$M,5,0),"Error"))</f>
        <v/>
      </c>
      <c r="F353" s="1" t="str">
        <f>IF($A353="","",IFERROR(VLOOKUP($A353,'Lista de Precios Accesorio'!$A:$K,3,0),"Error"))</f>
        <v/>
      </c>
      <c r="G353" s="19" t="str">
        <f>IF($A353="","",IFERROR(VLOOKUP($A353,'Lista de Precios Accesorio'!$A:$R,8,0),"Error"))</f>
        <v/>
      </c>
      <c r="H353" s="19" t="str">
        <f>IF($A353="","",IFERROR(VLOOKUP($A353,'Lista de Precios Accesorio'!$A:$S,9,0),"Error"))</f>
        <v/>
      </c>
      <c r="I353" s="12" t="str">
        <f>IFERROR(VLOOKUP($A353,'Lista de Precios Accesorio'!$A:$W,6,0),"")</f>
        <v/>
      </c>
      <c r="J353" s="12" t="str">
        <f t="shared" si="5"/>
        <v/>
      </c>
      <c r="K353"/>
    </row>
    <row r="354" spans="1:11" x14ac:dyDescent="0.2">
      <c r="A354" s="25"/>
      <c r="B354" s="26"/>
      <c r="C354" s="1" t="str">
        <f>IF($A354="","",IFERROR(VLOOKUP($A354,'Lista de Precios Accesorio'!$A:$J,2,0),"Error"))</f>
        <v/>
      </c>
      <c r="D354" s="1" t="str">
        <f>IF($A354="","",IFERROR(VLOOKUP($A354,'Lista de Precios Accesorio'!$A:$L,4,0),"Error"))</f>
        <v/>
      </c>
      <c r="E354" s="1" t="str">
        <f>IF($A354="","",IFERROR(VLOOKUP($A354,'Lista de Precios Accesorio'!$A:$M,5,0),"Error"))</f>
        <v/>
      </c>
      <c r="F354" s="1" t="str">
        <f>IF($A354="","",IFERROR(VLOOKUP($A354,'Lista de Precios Accesorio'!$A:$K,3,0),"Error"))</f>
        <v/>
      </c>
      <c r="G354" s="19" t="str">
        <f>IF($A354="","",IFERROR(VLOOKUP($A354,'Lista de Precios Accesorio'!$A:$R,8,0),"Error"))</f>
        <v/>
      </c>
      <c r="H354" s="19" t="str">
        <f>IF($A354="","",IFERROR(VLOOKUP($A354,'Lista de Precios Accesorio'!$A:$S,9,0),"Error"))</f>
        <v/>
      </c>
      <c r="I354" s="12" t="str">
        <f>IFERROR(VLOOKUP($A354,'Lista de Precios Accesorio'!$A:$W,6,0),"")</f>
        <v/>
      </c>
      <c r="J354" s="12" t="str">
        <f t="shared" si="5"/>
        <v/>
      </c>
      <c r="K354"/>
    </row>
    <row r="355" spans="1:11" x14ac:dyDescent="0.2">
      <c r="A355" s="25"/>
      <c r="B355" s="26"/>
      <c r="C355" s="1" t="str">
        <f>IF($A355="","",IFERROR(VLOOKUP($A355,'Lista de Precios Accesorio'!$A:$J,2,0),"Error"))</f>
        <v/>
      </c>
      <c r="D355" s="1" t="str">
        <f>IF($A355="","",IFERROR(VLOOKUP($A355,'Lista de Precios Accesorio'!$A:$L,4,0),"Error"))</f>
        <v/>
      </c>
      <c r="E355" s="1" t="str">
        <f>IF($A355="","",IFERROR(VLOOKUP($A355,'Lista de Precios Accesorio'!$A:$M,5,0),"Error"))</f>
        <v/>
      </c>
      <c r="F355" s="1" t="str">
        <f>IF($A355="","",IFERROR(VLOOKUP($A355,'Lista de Precios Accesorio'!$A:$K,3,0),"Error"))</f>
        <v/>
      </c>
      <c r="G355" s="19" t="str">
        <f>IF($A355="","",IFERROR(VLOOKUP($A355,'Lista de Precios Accesorio'!$A:$R,8,0),"Error"))</f>
        <v/>
      </c>
      <c r="H355" s="19" t="str">
        <f>IF($A355="","",IFERROR(VLOOKUP($A355,'Lista de Precios Accesorio'!$A:$S,9,0),"Error"))</f>
        <v/>
      </c>
      <c r="I355" s="12" t="str">
        <f>IFERROR(VLOOKUP($A355,'Lista de Precios Accesorio'!$A:$W,6,0),"")</f>
        <v/>
      </c>
      <c r="J355" s="12" t="str">
        <f t="shared" si="5"/>
        <v/>
      </c>
      <c r="K355"/>
    </row>
    <row r="356" spans="1:11" x14ac:dyDescent="0.2">
      <c r="A356" s="25"/>
      <c r="B356" s="26"/>
      <c r="C356" s="1" t="str">
        <f>IF($A356="","",IFERROR(VLOOKUP($A356,'Lista de Precios Accesorio'!$A:$J,2,0),"Error"))</f>
        <v/>
      </c>
      <c r="D356" s="1" t="str">
        <f>IF($A356="","",IFERROR(VLOOKUP($A356,'Lista de Precios Accesorio'!$A:$L,4,0),"Error"))</f>
        <v/>
      </c>
      <c r="E356" s="1" t="str">
        <f>IF($A356="","",IFERROR(VLOOKUP($A356,'Lista de Precios Accesorio'!$A:$M,5,0),"Error"))</f>
        <v/>
      </c>
      <c r="F356" s="1" t="str">
        <f>IF($A356="","",IFERROR(VLOOKUP($A356,'Lista de Precios Accesorio'!$A:$K,3,0),"Error"))</f>
        <v/>
      </c>
      <c r="G356" s="19" t="str">
        <f>IF($A356="","",IFERROR(VLOOKUP($A356,'Lista de Precios Accesorio'!$A:$R,8,0),"Error"))</f>
        <v/>
      </c>
      <c r="H356" s="19" t="str">
        <f>IF($A356="","",IFERROR(VLOOKUP($A356,'Lista de Precios Accesorio'!$A:$S,9,0),"Error"))</f>
        <v/>
      </c>
      <c r="I356" s="12" t="str">
        <f>IFERROR(VLOOKUP($A356,'Lista de Precios Accesorio'!$A:$W,6,0),"")</f>
        <v/>
      </c>
      <c r="J356" s="12" t="str">
        <f t="shared" si="5"/>
        <v/>
      </c>
      <c r="K356"/>
    </row>
    <row r="357" spans="1:11" x14ac:dyDescent="0.2">
      <c r="A357" s="25"/>
      <c r="B357" s="26"/>
      <c r="C357" s="1" t="str">
        <f>IF($A357="","",IFERROR(VLOOKUP($A357,'Lista de Precios Accesorio'!$A:$J,2,0),"Error"))</f>
        <v/>
      </c>
      <c r="D357" s="1" t="str">
        <f>IF($A357="","",IFERROR(VLOOKUP($A357,'Lista de Precios Accesorio'!$A:$L,4,0),"Error"))</f>
        <v/>
      </c>
      <c r="E357" s="1" t="str">
        <f>IF($A357="","",IFERROR(VLOOKUP($A357,'Lista de Precios Accesorio'!$A:$M,5,0),"Error"))</f>
        <v/>
      </c>
      <c r="F357" s="1" t="str">
        <f>IF($A357="","",IFERROR(VLOOKUP($A357,'Lista de Precios Accesorio'!$A:$K,3,0),"Error"))</f>
        <v/>
      </c>
      <c r="G357" s="19" t="str">
        <f>IF($A357="","",IFERROR(VLOOKUP($A357,'Lista de Precios Accesorio'!$A:$R,8,0),"Error"))</f>
        <v/>
      </c>
      <c r="H357" s="19" t="str">
        <f>IF($A357="","",IFERROR(VLOOKUP($A357,'Lista de Precios Accesorio'!$A:$S,9,0),"Error"))</f>
        <v/>
      </c>
      <c r="I357" s="12" t="str">
        <f>IFERROR(VLOOKUP($A357,'Lista de Precios Accesorio'!$A:$W,6,0),"")</f>
        <v/>
      </c>
      <c r="J357" s="12" t="str">
        <f t="shared" si="5"/>
        <v/>
      </c>
      <c r="K357"/>
    </row>
    <row r="358" spans="1:11" x14ac:dyDescent="0.2">
      <c r="A358" s="25"/>
      <c r="B358" s="26"/>
      <c r="C358" s="1" t="str">
        <f>IF($A358="","",IFERROR(VLOOKUP($A358,'Lista de Precios Accesorio'!$A:$J,2,0),"Error"))</f>
        <v/>
      </c>
      <c r="D358" s="1" t="str">
        <f>IF($A358="","",IFERROR(VLOOKUP($A358,'Lista de Precios Accesorio'!$A:$L,4,0),"Error"))</f>
        <v/>
      </c>
      <c r="E358" s="1" t="str">
        <f>IF($A358="","",IFERROR(VLOOKUP($A358,'Lista de Precios Accesorio'!$A:$M,5,0),"Error"))</f>
        <v/>
      </c>
      <c r="F358" s="1" t="str">
        <f>IF($A358="","",IFERROR(VLOOKUP($A358,'Lista de Precios Accesorio'!$A:$K,3,0),"Error"))</f>
        <v/>
      </c>
      <c r="G358" s="19" t="str">
        <f>IF($A358="","",IFERROR(VLOOKUP($A358,'Lista de Precios Accesorio'!$A:$R,8,0),"Error"))</f>
        <v/>
      </c>
      <c r="H358" s="19" t="str">
        <f>IF($A358="","",IFERROR(VLOOKUP($A358,'Lista de Precios Accesorio'!$A:$S,9,0),"Error"))</f>
        <v/>
      </c>
      <c r="I358" s="12" t="str">
        <f>IFERROR(VLOOKUP($A358,'Lista de Precios Accesorio'!$A:$W,6,0),"")</f>
        <v/>
      </c>
      <c r="J358" s="12" t="str">
        <f t="shared" si="5"/>
        <v/>
      </c>
      <c r="K358"/>
    </row>
    <row r="359" spans="1:11" x14ac:dyDescent="0.2">
      <c r="A359" s="25"/>
      <c r="B359" s="26"/>
      <c r="C359" s="1" t="str">
        <f>IF($A359="","",IFERROR(VLOOKUP($A359,'Lista de Precios Accesorio'!$A:$J,2,0),"Error"))</f>
        <v/>
      </c>
      <c r="D359" s="1" t="str">
        <f>IF($A359="","",IFERROR(VLOOKUP($A359,'Lista de Precios Accesorio'!$A:$L,4,0),"Error"))</f>
        <v/>
      </c>
      <c r="E359" s="1" t="str">
        <f>IF($A359="","",IFERROR(VLOOKUP($A359,'Lista de Precios Accesorio'!$A:$M,5,0),"Error"))</f>
        <v/>
      </c>
      <c r="F359" s="1" t="str">
        <f>IF($A359="","",IFERROR(VLOOKUP($A359,'Lista de Precios Accesorio'!$A:$K,3,0),"Error"))</f>
        <v/>
      </c>
      <c r="G359" s="19" t="str">
        <f>IF($A359="","",IFERROR(VLOOKUP($A359,'Lista de Precios Accesorio'!$A:$R,8,0),"Error"))</f>
        <v/>
      </c>
      <c r="H359" s="19" t="str">
        <f>IF($A359="","",IFERROR(VLOOKUP($A359,'Lista de Precios Accesorio'!$A:$S,9,0),"Error"))</f>
        <v/>
      </c>
      <c r="I359" s="12" t="str">
        <f>IFERROR(VLOOKUP($A359,'Lista de Precios Accesorio'!$A:$W,6,0),"")</f>
        <v/>
      </c>
      <c r="J359" s="12" t="str">
        <f t="shared" si="5"/>
        <v/>
      </c>
      <c r="K359"/>
    </row>
    <row r="360" spans="1:11" x14ac:dyDescent="0.2">
      <c r="A360" s="25"/>
      <c r="B360" s="26"/>
      <c r="C360" s="1" t="str">
        <f>IF($A360="","",IFERROR(VLOOKUP($A360,'Lista de Precios Accesorio'!$A:$J,2,0),"Error"))</f>
        <v/>
      </c>
      <c r="D360" s="1" t="str">
        <f>IF($A360="","",IFERROR(VLOOKUP($A360,'Lista de Precios Accesorio'!$A:$L,4,0),"Error"))</f>
        <v/>
      </c>
      <c r="E360" s="1" t="str">
        <f>IF($A360="","",IFERROR(VLOOKUP($A360,'Lista de Precios Accesorio'!$A:$M,5,0),"Error"))</f>
        <v/>
      </c>
      <c r="F360" s="1" t="str">
        <f>IF($A360="","",IFERROR(VLOOKUP($A360,'Lista de Precios Accesorio'!$A:$K,3,0),"Error"))</f>
        <v/>
      </c>
      <c r="G360" s="19" t="str">
        <f>IF($A360="","",IFERROR(VLOOKUP($A360,'Lista de Precios Accesorio'!$A:$R,8,0),"Error"))</f>
        <v/>
      </c>
      <c r="H360" s="19" t="str">
        <f>IF($A360="","",IFERROR(VLOOKUP($A360,'Lista de Precios Accesorio'!$A:$S,9,0),"Error"))</f>
        <v/>
      </c>
      <c r="I360" s="12" t="str">
        <f>IFERROR(VLOOKUP($A360,'Lista de Precios Accesorio'!$A:$W,6,0),"")</f>
        <v/>
      </c>
      <c r="J360" s="12" t="str">
        <f t="shared" si="5"/>
        <v/>
      </c>
      <c r="K360"/>
    </row>
    <row r="361" spans="1:11" x14ac:dyDescent="0.2">
      <c r="A361" s="25"/>
      <c r="B361" s="26"/>
      <c r="C361" s="1" t="str">
        <f>IF($A361="","",IFERROR(VLOOKUP($A361,'Lista de Precios Accesorio'!$A:$J,2,0),"Error"))</f>
        <v/>
      </c>
      <c r="D361" s="1" t="str">
        <f>IF($A361="","",IFERROR(VLOOKUP($A361,'Lista de Precios Accesorio'!$A:$L,4,0),"Error"))</f>
        <v/>
      </c>
      <c r="E361" s="1" t="str">
        <f>IF($A361="","",IFERROR(VLOOKUP($A361,'Lista de Precios Accesorio'!$A:$M,5,0),"Error"))</f>
        <v/>
      </c>
      <c r="F361" s="1" t="str">
        <f>IF($A361="","",IFERROR(VLOOKUP($A361,'Lista de Precios Accesorio'!$A:$K,3,0),"Error"))</f>
        <v/>
      </c>
      <c r="G361" s="19" t="str">
        <f>IF($A361="","",IFERROR(VLOOKUP($A361,'Lista de Precios Accesorio'!$A:$R,8,0),"Error"))</f>
        <v/>
      </c>
      <c r="H361" s="19" t="str">
        <f>IF($A361="","",IFERROR(VLOOKUP($A361,'Lista de Precios Accesorio'!$A:$S,9,0),"Error"))</f>
        <v/>
      </c>
      <c r="I361" s="12" t="str">
        <f>IFERROR(VLOOKUP($A361,'Lista de Precios Accesorio'!$A:$W,6,0),"")</f>
        <v/>
      </c>
      <c r="J361" s="12" t="str">
        <f t="shared" si="5"/>
        <v/>
      </c>
      <c r="K361"/>
    </row>
    <row r="362" spans="1:11" x14ac:dyDescent="0.2">
      <c r="A362" s="25"/>
      <c r="B362" s="26"/>
      <c r="C362" s="1" t="str">
        <f>IF($A362="","",IFERROR(VLOOKUP($A362,'Lista de Precios Accesorio'!$A:$J,2,0),"Error"))</f>
        <v/>
      </c>
      <c r="D362" s="1" t="str">
        <f>IF($A362="","",IFERROR(VLOOKUP($A362,'Lista de Precios Accesorio'!$A:$L,4,0),"Error"))</f>
        <v/>
      </c>
      <c r="E362" s="1" t="str">
        <f>IF($A362="","",IFERROR(VLOOKUP($A362,'Lista de Precios Accesorio'!$A:$M,5,0),"Error"))</f>
        <v/>
      </c>
      <c r="F362" s="1" t="str">
        <f>IF($A362="","",IFERROR(VLOOKUP($A362,'Lista de Precios Accesorio'!$A:$K,3,0),"Error"))</f>
        <v/>
      </c>
      <c r="G362" s="19" t="str">
        <f>IF($A362="","",IFERROR(VLOOKUP($A362,'Lista de Precios Accesorio'!$A:$R,8,0),"Error"))</f>
        <v/>
      </c>
      <c r="H362" s="19" t="str">
        <f>IF($A362="","",IFERROR(VLOOKUP($A362,'Lista de Precios Accesorio'!$A:$S,9,0),"Error"))</f>
        <v/>
      </c>
      <c r="I362" s="12" t="str">
        <f>IFERROR(VLOOKUP($A362,'Lista de Precios Accesorio'!$A:$W,6,0),"")</f>
        <v/>
      </c>
      <c r="J362" s="12" t="str">
        <f t="shared" si="5"/>
        <v/>
      </c>
      <c r="K362"/>
    </row>
    <row r="363" spans="1:11" x14ac:dyDescent="0.2">
      <c r="A363" s="25"/>
      <c r="B363" s="26"/>
      <c r="C363" s="1" t="str">
        <f>IF($A363="","",IFERROR(VLOOKUP($A363,'Lista de Precios Accesorio'!$A:$J,2,0),"Error"))</f>
        <v/>
      </c>
      <c r="D363" s="1" t="str">
        <f>IF($A363="","",IFERROR(VLOOKUP($A363,'Lista de Precios Accesorio'!$A:$L,4,0),"Error"))</f>
        <v/>
      </c>
      <c r="E363" s="1" t="str">
        <f>IF($A363="","",IFERROR(VLOOKUP($A363,'Lista de Precios Accesorio'!$A:$M,5,0),"Error"))</f>
        <v/>
      </c>
      <c r="F363" s="1" t="str">
        <f>IF($A363="","",IFERROR(VLOOKUP($A363,'Lista de Precios Accesorio'!$A:$K,3,0),"Error"))</f>
        <v/>
      </c>
      <c r="G363" s="19" t="str">
        <f>IF($A363="","",IFERROR(VLOOKUP($A363,'Lista de Precios Accesorio'!$A:$R,8,0),"Error"))</f>
        <v/>
      </c>
      <c r="H363" s="19" t="str">
        <f>IF($A363="","",IFERROR(VLOOKUP($A363,'Lista de Precios Accesorio'!$A:$S,9,0),"Error"))</f>
        <v/>
      </c>
      <c r="I363" s="12" t="str">
        <f>IFERROR(VLOOKUP($A363,'Lista de Precios Accesorio'!$A:$W,6,0),"")</f>
        <v/>
      </c>
      <c r="J363" s="12" t="str">
        <f t="shared" si="5"/>
        <v/>
      </c>
      <c r="K363"/>
    </row>
    <row r="364" spans="1:11" x14ac:dyDescent="0.2">
      <c r="A364" s="25"/>
      <c r="B364" s="26"/>
      <c r="C364" s="1" t="str">
        <f>IF($A364="","",IFERROR(VLOOKUP($A364,'Lista de Precios Accesorio'!$A:$J,2,0),"Error"))</f>
        <v/>
      </c>
      <c r="D364" s="1" t="str">
        <f>IF($A364="","",IFERROR(VLOOKUP($A364,'Lista de Precios Accesorio'!$A:$L,4,0),"Error"))</f>
        <v/>
      </c>
      <c r="E364" s="1" t="str">
        <f>IF($A364="","",IFERROR(VLOOKUP($A364,'Lista de Precios Accesorio'!$A:$M,5,0),"Error"))</f>
        <v/>
      </c>
      <c r="F364" s="1" t="str">
        <f>IF($A364="","",IFERROR(VLOOKUP($A364,'Lista de Precios Accesorio'!$A:$K,3,0),"Error"))</f>
        <v/>
      </c>
      <c r="G364" s="19" t="str">
        <f>IF($A364="","",IFERROR(VLOOKUP($A364,'Lista de Precios Accesorio'!$A:$R,8,0),"Error"))</f>
        <v/>
      </c>
      <c r="H364" s="19" t="str">
        <f>IF($A364="","",IFERROR(VLOOKUP($A364,'Lista de Precios Accesorio'!$A:$S,9,0),"Error"))</f>
        <v/>
      </c>
      <c r="I364" s="12" t="str">
        <f>IFERROR(VLOOKUP($A364,'Lista de Precios Accesorio'!$A:$W,6,0),"")</f>
        <v/>
      </c>
      <c r="J364" s="12" t="str">
        <f t="shared" si="5"/>
        <v/>
      </c>
      <c r="K364"/>
    </row>
    <row r="365" spans="1:11" x14ac:dyDescent="0.2">
      <c r="A365" s="25"/>
      <c r="B365" s="26"/>
      <c r="C365" s="1" t="str">
        <f>IF($A365="","",IFERROR(VLOOKUP($A365,'Lista de Precios Accesorio'!$A:$J,2,0),"Error"))</f>
        <v/>
      </c>
      <c r="D365" s="1" t="str">
        <f>IF($A365="","",IFERROR(VLOOKUP($A365,'Lista de Precios Accesorio'!$A:$L,4,0),"Error"))</f>
        <v/>
      </c>
      <c r="E365" s="1" t="str">
        <f>IF($A365="","",IFERROR(VLOOKUP($A365,'Lista de Precios Accesorio'!$A:$M,5,0),"Error"))</f>
        <v/>
      </c>
      <c r="F365" s="1" t="str">
        <f>IF($A365="","",IFERROR(VLOOKUP($A365,'Lista de Precios Accesorio'!$A:$K,3,0),"Error"))</f>
        <v/>
      </c>
      <c r="G365" s="19" t="str">
        <f>IF($A365="","",IFERROR(VLOOKUP($A365,'Lista de Precios Accesorio'!$A:$R,8,0),"Error"))</f>
        <v/>
      </c>
      <c r="H365" s="19" t="str">
        <f>IF($A365="","",IFERROR(VLOOKUP($A365,'Lista de Precios Accesorio'!$A:$S,9,0),"Error"))</f>
        <v/>
      </c>
      <c r="I365" s="12" t="str">
        <f>IFERROR(VLOOKUP($A365,'Lista de Precios Accesorio'!$A:$W,6,0),"")</f>
        <v/>
      </c>
      <c r="J365" s="12" t="str">
        <f t="shared" si="5"/>
        <v/>
      </c>
      <c r="K365"/>
    </row>
    <row r="366" spans="1:11" x14ac:dyDescent="0.2">
      <c r="A366" s="25"/>
      <c r="B366" s="26"/>
      <c r="C366" s="1" t="str">
        <f>IF($A366="","",IFERROR(VLOOKUP($A366,'Lista de Precios Accesorio'!$A:$J,2,0),"Error"))</f>
        <v/>
      </c>
      <c r="D366" s="1" t="str">
        <f>IF($A366="","",IFERROR(VLOOKUP($A366,'Lista de Precios Accesorio'!$A:$L,4,0),"Error"))</f>
        <v/>
      </c>
      <c r="E366" s="1" t="str">
        <f>IF($A366="","",IFERROR(VLOOKUP($A366,'Lista de Precios Accesorio'!$A:$M,5,0),"Error"))</f>
        <v/>
      </c>
      <c r="F366" s="1" t="str">
        <f>IF($A366="","",IFERROR(VLOOKUP($A366,'Lista de Precios Accesorio'!$A:$K,3,0),"Error"))</f>
        <v/>
      </c>
      <c r="G366" s="19" t="str">
        <f>IF($A366="","",IFERROR(VLOOKUP($A366,'Lista de Precios Accesorio'!$A:$R,8,0),"Error"))</f>
        <v/>
      </c>
      <c r="H366" s="19" t="str">
        <f>IF($A366="","",IFERROR(VLOOKUP($A366,'Lista de Precios Accesorio'!$A:$S,9,0),"Error"))</f>
        <v/>
      </c>
      <c r="I366" s="12" t="str">
        <f>IFERROR(VLOOKUP($A366,'Lista de Precios Accesorio'!$A:$W,6,0),"")</f>
        <v/>
      </c>
      <c r="J366" s="12" t="str">
        <f t="shared" si="5"/>
        <v/>
      </c>
      <c r="K366"/>
    </row>
    <row r="367" spans="1:11" x14ac:dyDescent="0.2">
      <c r="A367" s="25"/>
      <c r="B367" s="26"/>
      <c r="C367" s="1" t="str">
        <f>IF($A367="","",IFERROR(VLOOKUP($A367,'Lista de Precios Accesorio'!$A:$J,2,0),"Error"))</f>
        <v/>
      </c>
      <c r="D367" s="1" t="str">
        <f>IF($A367="","",IFERROR(VLOOKUP($A367,'Lista de Precios Accesorio'!$A:$L,4,0),"Error"))</f>
        <v/>
      </c>
      <c r="E367" s="1" t="str">
        <f>IF($A367="","",IFERROR(VLOOKUP($A367,'Lista de Precios Accesorio'!$A:$M,5,0),"Error"))</f>
        <v/>
      </c>
      <c r="F367" s="1" t="str">
        <f>IF($A367="","",IFERROR(VLOOKUP($A367,'Lista de Precios Accesorio'!$A:$K,3,0),"Error"))</f>
        <v/>
      </c>
      <c r="G367" s="19" t="str">
        <f>IF($A367="","",IFERROR(VLOOKUP($A367,'Lista de Precios Accesorio'!$A:$R,8,0),"Error"))</f>
        <v/>
      </c>
      <c r="H367" s="19" t="str">
        <f>IF($A367="","",IFERROR(VLOOKUP($A367,'Lista de Precios Accesorio'!$A:$S,9,0),"Error"))</f>
        <v/>
      </c>
      <c r="I367" s="12" t="str">
        <f>IFERROR(VLOOKUP($A367,'Lista de Precios Accesorio'!$A:$W,6,0),"")</f>
        <v/>
      </c>
      <c r="J367" s="12" t="str">
        <f t="shared" si="5"/>
        <v/>
      </c>
      <c r="K367"/>
    </row>
    <row r="368" spans="1:11" x14ac:dyDescent="0.2">
      <c r="A368" s="25"/>
      <c r="B368" s="26"/>
      <c r="C368" s="1" t="str">
        <f>IF($A368="","",IFERROR(VLOOKUP($A368,'Lista de Precios Accesorio'!$A:$J,2,0),"Error"))</f>
        <v/>
      </c>
      <c r="D368" s="1" t="str">
        <f>IF($A368="","",IFERROR(VLOOKUP($A368,'Lista de Precios Accesorio'!$A:$L,4,0),"Error"))</f>
        <v/>
      </c>
      <c r="E368" s="1" t="str">
        <f>IF($A368="","",IFERROR(VLOOKUP($A368,'Lista de Precios Accesorio'!$A:$M,5,0),"Error"))</f>
        <v/>
      </c>
      <c r="F368" s="1" t="str">
        <f>IF($A368="","",IFERROR(VLOOKUP($A368,'Lista de Precios Accesorio'!$A:$K,3,0),"Error"))</f>
        <v/>
      </c>
      <c r="G368" s="19" t="str">
        <f>IF($A368="","",IFERROR(VLOOKUP($A368,'Lista de Precios Accesorio'!$A:$R,8,0),"Error"))</f>
        <v/>
      </c>
      <c r="H368" s="19" t="str">
        <f>IF($A368="","",IFERROR(VLOOKUP($A368,'Lista de Precios Accesorio'!$A:$S,9,0),"Error"))</f>
        <v/>
      </c>
      <c r="I368" s="12" t="str">
        <f>IFERROR(VLOOKUP($A368,'Lista de Precios Accesorio'!$A:$W,6,0),"")</f>
        <v/>
      </c>
      <c r="J368" s="12" t="str">
        <f t="shared" si="5"/>
        <v/>
      </c>
      <c r="K368"/>
    </row>
    <row r="369" spans="1:11" x14ac:dyDescent="0.2">
      <c r="A369" s="25"/>
      <c r="B369" s="26"/>
      <c r="C369" s="1" t="str">
        <f>IF($A369="","",IFERROR(VLOOKUP($A369,'Lista de Precios Accesorio'!$A:$J,2,0),"Error"))</f>
        <v/>
      </c>
      <c r="D369" s="1" t="str">
        <f>IF($A369="","",IFERROR(VLOOKUP($A369,'Lista de Precios Accesorio'!$A:$L,4,0),"Error"))</f>
        <v/>
      </c>
      <c r="E369" s="1" t="str">
        <f>IF($A369="","",IFERROR(VLOOKUP($A369,'Lista de Precios Accesorio'!$A:$M,5,0),"Error"))</f>
        <v/>
      </c>
      <c r="F369" s="1" t="str">
        <f>IF($A369="","",IFERROR(VLOOKUP($A369,'Lista de Precios Accesorio'!$A:$K,3,0),"Error"))</f>
        <v/>
      </c>
      <c r="G369" s="19" t="str">
        <f>IF($A369="","",IFERROR(VLOOKUP($A369,'Lista de Precios Accesorio'!$A:$R,8,0),"Error"))</f>
        <v/>
      </c>
      <c r="H369" s="19" t="str">
        <f>IF($A369="","",IFERROR(VLOOKUP($A369,'Lista de Precios Accesorio'!$A:$S,9,0),"Error"))</f>
        <v/>
      </c>
      <c r="I369" s="12" t="str">
        <f>IFERROR(VLOOKUP($A369,'Lista de Precios Accesorio'!$A:$W,6,0),"")</f>
        <v/>
      </c>
      <c r="J369" s="12" t="str">
        <f t="shared" si="5"/>
        <v/>
      </c>
      <c r="K369"/>
    </row>
    <row r="370" spans="1:11" x14ac:dyDescent="0.2">
      <c r="A370" s="25"/>
      <c r="B370" s="26"/>
      <c r="C370" s="1" t="str">
        <f>IF($A370="","",IFERROR(VLOOKUP($A370,'Lista de Precios Accesorio'!$A:$J,2,0),"Error"))</f>
        <v/>
      </c>
      <c r="D370" s="1" t="str">
        <f>IF($A370="","",IFERROR(VLOOKUP($A370,'Lista de Precios Accesorio'!$A:$L,4,0),"Error"))</f>
        <v/>
      </c>
      <c r="E370" s="1" t="str">
        <f>IF($A370="","",IFERROR(VLOOKUP($A370,'Lista de Precios Accesorio'!$A:$M,5,0),"Error"))</f>
        <v/>
      </c>
      <c r="F370" s="1" t="str">
        <f>IF($A370="","",IFERROR(VLOOKUP($A370,'Lista de Precios Accesorio'!$A:$K,3,0),"Error"))</f>
        <v/>
      </c>
      <c r="G370" s="19" t="str">
        <f>IF($A370="","",IFERROR(VLOOKUP($A370,'Lista de Precios Accesorio'!$A:$R,8,0),"Error"))</f>
        <v/>
      </c>
      <c r="H370" s="19" t="str">
        <f>IF($A370="","",IFERROR(VLOOKUP($A370,'Lista de Precios Accesorio'!$A:$S,9,0),"Error"))</f>
        <v/>
      </c>
      <c r="I370" s="12" t="str">
        <f>IFERROR(VLOOKUP($A370,'Lista de Precios Accesorio'!$A:$W,6,0),"")</f>
        <v/>
      </c>
      <c r="J370" s="12" t="str">
        <f t="shared" si="5"/>
        <v/>
      </c>
      <c r="K370"/>
    </row>
    <row r="371" spans="1:11" x14ac:dyDescent="0.2">
      <c r="A371" s="25"/>
      <c r="B371" s="26"/>
      <c r="C371" s="1" t="str">
        <f>IF($A371="","",IFERROR(VLOOKUP($A371,'Lista de Precios Accesorio'!$A:$J,2,0),"Error"))</f>
        <v/>
      </c>
      <c r="D371" s="1" t="str">
        <f>IF($A371="","",IFERROR(VLOOKUP($A371,'Lista de Precios Accesorio'!$A:$L,4,0),"Error"))</f>
        <v/>
      </c>
      <c r="E371" s="1" t="str">
        <f>IF($A371="","",IFERROR(VLOOKUP($A371,'Lista de Precios Accesorio'!$A:$M,5,0),"Error"))</f>
        <v/>
      </c>
      <c r="F371" s="1" t="str">
        <f>IF($A371="","",IFERROR(VLOOKUP($A371,'Lista de Precios Accesorio'!$A:$K,3,0),"Error"))</f>
        <v/>
      </c>
      <c r="G371" s="19" t="str">
        <f>IF($A371="","",IFERROR(VLOOKUP($A371,'Lista de Precios Accesorio'!$A:$R,8,0),"Error"))</f>
        <v/>
      </c>
      <c r="H371" s="19" t="str">
        <f>IF($A371="","",IFERROR(VLOOKUP($A371,'Lista de Precios Accesorio'!$A:$S,9,0),"Error"))</f>
        <v/>
      </c>
      <c r="I371" s="12" t="str">
        <f>IFERROR(VLOOKUP($A371,'Lista de Precios Accesorio'!$A:$W,6,0),"")</f>
        <v/>
      </c>
      <c r="J371" s="12" t="str">
        <f t="shared" si="5"/>
        <v/>
      </c>
      <c r="K371"/>
    </row>
    <row r="372" spans="1:11" x14ac:dyDescent="0.2">
      <c r="A372" s="25"/>
      <c r="B372" s="26"/>
      <c r="C372" s="1" t="str">
        <f>IF($A372="","",IFERROR(VLOOKUP($A372,'Lista de Precios Accesorio'!$A:$J,2,0),"Error"))</f>
        <v/>
      </c>
      <c r="D372" s="1" t="str">
        <f>IF($A372="","",IFERROR(VLOOKUP($A372,'Lista de Precios Accesorio'!$A:$L,4,0),"Error"))</f>
        <v/>
      </c>
      <c r="E372" s="1" t="str">
        <f>IF($A372="","",IFERROR(VLOOKUP($A372,'Lista de Precios Accesorio'!$A:$M,5,0),"Error"))</f>
        <v/>
      </c>
      <c r="F372" s="1" t="str">
        <f>IF($A372="","",IFERROR(VLOOKUP($A372,'Lista de Precios Accesorio'!$A:$K,3,0),"Error"))</f>
        <v/>
      </c>
      <c r="G372" s="19" t="str">
        <f>IF($A372="","",IFERROR(VLOOKUP($A372,'Lista de Precios Accesorio'!$A:$R,8,0),"Error"))</f>
        <v/>
      </c>
      <c r="H372" s="19" t="str">
        <f>IF($A372="","",IFERROR(VLOOKUP($A372,'Lista de Precios Accesorio'!$A:$S,9,0),"Error"))</f>
        <v/>
      </c>
      <c r="I372" s="12" t="str">
        <f>IFERROR(VLOOKUP($A372,'Lista de Precios Accesorio'!$A:$W,6,0),"")</f>
        <v/>
      </c>
      <c r="J372" s="12" t="str">
        <f t="shared" si="5"/>
        <v/>
      </c>
      <c r="K372"/>
    </row>
    <row r="373" spans="1:11" x14ac:dyDescent="0.2">
      <c r="A373" s="25"/>
      <c r="B373" s="26"/>
      <c r="C373" s="1" t="str">
        <f>IF($A373="","",IFERROR(VLOOKUP($A373,'Lista de Precios Accesorio'!$A:$J,2,0),"Error"))</f>
        <v/>
      </c>
      <c r="D373" s="1" t="str">
        <f>IF($A373="","",IFERROR(VLOOKUP($A373,'Lista de Precios Accesorio'!$A:$L,4,0),"Error"))</f>
        <v/>
      </c>
      <c r="E373" s="1" t="str">
        <f>IF($A373="","",IFERROR(VLOOKUP($A373,'Lista de Precios Accesorio'!$A:$M,5,0),"Error"))</f>
        <v/>
      </c>
      <c r="F373" s="1" t="str">
        <f>IF($A373="","",IFERROR(VLOOKUP($A373,'Lista de Precios Accesorio'!$A:$K,3,0),"Error"))</f>
        <v/>
      </c>
      <c r="G373" s="19" t="str">
        <f>IF($A373="","",IFERROR(VLOOKUP($A373,'Lista de Precios Accesorio'!$A:$R,8,0),"Error"))</f>
        <v/>
      </c>
      <c r="H373" s="19" t="str">
        <f>IF($A373="","",IFERROR(VLOOKUP($A373,'Lista de Precios Accesorio'!$A:$S,9,0),"Error"))</f>
        <v/>
      </c>
      <c r="I373" s="12" t="str">
        <f>IFERROR(VLOOKUP($A373,'Lista de Precios Accesorio'!$A:$W,6,0),"")</f>
        <v/>
      </c>
      <c r="J373" s="12" t="str">
        <f t="shared" si="5"/>
        <v/>
      </c>
      <c r="K373"/>
    </row>
    <row r="374" spans="1:11" x14ac:dyDescent="0.2">
      <c r="A374" s="25"/>
      <c r="B374" s="26"/>
      <c r="C374" s="1" t="str">
        <f>IF($A374="","",IFERROR(VLOOKUP($A374,'Lista de Precios Accesorio'!$A:$J,2,0),"Error"))</f>
        <v/>
      </c>
      <c r="D374" s="1" t="str">
        <f>IF($A374="","",IFERROR(VLOOKUP($A374,'Lista de Precios Accesorio'!$A:$L,4,0),"Error"))</f>
        <v/>
      </c>
      <c r="E374" s="1" t="str">
        <f>IF($A374="","",IFERROR(VLOOKUP($A374,'Lista de Precios Accesorio'!$A:$M,5,0),"Error"))</f>
        <v/>
      </c>
      <c r="F374" s="1" t="str">
        <f>IF($A374="","",IFERROR(VLOOKUP($A374,'Lista de Precios Accesorio'!$A:$K,3,0),"Error"))</f>
        <v/>
      </c>
      <c r="G374" s="19" t="str">
        <f>IF($A374="","",IFERROR(VLOOKUP($A374,'Lista de Precios Accesorio'!$A:$R,8,0),"Error"))</f>
        <v/>
      </c>
      <c r="H374" s="19" t="str">
        <f>IF($A374="","",IFERROR(VLOOKUP($A374,'Lista de Precios Accesorio'!$A:$S,9,0),"Error"))</f>
        <v/>
      </c>
      <c r="I374" s="12" t="str">
        <f>IFERROR(VLOOKUP($A374,'Lista de Precios Accesorio'!$A:$W,6,0),"")</f>
        <v/>
      </c>
      <c r="J374" s="12" t="str">
        <f t="shared" si="5"/>
        <v/>
      </c>
      <c r="K374"/>
    </row>
    <row r="375" spans="1:11" x14ac:dyDescent="0.2">
      <c r="A375" s="25"/>
      <c r="B375" s="26"/>
      <c r="C375" s="1" t="str">
        <f>IF($A375="","",IFERROR(VLOOKUP($A375,'Lista de Precios Accesorio'!$A:$J,2,0),"Error"))</f>
        <v/>
      </c>
      <c r="D375" s="1" t="str">
        <f>IF($A375="","",IFERROR(VLOOKUP($A375,'Lista de Precios Accesorio'!$A:$L,4,0),"Error"))</f>
        <v/>
      </c>
      <c r="E375" s="1" t="str">
        <f>IF($A375="","",IFERROR(VLOOKUP($A375,'Lista de Precios Accesorio'!$A:$M,5,0),"Error"))</f>
        <v/>
      </c>
      <c r="F375" s="1" t="str">
        <f>IF($A375="","",IFERROR(VLOOKUP($A375,'Lista de Precios Accesorio'!$A:$K,3,0),"Error"))</f>
        <v/>
      </c>
      <c r="G375" s="19" t="str">
        <f>IF($A375="","",IFERROR(VLOOKUP($A375,'Lista de Precios Accesorio'!$A:$R,8,0),"Error"))</f>
        <v/>
      </c>
      <c r="H375" s="19" t="str">
        <f>IF($A375="","",IFERROR(VLOOKUP($A375,'Lista de Precios Accesorio'!$A:$S,9,0),"Error"))</f>
        <v/>
      </c>
      <c r="I375" s="12" t="str">
        <f>IFERROR(VLOOKUP($A375,'Lista de Precios Accesorio'!$A:$W,6,0),"")</f>
        <v/>
      </c>
      <c r="J375" s="12" t="str">
        <f t="shared" si="5"/>
        <v/>
      </c>
      <c r="K375"/>
    </row>
    <row r="376" spans="1:11" x14ac:dyDescent="0.2">
      <c r="A376" s="25"/>
      <c r="B376" s="26"/>
      <c r="C376" s="1" t="str">
        <f>IF($A376="","",IFERROR(VLOOKUP($A376,'Lista de Precios Accesorio'!$A:$J,2,0),"Error"))</f>
        <v/>
      </c>
      <c r="D376" s="1" t="str">
        <f>IF($A376="","",IFERROR(VLOOKUP($A376,'Lista de Precios Accesorio'!$A:$L,4,0),"Error"))</f>
        <v/>
      </c>
      <c r="E376" s="1" t="str">
        <f>IF($A376="","",IFERROR(VLOOKUP($A376,'Lista de Precios Accesorio'!$A:$M,5,0),"Error"))</f>
        <v/>
      </c>
      <c r="F376" s="1" t="str">
        <f>IF($A376="","",IFERROR(VLOOKUP($A376,'Lista de Precios Accesorio'!$A:$K,3,0),"Error"))</f>
        <v/>
      </c>
      <c r="G376" s="19" t="str">
        <f>IF($A376="","",IFERROR(VLOOKUP($A376,'Lista de Precios Accesorio'!$A:$R,8,0),"Error"))</f>
        <v/>
      </c>
      <c r="H376" s="19" t="str">
        <f>IF($A376="","",IFERROR(VLOOKUP($A376,'Lista de Precios Accesorio'!$A:$S,9,0),"Error"))</f>
        <v/>
      </c>
      <c r="I376" s="12" t="str">
        <f>IFERROR(VLOOKUP($A376,'Lista de Precios Accesorio'!$A:$W,6,0),"")</f>
        <v/>
      </c>
      <c r="J376" s="12" t="str">
        <f t="shared" si="5"/>
        <v/>
      </c>
      <c r="K376"/>
    </row>
    <row r="377" spans="1:11" x14ac:dyDescent="0.2">
      <c r="A377" s="25"/>
      <c r="B377" s="26"/>
      <c r="C377" s="1" t="str">
        <f>IF($A377="","",IFERROR(VLOOKUP($A377,'Lista de Precios Accesorio'!$A:$J,2,0),"Error"))</f>
        <v/>
      </c>
      <c r="D377" s="1" t="str">
        <f>IF($A377="","",IFERROR(VLOOKUP($A377,'Lista de Precios Accesorio'!$A:$L,4,0),"Error"))</f>
        <v/>
      </c>
      <c r="E377" s="1" t="str">
        <f>IF($A377="","",IFERROR(VLOOKUP($A377,'Lista de Precios Accesorio'!$A:$M,5,0),"Error"))</f>
        <v/>
      </c>
      <c r="F377" s="1" t="str">
        <f>IF($A377="","",IFERROR(VLOOKUP($A377,'Lista de Precios Accesorio'!$A:$K,3,0),"Error"))</f>
        <v/>
      </c>
      <c r="G377" s="19" t="str">
        <f>IF($A377="","",IFERROR(VLOOKUP($A377,'Lista de Precios Accesorio'!$A:$R,8,0),"Error"))</f>
        <v/>
      </c>
      <c r="H377" s="19" t="str">
        <f>IF($A377="","",IFERROR(VLOOKUP($A377,'Lista de Precios Accesorio'!$A:$S,9,0),"Error"))</f>
        <v/>
      </c>
      <c r="I377" s="12" t="str">
        <f>IFERROR(VLOOKUP($A377,'Lista de Precios Accesorio'!$A:$W,6,0),"")</f>
        <v/>
      </c>
      <c r="J377" s="12" t="str">
        <f t="shared" ref="J377:J440" si="6">IF(I377="","",$I377*$B377)</f>
        <v/>
      </c>
      <c r="K377"/>
    </row>
    <row r="378" spans="1:11" x14ac:dyDescent="0.2">
      <c r="A378" s="25"/>
      <c r="B378" s="26"/>
      <c r="C378" s="1" t="str">
        <f>IF($A378="","",IFERROR(VLOOKUP($A378,'Lista de Precios Accesorio'!$A:$J,2,0),"Error"))</f>
        <v/>
      </c>
      <c r="D378" s="1" t="str">
        <f>IF($A378="","",IFERROR(VLOOKUP($A378,'Lista de Precios Accesorio'!$A:$L,4,0),"Error"))</f>
        <v/>
      </c>
      <c r="E378" s="1" t="str">
        <f>IF($A378="","",IFERROR(VLOOKUP($A378,'Lista de Precios Accesorio'!$A:$M,5,0),"Error"))</f>
        <v/>
      </c>
      <c r="F378" s="1" t="str">
        <f>IF($A378="","",IFERROR(VLOOKUP($A378,'Lista de Precios Accesorio'!$A:$K,3,0),"Error"))</f>
        <v/>
      </c>
      <c r="G378" s="19" t="str">
        <f>IF($A378="","",IFERROR(VLOOKUP($A378,'Lista de Precios Accesorio'!$A:$R,8,0),"Error"))</f>
        <v/>
      </c>
      <c r="H378" s="19" t="str">
        <f>IF($A378="","",IFERROR(VLOOKUP($A378,'Lista de Precios Accesorio'!$A:$S,9,0),"Error"))</f>
        <v/>
      </c>
      <c r="I378" s="12" t="str">
        <f>IFERROR(VLOOKUP($A378,'Lista de Precios Accesorio'!$A:$W,6,0),"")</f>
        <v/>
      </c>
      <c r="J378" s="12" t="str">
        <f t="shared" si="6"/>
        <v/>
      </c>
      <c r="K378"/>
    </row>
    <row r="379" spans="1:11" x14ac:dyDescent="0.2">
      <c r="A379" s="25"/>
      <c r="B379" s="26"/>
      <c r="C379" s="1" t="str">
        <f>IF($A379="","",IFERROR(VLOOKUP($A379,'Lista de Precios Accesorio'!$A:$J,2,0),"Error"))</f>
        <v/>
      </c>
      <c r="D379" s="1" t="str">
        <f>IF($A379="","",IFERROR(VLOOKUP($A379,'Lista de Precios Accesorio'!$A:$L,4,0),"Error"))</f>
        <v/>
      </c>
      <c r="E379" s="1" t="str">
        <f>IF($A379="","",IFERROR(VLOOKUP($A379,'Lista de Precios Accesorio'!$A:$M,5,0),"Error"))</f>
        <v/>
      </c>
      <c r="F379" s="1" t="str">
        <f>IF($A379="","",IFERROR(VLOOKUP($A379,'Lista de Precios Accesorio'!$A:$K,3,0),"Error"))</f>
        <v/>
      </c>
      <c r="G379" s="19" t="str">
        <f>IF($A379="","",IFERROR(VLOOKUP($A379,'Lista de Precios Accesorio'!$A:$R,8,0),"Error"))</f>
        <v/>
      </c>
      <c r="H379" s="19" t="str">
        <f>IF($A379="","",IFERROR(VLOOKUP($A379,'Lista de Precios Accesorio'!$A:$S,9,0),"Error"))</f>
        <v/>
      </c>
      <c r="I379" s="12" t="str">
        <f>IFERROR(VLOOKUP($A379,'Lista de Precios Accesorio'!$A:$W,6,0),"")</f>
        <v/>
      </c>
      <c r="J379" s="12" t="str">
        <f t="shared" si="6"/>
        <v/>
      </c>
      <c r="K379"/>
    </row>
    <row r="380" spans="1:11" x14ac:dyDescent="0.2">
      <c r="A380" s="25"/>
      <c r="B380" s="26"/>
      <c r="C380" s="1" t="str">
        <f>IF($A380="","",IFERROR(VLOOKUP($A380,'Lista de Precios Accesorio'!$A:$J,2,0),"Error"))</f>
        <v/>
      </c>
      <c r="D380" s="1" t="str">
        <f>IF($A380="","",IFERROR(VLOOKUP($A380,'Lista de Precios Accesorio'!$A:$L,4,0),"Error"))</f>
        <v/>
      </c>
      <c r="E380" s="1" t="str">
        <f>IF($A380="","",IFERROR(VLOOKUP($A380,'Lista de Precios Accesorio'!$A:$M,5,0),"Error"))</f>
        <v/>
      </c>
      <c r="F380" s="1" t="str">
        <f>IF($A380="","",IFERROR(VLOOKUP($A380,'Lista de Precios Accesorio'!$A:$K,3,0),"Error"))</f>
        <v/>
      </c>
      <c r="G380" s="19" t="str">
        <f>IF($A380="","",IFERROR(VLOOKUP($A380,'Lista de Precios Accesorio'!$A:$R,8,0),"Error"))</f>
        <v/>
      </c>
      <c r="H380" s="19" t="str">
        <f>IF($A380="","",IFERROR(VLOOKUP($A380,'Lista de Precios Accesorio'!$A:$S,9,0),"Error"))</f>
        <v/>
      </c>
      <c r="I380" s="12" t="str">
        <f>IFERROR(VLOOKUP($A380,'Lista de Precios Accesorio'!$A:$W,6,0),"")</f>
        <v/>
      </c>
      <c r="J380" s="12" t="str">
        <f t="shared" si="6"/>
        <v/>
      </c>
      <c r="K380"/>
    </row>
    <row r="381" spans="1:11" x14ac:dyDescent="0.2">
      <c r="A381" s="25"/>
      <c r="B381" s="26"/>
      <c r="C381" s="1" t="str">
        <f>IF($A381="","",IFERROR(VLOOKUP($A381,'Lista de Precios Accesorio'!$A:$J,2,0),"Error"))</f>
        <v/>
      </c>
      <c r="D381" s="1" t="str">
        <f>IF($A381="","",IFERROR(VLOOKUP($A381,'Lista de Precios Accesorio'!$A:$L,4,0),"Error"))</f>
        <v/>
      </c>
      <c r="E381" s="1" t="str">
        <f>IF($A381="","",IFERROR(VLOOKUP($A381,'Lista de Precios Accesorio'!$A:$M,5,0),"Error"))</f>
        <v/>
      </c>
      <c r="F381" s="1" t="str">
        <f>IF($A381="","",IFERROR(VLOOKUP($A381,'Lista de Precios Accesorio'!$A:$K,3,0),"Error"))</f>
        <v/>
      </c>
      <c r="G381" s="19" t="str">
        <f>IF($A381="","",IFERROR(VLOOKUP($A381,'Lista de Precios Accesorio'!$A:$R,8,0),"Error"))</f>
        <v/>
      </c>
      <c r="H381" s="19" t="str">
        <f>IF($A381="","",IFERROR(VLOOKUP($A381,'Lista de Precios Accesorio'!$A:$S,9,0),"Error"))</f>
        <v/>
      </c>
      <c r="I381" s="12" t="str">
        <f>IFERROR(VLOOKUP($A381,'Lista de Precios Accesorio'!$A:$W,6,0),"")</f>
        <v/>
      </c>
      <c r="J381" s="12" t="str">
        <f t="shared" si="6"/>
        <v/>
      </c>
      <c r="K381"/>
    </row>
    <row r="382" spans="1:11" x14ac:dyDescent="0.2">
      <c r="A382" s="25"/>
      <c r="B382" s="26"/>
      <c r="C382" s="1" t="str">
        <f>IF($A382="","",IFERROR(VLOOKUP($A382,'Lista de Precios Accesorio'!$A:$J,2,0),"Error"))</f>
        <v/>
      </c>
      <c r="D382" s="1" t="str">
        <f>IF($A382="","",IFERROR(VLOOKUP($A382,'Lista de Precios Accesorio'!$A:$L,4,0),"Error"))</f>
        <v/>
      </c>
      <c r="E382" s="1" t="str">
        <f>IF($A382="","",IFERROR(VLOOKUP($A382,'Lista de Precios Accesorio'!$A:$M,5,0),"Error"))</f>
        <v/>
      </c>
      <c r="F382" s="1" t="str">
        <f>IF($A382="","",IFERROR(VLOOKUP($A382,'Lista de Precios Accesorio'!$A:$K,3,0),"Error"))</f>
        <v/>
      </c>
      <c r="G382" s="19" t="str">
        <f>IF($A382="","",IFERROR(VLOOKUP($A382,'Lista de Precios Accesorio'!$A:$R,8,0),"Error"))</f>
        <v/>
      </c>
      <c r="H382" s="19" t="str">
        <f>IF($A382="","",IFERROR(VLOOKUP($A382,'Lista de Precios Accesorio'!$A:$S,9,0),"Error"))</f>
        <v/>
      </c>
      <c r="I382" s="12" t="str">
        <f>IFERROR(VLOOKUP($A382,'Lista de Precios Accesorio'!$A:$W,6,0),"")</f>
        <v/>
      </c>
      <c r="J382" s="12" t="str">
        <f t="shared" si="6"/>
        <v/>
      </c>
      <c r="K382"/>
    </row>
    <row r="383" spans="1:11" x14ac:dyDescent="0.2">
      <c r="A383" s="25"/>
      <c r="B383" s="26"/>
      <c r="C383" s="1" t="str">
        <f>IF($A383="","",IFERROR(VLOOKUP($A383,'Lista de Precios Accesorio'!$A:$J,2,0),"Error"))</f>
        <v/>
      </c>
      <c r="D383" s="1" t="str">
        <f>IF($A383="","",IFERROR(VLOOKUP($A383,'Lista de Precios Accesorio'!$A:$L,4,0),"Error"))</f>
        <v/>
      </c>
      <c r="E383" s="1" t="str">
        <f>IF($A383="","",IFERROR(VLOOKUP($A383,'Lista de Precios Accesorio'!$A:$M,5,0),"Error"))</f>
        <v/>
      </c>
      <c r="F383" s="1" t="str">
        <f>IF($A383="","",IFERROR(VLOOKUP($A383,'Lista de Precios Accesorio'!$A:$K,3,0),"Error"))</f>
        <v/>
      </c>
      <c r="G383" s="19" t="str">
        <f>IF($A383="","",IFERROR(VLOOKUP($A383,'Lista de Precios Accesorio'!$A:$R,8,0),"Error"))</f>
        <v/>
      </c>
      <c r="H383" s="19" t="str">
        <f>IF($A383="","",IFERROR(VLOOKUP($A383,'Lista de Precios Accesorio'!$A:$S,9,0),"Error"))</f>
        <v/>
      </c>
      <c r="I383" s="12" t="str">
        <f>IFERROR(VLOOKUP($A383,'Lista de Precios Accesorio'!$A:$W,6,0),"")</f>
        <v/>
      </c>
      <c r="J383" s="12" t="str">
        <f t="shared" si="6"/>
        <v/>
      </c>
      <c r="K383"/>
    </row>
    <row r="384" spans="1:11" x14ac:dyDescent="0.2">
      <c r="A384" s="25"/>
      <c r="B384" s="26"/>
      <c r="C384" s="1" t="str">
        <f>IF($A384="","",IFERROR(VLOOKUP($A384,'Lista de Precios Accesorio'!$A:$J,2,0),"Error"))</f>
        <v/>
      </c>
      <c r="D384" s="1" t="str">
        <f>IF($A384="","",IFERROR(VLOOKUP($A384,'Lista de Precios Accesorio'!$A:$L,4,0),"Error"))</f>
        <v/>
      </c>
      <c r="E384" s="1" t="str">
        <f>IF($A384="","",IFERROR(VLOOKUP($A384,'Lista de Precios Accesorio'!$A:$M,5,0),"Error"))</f>
        <v/>
      </c>
      <c r="F384" s="1" t="str">
        <f>IF($A384="","",IFERROR(VLOOKUP($A384,'Lista de Precios Accesorio'!$A:$K,3,0),"Error"))</f>
        <v/>
      </c>
      <c r="G384" s="19" t="str">
        <f>IF($A384="","",IFERROR(VLOOKUP($A384,'Lista de Precios Accesorio'!$A:$R,8,0),"Error"))</f>
        <v/>
      </c>
      <c r="H384" s="19" t="str">
        <f>IF($A384="","",IFERROR(VLOOKUP($A384,'Lista de Precios Accesorio'!$A:$S,9,0),"Error"))</f>
        <v/>
      </c>
      <c r="I384" s="12" t="str">
        <f>IFERROR(VLOOKUP($A384,'Lista de Precios Accesorio'!$A:$W,6,0),"")</f>
        <v/>
      </c>
      <c r="J384" s="12" t="str">
        <f t="shared" si="6"/>
        <v/>
      </c>
      <c r="K384"/>
    </row>
    <row r="385" spans="1:11" x14ac:dyDescent="0.2">
      <c r="A385" s="25"/>
      <c r="B385" s="26"/>
      <c r="C385" s="1" t="str">
        <f>IF($A385="","",IFERROR(VLOOKUP($A385,'Lista de Precios Accesorio'!$A:$J,2,0),"Error"))</f>
        <v/>
      </c>
      <c r="D385" s="1" t="str">
        <f>IF($A385="","",IFERROR(VLOOKUP($A385,'Lista de Precios Accesorio'!$A:$L,4,0),"Error"))</f>
        <v/>
      </c>
      <c r="E385" s="1" t="str">
        <f>IF($A385="","",IFERROR(VLOOKUP($A385,'Lista de Precios Accesorio'!$A:$M,5,0),"Error"))</f>
        <v/>
      </c>
      <c r="F385" s="1" t="str">
        <f>IF($A385="","",IFERROR(VLOOKUP($A385,'Lista de Precios Accesorio'!$A:$K,3,0),"Error"))</f>
        <v/>
      </c>
      <c r="G385" s="19" t="str">
        <f>IF($A385="","",IFERROR(VLOOKUP($A385,'Lista de Precios Accesorio'!$A:$R,8,0),"Error"))</f>
        <v/>
      </c>
      <c r="H385" s="19" t="str">
        <f>IF($A385="","",IFERROR(VLOOKUP($A385,'Lista de Precios Accesorio'!$A:$S,9,0),"Error"))</f>
        <v/>
      </c>
      <c r="I385" s="12" t="str">
        <f>IFERROR(VLOOKUP($A385,'Lista de Precios Accesorio'!$A:$W,6,0),"")</f>
        <v/>
      </c>
      <c r="J385" s="12" t="str">
        <f t="shared" si="6"/>
        <v/>
      </c>
      <c r="K385"/>
    </row>
    <row r="386" spans="1:11" x14ac:dyDescent="0.2">
      <c r="A386" s="25"/>
      <c r="B386" s="26"/>
      <c r="C386" s="1" t="str">
        <f>IF($A386="","",IFERROR(VLOOKUP($A386,'Lista de Precios Accesorio'!$A:$J,2,0),"Error"))</f>
        <v/>
      </c>
      <c r="D386" s="1" t="str">
        <f>IF($A386="","",IFERROR(VLOOKUP($A386,'Lista de Precios Accesorio'!$A:$L,4,0),"Error"))</f>
        <v/>
      </c>
      <c r="E386" s="1" t="str">
        <f>IF($A386="","",IFERROR(VLOOKUP($A386,'Lista de Precios Accesorio'!$A:$M,5,0),"Error"))</f>
        <v/>
      </c>
      <c r="F386" s="1" t="str">
        <f>IF($A386="","",IFERROR(VLOOKUP($A386,'Lista de Precios Accesorio'!$A:$K,3,0),"Error"))</f>
        <v/>
      </c>
      <c r="G386" s="19" t="str">
        <f>IF($A386="","",IFERROR(VLOOKUP($A386,'Lista de Precios Accesorio'!$A:$R,8,0),"Error"))</f>
        <v/>
      </c>
      <c r="H386" s="19" t="str">
        <f>IF($A386="","",IFERROR(VLOOKUP($A386,'Lista de Precios Accesorio'!$A:$S,9,0),"Error"))</f>
        <v/>
      </c>
      <c r="I386" s="12" t="str">
        <f>IFERROR(VLOOKUP($A386,'Lista de Precios Accesorio'!$A:$W,6,0),"")</f>
        <v/>
      </c>
      <c r="J386" s="12" t="str">
        <f t="shared" si="6"/>
        <v/>
      </c>
      <c r="K386"/>
    </row>
    <row r="387" spans="1:11" x14ac:dyDescent="0.2">
      <c r="A387" s="25"/>
      <c r="B387" s="26"/>
      <c r="C387" s="1" t="str">
        <f>IF($A387="","",IFERROR(VLOOKUP($A387,'Lista de Precios Accesorio'!$A:$J,2,0),"Error"))</f>
        <v/>
      </c>
      <c r="D387" s="1" t="str">
        <f>IF($A387="","",IFERROR(VLOOKUP($A387,'Lista de Precios Accesorio'!$A:$L,4,0),"Error"))</f>
        <v/>
      </c>
      <c r="E387" s="1" t="str">
        <f>IF($A387="","",IFERROR(VLOOKUP($A387,'Lista de Precios Accesorio'!$A:$M,5,0),"Error"))</f>
        <v/>
      </c>
      <c r="F387" s="1" t="str">
        <f>IF($A387="","",IFERROR(VLOOKUP($A387,'Lista de Precios Accesorio'!$A:$K,3,0),"Error"))</f>
        <v/>
      </c>
      <c r="G387" s="19" t="str">
        <f>IF($A387="","",IFERROR(VLOOKUP($A387,'Lista de Precios Accesorio'!$A:$R,8,0),"Error"))</f>
        <v/>
      </c>
      <c r="H387" s="19" t="str">
        <f>IF($A387="","",IFERROR(VLOOKUP($A387,'Lista de Precios Accesorio'!$A:$S,9,0),"Error"))</f>
        <v/>
      </c>
      <c r="I387" s="12" t="str">
        <f>IFERROR(VLOOKUP($A387,'Lista de Precios Accesorio'!$A:$W,6,0),"")</f>
        <v/>
      </c>
      <c r="J387" s="12" t="str">
        <f t="shared" si="6"/>
        <v/>
      </c>
      <c r="K387"/>
    </row>
    <row r="388" spans="1:11" x14ac:dyDescent="0.2">
      <c r="A388" s="25"/>
      <c r="B388" s="26"/>
      <c r="C388" s="1" t="str">
        <f>IF($A388="","",IFERROR(VLOOKUP($A388,'Lista de Precios Accesorio'!$A:$J,2,0),"Error"))</f>
        <v/>
      </c>
      <c r="D388" s="1" t="str">
        <f>IF($A388="","",IFERROR(VLOOKUP($A388,'Lista de Precios Accesorio'!$A:$L,4,0),"Error"))</f>
        <v/>
      </c>
      <c r="E388" s="1" t="str">
        <f>IF($A388="","",IFERROR(VLOOKUP($A388,'Lista de Precios Accesorio'!$A:$M,5,0),"Error"))</f>
        <v/>
      </c>
      <c r="F388" s="1" t="str">
        <f>IF($A388="","",IFERROR(VLOOKUP($A388,'Lista de Precios Accesorio'!$A:$K,3,0),"Error"))</f>
        <v/>
      </c>
      <c r="G388" s="19" t="str">
        <f>IF($A388="","",IFERROR(VLOOKUP($A388,'Lista de Precios Accesorio'!$A:$R,8,0),"Error"))</f>
        <v/>
      </c>
      <c r="H388" s="19" t="str">
        <f>IF($A388="","",IFERROR(VLOOKUP($A388,'Lista de Precios Accesorio'!$A:$S,9,0),"Error"))</f>
        <v/>
      </c>
      <c r="I388" s="12" t="str">
        <f>IFERROR(VLOOKUP($A388,'Lista de Precios Accesorio'!$A:$W,6,0),"")</f>
        <v/>
      </c>
      <c r="J388" s="12" t="str">
        <f t="shared" si="6"/>
        <v/>
      </c>
      <c r="K388"/>
    </row>
    <row r="389" spans="1:11" x14ac:dyDescent="0.2">
      <c r="A389" s="25"/>
      <c r="B389" s="26"/>
      <c r="C389" s="1" t="str">
        <f>IF($A389="","",IFERROR(VLOOKUP($A389,'Lista de Precios Accesorio'!$A:$J,2,0),"Error"))</f>
        <v/>
      </c>
      <c r="D389" s="1" t="str">
        <f>IF($A389="","",IFERROR(VLOOKUP($A389,'Lista de Precios Accesorio'!$A:$L,4,0),"Error"))</f>
        <v/>
      </c>
      <c r="E389" s="1" t="str">
        <f>IF($A389="","",IFERROR(VLOOKUP($A389,'Lista de Precios Accesorio'!$A:$M,5,0),"Error"))</f>
        <v/>
      </c>
      <c r="F389" s="1" t="str">
        <f>IF($A389="","",IFERROR(VLOOKUP($A389,'Lista de Precios Accesorio'!$A:$K,3,0),"Error"))</f>
        <v/>
      </c>
      <c r="G389" s="19" t="str">
        <f>IF($A389="","",IFERROR(VLOOKUP($A389,'Lista de Precios Accesorio'!$A:$R,8,0),"Error"))</f>
        <v/>
      </c>
      <c r="H389" s="19" t="str">
        <f>IF($A389="","",IFERROR(VLOOKUP($A389,'Lista de Precios Accesorio'!$A:$S,9,0),"Error"))</f>
        <v/>
      </c>
      <c r="I389" s="12" t="str">
        <f>IFERROR(VLOOKUP($A389,'Lista de Precios Accesorio'!$A:$W,6,0),"")</f>
        <v/>
      </c>
      <c r="J389" s="12" t="str">
        <f t="shared" si="6"/>
        <v/>
      </c>
      <c r="K389"/>
    </row>
    <row r="390" spans="1:11" x14ac:dyDescent="0.2">
      <c r="A390" s="25"/>
      <c r="B390" s="26"/>
      <c r="C390" s="1" t="str">
        <f>IF($A390="","",IFERROR(VLOOKUP($A390,'Lista de Precios Accesorio'!$A:$J,2,0),"Error"))</f>
        <v/>
      </c>
      <c r="D390" s="1" t="str">
        <f>IF($A390="","",IFERROR(VLOOKUP($A390,'Lista de Precios Accesorio'!$A:$L,4,0),"Error"))</f>
        <v/>
      </c>
      <c r="E390" s="1" t="str">
        <f>IF($A390="","",IFERROR(VLOOKUP($A390,'Lista de Precios Accesorio'!$A:$M,5,0),"Error"))</f>
        <v/>
      </c>
      <c r="F390" s="1" t="str">
        <f>IF($A390="","",IFERROR(VLOOKUP($A390,'Lista de Precios Accesorio'!$A:$K,3,0),"Error"))</f>
        <v/>
      </c>
      <c r="G390" s="19" t="str">
        <f>IF($A390="","",IFERROR(VLOOKUP($A390,'Lista de Precios Accesorio'!$A:$R,8,0),"Error"))</f>
        <v/>
      </c>
      <c r="H390" s="19" t="str">
        <f>IF($A390="","",IFERROR(VLOOKUP($A390,'Lista de Precios Accesorio'!$A:$S,9,0),"Error"))</f>
        <v/>
      </c>
      <c r="I390" s="12" t="str">
        <f>IFERROR(VLOOKUP($A390,'Lista de Precios Accesorio'!$A:$W,6,0),"")</f>
        <v/>
      </c>
      <c r="J390" s="12" t="str">
        <f t="shared" si="6"/>
        <v/>
      </c>
      <c r="K390"/>
    </row>
    <row r="391" spans="1:11" x14ac:dyDescent="0.2">
      <c r="A391" s="25"/>
      <c r="B391" s="26"/>
      <c r="C391" s="1" t="str">
        <f>IF($A391="","",IFERROR(VLOOKUP($A391,'Lista de Precios Accesorio'!$A:$J,2,0),"Error"))</f>
        <v/>
      </c>
      <c r="D391" s="1" t="str">
        <f>IF($A391="","",IFERROR(VLOOKUP($A391,'Lista de Precios Accesorio'!$A:$L,4,0),"Error"))</f>
        <v/>
      </c>
      <c r="E391" s="1" t="str">
        <f>IF($A391="","",IFERROR(VLOOKUP($A391,'Lista de Precios Accesorio'!$A:$M,5,0),"Error"))</f>
        <v/>
      </c>
      <c r="F391" s="1" t="str">
        <f>IF($A391="","",IFERROR(VLOOKUP($A391,'Lista de Precios Accesorio'!$A:$K,3,0),"Error"))</f>
        <v/>
      </c>
      <c r="G391" s="19" t="str">
        <f>IF($A391="","",IFERROR(VLOOKUP($A391,'Lista de Precios Accesorio'!$A:$R,8,0),"Error"))</f>
        <v/>
      </c>
      <c r="H391" s="19" t="str">
        <f>IF($A391="","",IFERROR(VLOOKUP($A391,'Lista de Precios Accesorio'!$A:$S,9,0),"Error"))</f>
        <v/>
      </c>
      <c r="I391" s="12" t="str">
        <f>IFERROR(VLOOKUP($A391,'Lista de Precios Accesorio'!$A:$W,6,0),"")</f>
        <v/>
      </c>
      <c r="J391" s="12" t="str">
        <f t="shared" si="6"/>
        <v/>
      </c>
      <c r="K391"/>
    </row>
    <row r="392" spans="1:11" x14ac:dyDescent="0.2">
      <c r="A392" s="25"/>
      <c r="B392" s="26"/>
      <c r="C392" s="1" t="str">
        <f>IF($A392="","",IFERROR(VLOOKUP($A392,'Lista de Precios Accesorio'!$A:$J,2,0),"Error"))</f>
        <v/>
      </c>
      <c r="D392" s="1" t="str">
        <f>IF($A392="","",IFERROR(VLOOKUP($A392,'Lista de Precios Accesorio'!$A:$L,4,0),"Error"))</f>
        <v/>
      </c>
      <c r="E392" s="1" t="str">
        <f>IF($A392="","",IFERROR(VLOOKUP($A392,'Lista de Precios Accesorio'!$A:$M,5,0),"Error"))</f>
        <v/>
      </c>
      <c r="F392" s="1" t="str">
        <f>IF($A392="","",IFERROR(VLOOKUP($A392,'Lista de Precios Accesorio'!$A:$K,3,0),"Error"))</f>
        <v/>
      </c>
      <c r="G392" s="19" t="str">
        <f>IF($A392="","",IFERROR(VLOOKUP($A392,'Lista de Precios Accesorio'!$A:$R,8,0),"Error"))</f>
        <v/>
      </c>
      <c r="H392" s="19" t="str">
        <f>IF($A392="","",IFERROR(VLOOKUP($A392,'Lista de Precios Accesorio'!$A:$S,9,0),"Error"))</f>
        <v/>
      </c>
      <c r="I392" s="12" t="str">
        <f>IFERROR(VLOOKUP($A392,'Lista de Precios Accesorio'!$A:$W,6,0),"")</f>
        <v/>
      </c>
      <c r="J392" s="12" t="str">
        <f t="shared" si="6"/>
        <v/>
      </c>
      <c r="K392"/>
    </row>
    <row r="393" spans="1:11" x14ac:dyDescent="0.2">
      <c r="A393" s="25"/>
      <c r="B393" s="26"/>
      <c r="C393" s="1" t="str">
        <f>IF($A393="","",IFERROR(VLOOKUP($A393,'Lista de Precios Accesorio'!$A:$J,2,0),"Error"))</f>
        <v/>
      </c>
      <c r="D393" s="1" t="str">
        <f>IF($A393="","",IFERROR(VLOOKUP($A393,'Lista de Precios Accesorio'!$A:$L,4,0),"Error"))</f>
        <v/>
      </c>
      <c r="E393" s="1" t="str">
        <f>IF($A393="","",IFERROR(VLOOKUP($A393,'Lista de Precios Accesorio'!$A:$M,5,0),"Error"))</f>
        <v/>
      </c>
      <c r="F393" s="1" t="str">
        <f>IF($A393="","",IFERROR(VLOOKUP($A393,'Lista de Precios Accesorio'!$A:$K,3,0),"Error"))</f>
        <v/>
      </c>
      <c r="G393" s="19" t="str">
        <f>IF($A393="","",IFERROR(VLOOKUP($A393,'Lista de Precios Accesorio'!$A:$R,8,0),"Error"))</f>
        <v/>
      </c>
      <c r="H393" s="19" t="str">
        <f>IF($A393="","",IFERROR(VLOOKUP($A393,'Lista de Precios Accesorio'!$A:$S,9,0),"Error"))</f>
        <v/>
      </c>
      <c r="I393" s="12" t="str">
        <f>IFERROR(VLOOKUP($A393,'Lista de Precios Accesorio'!$A:$W,6,0),"")</f>
        <v/>
      </c>
      <c r="J393" s="12" t="str">
        <f t="shared" si="6"/>
        <v/>
      </c>
      <c r="K393"/>
    </row>
    <row r="394" spans="1:11" x14ac:dyDescent="0.2">
      <c r="A394" s="25"/>
      <c r="B394" s="26"/>
      <c r="C394" s="1" t="str">
        <f>IF($A394="","",IFERROR(VLOOKUP($A394,'Lista de Precios Accesorio'!$A:$J,2,0),"Error"))</f>
        <v/>
      </c>
      <c r="D394" s="1" t="str">
        <f>IF($A394="","",IFERROR(VLOOKUP($A394,'Lista de Precios Accesorio'!$A:$L,4,0),"Error"))</f>
        <v/>
      </c>
      <c r="E394" s="1" t="str">
        <f>IF($A394="","",IFERROR(VLOOKUP($A394,'Lista de Precios Accesorio'!$A:$M,5,0),"Error"))</f>
        <v/>
      </c>
      <c r="F394" s="1" t="str">
        <f>IF($A394="","",IFERROR(VLOOKUP($A394,'Lista de Precios Accesorio'!$A:$K,3,0),"Error"))</f>
        <v/>
      </c>
      <c r="G394" s="19" t="str">
        <f>IF($A394="","",IFERROR(VLOOKUP($A394,'Lista de Precios Accesorio'!$A:$R,8,0),"Error"))</f>
        <v/>
      </c>
      <c r="H394" s="19" t="str">
        <f>IF($A394="","",IFERROR(VLOOKUP($A394,'Lista de Precios Accesorio'!$A:$S,9,0),"Error"))</f>
        <v/>
      </c>
      <c r="I394" s="12" t="str">
        <f>IFERROR(VLOOKUP($A394,'Lista de Precios Accesorio'!$A:$W,6,0),"")</f>
        <v/>
      </c>
      <c r="J394" s="12" t="str">
        <f t="shared" si="6"/>
        <v/>
      </c>
      <c r="K394"/>
    </row>
    <row r="395" spans="1:11" x14ac:dyDescent="0.2">
      <c r="A395" s="25"/>
      <c r="B395" s="26"/>
      <c r="C395" s="1" t="str">
        <f>IF($A395="","",IFERROR(VLOOKUP($A395,'Lista de Precios Accesorio'!$A:$J,2,0),"Error"))</f>
        <v/>
      </c>
      <c r="D395" s="1" t="str">
        <f>IF($A395="","",IFERROR(VLOOKUP($A395,'Lista de Precios Accesorio'!$A:$L,4,0),"Error"))</f>
        <v/>
      </c>
      <c r="E395" s="1" t="str">
        <f>IF($A395="","",IFERROR(VLOOKUP($A395,'Lista de Precios Accesorio'!$A:$M,5,0),"Error"))</f>
        <v/>
      </c>
      <c r="F395" s="1" t="str">
        <f>IF($A395="","",IFERROR(VLOOKUP($A395,'Lista de Precios Accesorio'!$A:$K,3,0),"Error"))</f>
        <v/>
      </c>
      <c r="G395" s="19" t="str">
        <f>IF($A395="","",IFERROR(VLOOKUP($A395,'Lista de Precios Accesorio'!$A:$R,8,0),"Error"))</f>
        <v/>
      </c>
      <c r="H395" s="19" t="str">
        <f>IF($A395="","",IFERROR(VLOOKUP($A395,'Lista de Precios Accesorio'!$A:$S,9,0),"Error"))</f>
        <v/>
      </c>
      <c r="I395" s="12" t="str">
        <f>IFERROR(VLOOKUP($A395,'Lista de Precios Accesorio'!$A:$W,6,0),"")</f>
        <v/>
      </c>
      <c r="J395" s="12" t="str">
        <f t="shared" si="6"/>
        <v/>
      </c>
      <c r="K395"/>
    </row>
    <row r="396" spans="1:11" x14ac:dyDescent="0.2">
      <c r="A396" s="25"/>
      <c r="B396" s="26"/>
      <c r="C396" s="1" t="str">
        <f>IF($A396="","",IFERROR(VLOOKUP($A396,'Lista de Precios Accesorio'!$A:$J,2,0),"Error"))</f>
        <v/>
      </c>
      <c r="D396" s="1" t="str">
        <f>IF($A396="","",IFERROR(VLOOKUP($A396,'Lista de Precios Accesorio'!$A:$L,4,0),"Error"))</f>
        <v/>
      </c>
      <c r="E396" s="1" t="str">
        <f>IF($A396="","",IFERROR(VLOOKUP($A396,'Lista de Precios Accesorio'!$A:$M,5,0),"Error"))</f>
        <v/>
      </c>
      <c r="F396" s="1" t="str">
        <f>IF($A396="","",IFERROR(VLOOKUP($A396,'Lista de Precios Accesorio'!$A:$K,3,0),"Error"))</f>
        <v/>
      </c>
      <c r="G396" s="19" t="str">
        <f>IF($A396="","",IFERROR(VLOOKUP($A396,'Lista de Precios Accesorio'!$A:$R,8,0),"Error"))</f>
        <v/>
      </c>
      <c r="H396" s="19" t="str">
        <f>IF($A396="","",IFERROR(VLOOKUP($A396,'Lista de Precios Accesorio'!$A:$S,9,0),"Error"))</f>
        <v/>
      </c>
      <c r="I396" s="12" t="str">
        <f>IFERROR(VLOOKUP($A396,'Lista de Precios Accesorio'!$A:$W,6,0),"")</f>
        <v/>
      </c>
      <c r="J396" s="12" t="str">
        <f t="shared" si="6"/>
        <v/>
      </c>
      <c r="K396"/>
    </row>
    <row r="397" spans="1:11" x14ac:dyDescent="0.2">
      <c r="A397" s="25"/>
      <c r="B397" s="26"/>
      <c r="C397" s="1" t="str">
        <f>IF($A397="","",IFERROR(VLOOKUP($A397,'Lista de Precios Accesorio'!$A:$J,2,0),"Error"))</f>
        <v/>
      </c>
      <c r="D397" s="1" t="str">
        <f>IF($A397="","",IFERROR(VLOOKUP($A397,'Lista de Precios Accesorio'!$A:$L,4,0),"Error"))</f>
        <v/>
      </c>
      <c r="E397" s="1" t="str">
        <f>IF($A397="","",IFERROR(VLOOKUP($A397,'Lista de Precios Accesorio'!$A:$M,5,0),"Error"))</f>
        <v/>
      </c>
      <c r="F397" s="1" t="str">
        <f>IF($A397="","",IFERROR(VLOOKUP($A397,'Lista de Precios Accesorio'!$A:$K,3,0),"Error"))</f>
        <v/>
      </c>
      <c r="G397" s="19" t="str">
        <f>IF($A397="","",IFERROR(VLOOKUP($A397,'Lista de Precios Accesorio'!$A:$R,8,0),"Error"))</f>
        <v/>
      </c>
      <c r="H397" s="19" t="str">
        <f>IF($A397="","",IFERROR(VLOOKUP($A397,'Lista de Precios Accesorio'!$A:$S,9,0),"Error"))</f>
        <v/>
      </c>
      <c r="I397" s="12" t="str">
        <f>IFERROR(VLOOKUP($A397,'Lista de Precios Accesorio'!$A:$W,6,0),"")</f>
        <v/>
      </c>
      <c r="J397" s="12" t="str">
        <f t="shared" si="6"/>
        <v/>
      </c>
      <c r="K397"/>
    </row>
    <row r="398" spans="1:11" x14ac:dyDescent="0.2">
      <c r="A398" s="25"/>
      <c r="B398" s="26"/>
      <c r="C398" s="1" t="str">
        <f>IF($A398="","",IFERROR(VLOOKUP($A398,'Lista de Precios Accesorio'!$A:$J,2,0),"Error"))</f>
        <v/>
      </c>
      <c r="D398" s="1" t="str">
        <f>IF($A398="","",IFERROR(VLOOKUP($A398,'Lista de Precios Accesorio'!$A:$L,4,0),"Error"))</f>
        <v/>
      </c>
      <c r="E398" s="1" t="str">
        <f>IF($A398="","",IFERROR(VLOOKUP($A398,'Lista de Precios Accesorio'!$A:$M,5,0),"Error"))</f>
        <v/>
      </c>
      <c r="F398" s="1" t="str">
        <f>IF($A398="","",IFERROR(VLOOKUP($A398,'Lista de Precios Accesorio'!$A:$K,3,0),"Error"))</f>
        <v/>
      </c>
      <c r="G398" s="19" t="str">
        <f>IF($A398="","",IFERROR(VLOOKUP($A398,'Lista de Precios Accesorio'!$A:$R,8,0),"Error"))</f>
        <v/>
      </c>
      <c r="H398" s="19" t="str">
        <f>IF($A398="","",IFERROR(VLOOKUP($A398,'Lista de Precios Accesorio'!$A:$S,9,0),"Error"))</f>
        <v/>
      </c>
      <c r="I398" s="12" t="str">
        <f>IFERROR(VLOOKUP($A398,'Lista de Precios Accesorio'!$A:$W,6,0),"")</f>
        <v/>
      </c>
      <c r="J398" s="12" t="str">
        <f t="shared" si="6"/>
        <v/>
      </c>
      <c r="K398"/>
    </row>
    <row r="399" spans="1:11" x14ac:dyDescent="0.2">
      <c r="A399" s="25"/>
      <c r="B399" s="26"/>
      <c r="C399" s="1" t="str">
        <f>IF($A399="","",IFERROR(VLOOKUP($A399,'Lista de Precios Accesorio'!$A:$J,2,0),"Error"))</f>
        <v/>
      </c>
      <c r="D399" s="1" t="str">
        <f>IF($A399="","",IFERROR(VLOOKUP($A399,'Lista de Precios Accesorio'!$A:$L,4,0),"Error"))</f>
        <v/>
      </c>
      <c r="E399" s="1" t="str">
        <f>IF($A399="","",IFERROR(VLOOKUP($A399,'Lista de Precios Accesorio'!$A:$M,5,0),"Error"))</f>
        <v/>
      </c>
      <c r="F399" s="1" t="str">
        <f>IF($A399="","",IFERROR(VLOOKUP($A399,'Lista de Precios Accesorio'!$A:$K,3,0),"Error"))</f>
        <v/>
      </c>
      <c r="G399" s="19" t="str">
        <f>IF($A399="","",IFERROR(VLOOKUP($A399,'Lista de Precios Accesorio'!$A:$R,8,0),"Error"))</f>
        <v/>
      </c>
      <c r="H399" s="19" t="str">
        <f>IF($A399="","",IFERROR(VLOOKUP($A399,'Lista de Precios Accesorio'!$A:$S,9,0),"Error"))</f>
        <v/>
      </c>
      <c r="I399" s="12" t="str">
        <f>IFERROR(VLOOKUP($A399,'Lista de Precios Accesorio'!$A:$W,6,0),"")</f>
        <v/>
      </c>
      <c r="J399" s="12" t="str">
        <f t="shared" si="6"/>
        <v/>
      </c>
      <c r="K399"/>
    </row>
    <row r="400" spans="1:11" x14ac:dyDescent="0.2">
      <c r="A400" s="25"/>
      <c r="B400" s="26"/>
      <c r="C400" s="1" t="str">
        <f>IF($A400="","",IFERROR(VLOOKUP($A400,'Lista de Precios Accesorio'!$A:$J,2,0),"Error"))</f>
        <v/>
      </c>
      <c r="D400" s="1" t="str">
        <f>IF($A400="","",IFERROR(VLOOKUP($A400,'Lista de Precios Accesorio'!$A:$L,4,0),"Error"))</f>
        <v/>
      </c>
      <c r="E400" s="1" t="str">
        <f>IF($A400="","",IFERROR(VLOOKUP($A400,'Lista de Precios Accesorio'!$A:$M,5,0),"Error"))</f>
        <v/>
      </c>
      <c r="F400" s="1" t="str">
        <f>IF($A400="","",IFERROR(VLOOKUP($A400,'Lista de Precios Accesorio'!$A:$K,3,0),"Error"))</f>
        <v/>
      </c>
      <c r="G400" s="19" t="str">
        <f>IF($A400="","",IFERROR(VLOOKUP($A400,'Lista de Precios Accesorio'!$A:$R,8,0),"Error"))</f>
        <v/>
      </c>
      <c r="H400" s="19" t="str">
        <f>IF($A400="","",IFERROR(VLOOKUP($A400,'Lista de Precios Accesorio'!$A:$S,9,0),"Error"))</f>
        <v/>
      </c>
      <c r="I400" s="12" t="str">
        <f>IFERROR(VLOOKUP($A400,'Lista de Precios Accesorio'!$A:$W,6,0),"")</f>
        <v/>
      </c>
      <c r="J400" s="12" t="str">
        <f t="shared" si="6"/>
        <v/>
      </c>
      <c r="K400"/>
    </row>
    <row r="401" spans="1:11" x14ac:dyDescent="0.2">
      <c r="A401" s="25"/>
      <c r="B401" s="26"/>
      <c r="C401" s="1" t="str">
        <f>IF($A401="","",IFERROR(VLOOKUP($A401,'Lista de Precios Accesorio'!$A:$J,2,0),"Error"))</f>
        <v/>
      </c>
      <c r="D401" s="1" t="str">
        <f>IF($A401="","",IFERROR(VLOOKUP($A401,'Lista de Precios Accesorio'!$A:$L,4,0),"Error"))</f>
        <v/>
      </c>
      <c r="E401" s="1" t="str">
        <f>IF($A401="","",IFERROR(VLOOKUP($A401,'Lista de Precios Accesorio'!$A:$M,5,0),"Error"))</f>
        <v/>
      </c>
      <c r="F401" s="1" t="str">
        <f>IF($A401="","",IFERROR(VLOOKUP($A401,'Lista de Precios Accesorio'!$A:$K,3,0),"Error"))</f>
        <v/>
      </c>
      <c r="G401" s="19" t="str">
        <f>IF($A401="","",IFERROR(VLOOKUP($A401,'Lista de Precios Accesorio'!$A:$R,8,0),"Error"))</f>
        <v/>
      </c>
      <c r="H401" s="19" t="str">
        <f>IF($A401="","",IFERROR(VLOOKUP($A401,'Lista de Precios Accesorio'!$A:$S,9,0),"Error"))</f>
        <v/>
      </c>
      <c r="I401" s="12" t="str">
        <f>IFERROR(VLOOKUP($A401,'Lista de Precios Accesorio'!$A:$W,6,0),"")</f>
        <v/>
      </c>
      <c r="J401" s="12" t="str">
        <f t="shared" si="6"/>
        <v/>
      </c>
      <c r="K401"/>
    </row>
    <row r="402" spans="1:11" x14ac:dyDescent="0.2">
      <c r="A402" s="25"/>
      <c r="B402" s="26"/>
      <c r="C402" s="1" t="str">
        <f>IF($A402="","",IFERROR(VLOOKUP($A402,'Lista de Precios Accesorio'!$A:$J,2,0),"Error"))</f>
        <v/>
      </c>
      <c r="D402" s="1" t="str">
        <f>IF($A402="","",IFERROR(VLOOKUP($A402,'Lista de Precios Accesorio'!$A:$L,4,0),"Error"))</f>
        <v/>
      </c>
      <c r="E402" s="1" t="str">
        <f>IF($A402="","",IFERROR(VLOOKUP($A402,'Lista de Precios Accesorio'!$A:$M,5,0),"Error"))</f>
        <v/>
      </c>
      <c r="F402" s="1" t="str">
        <f>IF($A402="","",IFERROR(VLOOKUP($A402,'Lista de Precios Accesorio'!$A:$K,3,0),"Error"))</f>
        <v/>
      </c>
      <c r="G402" s="19" t="str">
        <f>IF($A402="","",IFERROR(VLOOKUP($A402,'Lista de Precios Accesorio'!$A:$R,8,0),"Error"))</f>
        <v/>
      </c>
      <c r="H402" s="19" t="str">
        <f>IF($A402="","",IFERROR(VLOOKUP($A402,'Lista de Precios Accesorio'!$A:$S,9,0),"Error"))</f>
        <v/>
      </c>
      <c r="I402" s="12" t="str">
        <f>IFERROR(VLOOKUP($A402,'Lista de Precios Accesorio'!$A:$W,6,0),"")</f>
        <v/>
      </c>
      <c r="J402" s="12" t="str">
        <f t="shared" si="6"/>
        <v/>
      </c>
      <c r="K402"/>
    </row>
    <row r="403" spans="1:11" x14ac:dyDescent="0.2">
      <c r="A403" s="25"/>
      <c r="B403" s="26"/>
      <c r="C403" s="1" t="str">
        <f>IF($A403="","",IFERROR(VLOOKUP($A403,'Lista de Precios Accesorio'!$A:$J,2,0),"Error"))</f>
        <v/>
      </c>
      <c r="D403" s="1" t="str">
        <f>IF($A403="","",IFERROR(VLOOKUP($A403,'Lista de Precios Accesorio'!$A:$L,4,0),"Error"))</f>
        <v/>
      </c>
      <c r="E403" s="1" t="str">
        <f>IF($A403="","",IFERROR(VLOOKUP($A403,'Lista de Precios Accesorio'!$A:$M,5,0),"Error"))</f>
        <v/>
      </c>
      <c r="F403" s="1" t="str">
        <f>IF($A403="","",IFERROR(VLOOKUP($A403,'Lista de Precios Accesorio'!$A:$K,3,0),"Error"))</f>
        <v/>
      </c>
      <c r="G403" s="19" t="str">
        <f>IF($A403="","",IFERROR(VLOOKUP($A403,'Lista de Precios Accesorio'!$A:$R,8,0),"Error"))</f>
        <v/>
      </c>
      <c r="H403" s="19" t="str">
        <f>IF($A403="","",IFERROR(VLOOKUP($A403,'Lista de Precios Accesorio'!$A:$S,9,0),"Error"))</f>
        <v/>
      </c>
      <c r="I403" s="12" t="str">
        <f>IFERROR(VLOOKUP($A403,'Lista de Precios Accesorio'!$A:$W,6,0),"")</f>
        <v/>
      </c>
      <c r="J403" s="12" t="str">
        <f t="shared" si="6"/>
        <v/>
      </c>
      <c r="K403"/>
    </row>
    <row r="404" spans="1:11" x14ac:dyDescent="0.2">
      <c r="A404" s="25"/>
      <c r="B404" s="26"/>
      <c r="C404" s="1" t="str">
        <f>IF($A404="","",IFERROR(VLOOKUP($A404,'Lista de Precios Accesorio'!$A:$J,2,0),"Error"))</f>
        <v/>
      </c>
      <c r="D404" s="1" t="str">
        <f>IF($A404="","",IFERROR(VLOOKUP($A404,'Lista de Precios Accesorio'!$A:$L,4,0),"Error"))</f>
        <v/>
      </c>
      <c r="E404" s="1" t="str">
        <f>IF($A404="","",IFERROR(VLOOKUP($A404,'Lista de Precios Accesorio'!$A:$M,5,0),"Error"))</f>
        <v/>
      </c>
      <c r="F404" s="1" t="str">
        <f>IF($A404="","",IFERROR(VLOOKUP($A404,'Lista de Precios Accesorio'!$A:$K,3,0),"Error"))</f>
        <v/>
      </c>
      <c r="G404" s="19" t="str">
        <f>IF($A404="","",IFERROR(VLOOKUP($A404,'Lista de Precios Accesorio'!$A:$R,8,0),"Error"))</f>
        <v/>
      </c>
      <c r="H404" s="19" t="str">
        <f>IF($A404="","",IFERROR(VLOOKUP($A404,'Lista de Precios Accesorio'!$A:$S,9,0),"Error"))</f>
        <v/>
      </c>
      <c r="I404" s="12" t="str">
        <f>IFERROR(VLOOKUP($A404,'Lista de Precios Accesorio'!$A:$W,6,0),"")</f>
        <v/>
      </c>
      <c r="J404" s="12" t="str">
        <f t="shared" si="6"/>
        <v/>
      </c>
      <c r="K404"/>
    </row>
    <row r="405" spans="1:11" x14ac:dyDescent="0.2">
      <c r="A405" s="25"/>
      <c r="B405" s="26"/>
      <c r="C405" s="1" t="str">
        <f>IF($A405="","",IFERROR(VLOOKUP($A405,'Lista de Precios Accesorio'!$A:$J,2,0),"Error"))</f>
        <v/>
      </c>
      <c r="D405" s="1" t="str">
        <f>IF($A405="","",IFERROR(VLOOKUP($A405,'Lista de Precios Accesorio'!$A:$L,4,0),"Error"))</f>
        <v/>
      </c>
      <c r="E405" s="1" t="str">
        <f>IF($A405="","",IFERROR(VLOOKUP($A405,'Lista de Precios Accesorio'!$A:$M,5,0),"Error"))</f>
        <v/>
      </c>
      <c r="F405" s="1" t="str">
        <f>IF($A405="","",IFERROR(VLOOKUP($A405,'Lista de Precios Accesorio'!$A:$K,3,0),"Error"))</f>
        <v/>
      </c>
      <c r="G405" s="19" t="str">
        <f>IF($A405="","",IFERROR(VLOOKUP($A405,'Lista de Precios Accesorio'!$A:$R,8,0),"Error"))</f>
        <v/>
      </c>
      <c r="H405" s="19" t="str">
        <f>IF($A405="","",IFERROR(VLOOKUP($A405,'Lista de Precios Accesorio'!$A:$S,9,0),"Error"))</f>
        <v/>
      </c>
      <c r="I405" s="12" t="str">
        <f>IFERROR(VLOOKUP($A405,'Lista de Precios Accesorio'!$A:$W,6,0),"")</f>
        <v/>
      </c>
      <c r="J405" s="12" t="str">
        <f t="shared" si="6"/>
        <v/>
      </c>
      <c r="K405"/>
    </row>
    <row r="406" spans="1:11" x14ac:dyDescent="0.2">
      <c r="A406" s="25"/>
      <c r="B406" s="26"/>
      <c r="C406" s="1" t="str">
        <f>IF($A406="","",IFERROR(VLOOKUP($A406,'Lista de Precios Accesorio'!$A:$J,2,0),"Error"))</f>
        <v/>
      </c>
      <c r="D406" s="1" t="str">
        <f>IF($A406="","",IFERROR(VLOOKUP($A406,'Lista de Precios Accesorio'!$A:$L,4,0),"Error"))</f>
        <v/>
      </c>
      <c r="E406" s="1" t="str">
        <f>IF($A406="","",IFERROR(VLOOKUP($A406,'Lista de Precios Accesorio'!$A:$M,5,0),"Error"))</f>
        <v/>
      </c>
      <c r="F406" s="1" t="str">
        <f>IF($A406="","",IFERROR(VLOOKUP($A406,'Lista de Precios Accesorio'!$A:$K,3,0),"Error"))</f>
        <v/>
      </c>
      <c r="G406" s="19" t="str">
        <f>IF($A406="","",IFERROR(VLOOKUP($A406,'Lista de Precios Accesorio'!$A:$R,8,0),"Error"))</f>
        <v/>
      </c>
      <c r="H406" s="19" t="str">
        <f>IF($A406="","",IFERROR(VLOOKUP($A406,'Lista de Precios Accesorio'!$A:$S,9,0),"Error"))</f>
        <v/>
      </c>
      <c r="I406" s="12" t="str">
        <f>IFERROR(VLOOKUP($A406,'Lista de Precios Accesorio'!$A:$W,6,0),"")</f>
        <v/>
      </c>
      <c r="J406" s="12" t="str">
        <f t="shared" si="6"/>
        <v/>
      </c>
      <c r="K406"/>
    </row>
    <row r="407" spans="1:11" x14ac:dyDescent="0.2">
      <c r="A407" s="25"/>
      <c r="B407" s="26"/>
      <c r="C407" s="1" t="str">
        <f>IF($A407="","",IFERROR(VLOOKUP($A407,'Lista de Precios Accesorio'!$A:$J,2,0),"Error"))</f>
        <v/>
      </c>
      <c r="D407" s="1" t="str">
        <f>IF($A407="","",IFERROR(VLOOKUP($A407,'Lista de Precios Accesorio'!$A:$L,4,0),"Error"))</f>
        <v/>
      </c>
      <c r="E407" s="1" t="str">
        <f>IF($A407="","",IFERROR(VLOOKUP($A407,'Lista de Precios Accesorio'!$A:$M,5,0),"Error"))</f>
        <v/>
      </c>
      <c r="F407" s="1" t="str">
        <f>IF($A407="","",IFERROR(VLOOKUP($A407,'Lista de Precios Accesorio'!$A:$K,3,0),"Error"))</f>
        <v/>
      </c>
      <c r="G407" s="19" t="str">
        <f>IF($A407="","",IFERROR(VLOOKUP($A407,'Lista de Precios Accesorio'!$A:$R,8,0),"Error"))</f>
        <v/>
      </c>
      <c r="H407" s="19" t="str">
        <f>IF($A407="","",IFERROR(VLOOKUP($A407,'Lista de Precios Accesorio'!$A:$S,9,0),"Error"))</f>
        <v/>
      </c>
      <c r="I407" s="12" t="str">
        <f>IFERROR(VLOOKUP($A407,'Lista de Precios Accesorio'!$A:$W,6,0),"")</f>
        <v/>
      </c>
      <c r="J407" s="12" t="str">
        <f t="shared" si="6"/>
        <v/>
      </c>
      <c r="K407"/>
    </row>
    <row r="408" spans="1:11" x14ac:dyDescent="0.2">
      <c r="A408" s="25"/>
      <c r="B408" s="26"/>
      <c r="C408" s="1" t="str">
        <f>IF($A408="","",IFERROR(VLOOKUP($A408,'Lista de Precios Accesorio'!$A:$J,2,0),"Error"))</f>
        <v/>
      </c>
      <c r="D408" s="1" t="str">
        <f>IF($A408="","",IFERROR(VLOOKUP($A408,'Lista de Precios Accesorio'!$A:$L,4,0),"Error"))</f>
        <v/>
      </c>
      <c r="E408" s="1" t="str">
        <f>IF($A408="","",IFERROR(VLOOKUP($A408,'Lista de Precios Accesorio'!$A:$M,5,0),"Error"))</f>
        <v/>
      </c>
      <c r="F408" s="1" t="str">
        <f>IF($A408="","",IFERROR(VLOOKUP($A408,'Lista de Precios Accesorio'!$A:$K,3,0),"Error"))</f>
        <v/>
      </c>
      <c r="G408" s="19" t="str">
        <f>IF($A408="","",IFERROR(VLOOKUP($A408,'Lista de Precios Accesorio'!$A:$R,8,0),"Error"))</f>
        <v/>
      </c>
      <c r="H408" s="19" t="str">
        <f>IF($A408="","",IFERROR(VLOOKUP($A408,'Lista de Precios Accesorio'!$A:$S,9,0),"Error"))</f>
        <v/>
      </c>
      <c r="I408" s="12" t="str">
        <f>IFERROR(VLOOKUP($A408,'Lista de Precios Accesorio'!$A:$W,6,0),"")</f>
        <v/>
      </c>
      <c r="J408" s="12" t="str">
        <f t="shared" si="6"/>
        <v/>
      </c>
      <c r="K408"/>
    </row>
    <row r="409" spans="1:11" x14ac:dyDescent="0.2">
      <c r="A409" s="25"/>
      <c r="B409" s="26"/>
      <c r="C409" s="1" t="str">
        <f>IF($A409="","",IFERROR(VLOOKUP($A409,'Lista de Precios Accesorio'!$A:$J,2,0),"Error"))</f>
        <v/>
      </c>
      <c r="D409" s="1" t="str">
        <f>IF($A409="","",IFERROR(VLOOKUP($A409,'Lista de Precios Accesorio'!$A:$L,4,0),"Error"))</f>
        <v/>
      </c>
      <c r="E409" s="1" t="str">
        <f>IF($A409="","",IFERROR(VLOOKUP($A409,'Lista de Precios Accesorio'!$A:$M,5,0),"Error"))</f>
        <v/>
      </c>
      <c r="F409" s="1" t="str">
        <f>IF($A409="","",IFERROR(VLOOKUP($A409,'Lista de Precios Accesorio'!$A:$K,3,0),"Error"))</f>
        <v/>
      </c>
      <c r="G409" s="19" t="str">
        <f>IF($A409="","",IFERROR(VLOOKUP($A409,'Lista de Precios Accesorio'!$A:$R,8,0),"Error"))</f>
        <v/>
      </c>
      <c r="H409" s="19" t="str">
        <f>IF($A409="","",IFERROR(VLOOKUP($A409,'Lista de Precios Accesorio'!$A:$S,9,0),"Error"))</f>
        <v/>
      </c>
      <c r="I409" s="12" t="str">
        <f>IFERROR(VLOOKUP($A409,'Lista de Precios Accesorio'!$A:$W,6,0),"")</f>
        <v/>
      </c>
      <c r="J409" s="12" t="str">
        <f t="shared" si="6"/>
        <v/>
      </c>
      <c r="K409"/>
    </row>
    <row r="410" spans="1:11" x14ac:dyDescent="0.2">
      <c r="A410" s="25"/>
      <c r="B410" s="26"/>
      <c r="C410" s="1" t="str">
        <f>IF($A410="","",IFERROR(VLOOKUP($A410,'Lista de Precios Accesorio'!$A:$J,2,0),"Error"))</f>
        <v/>
      </c>
      <c r="D410" s="1" t="str">
        <f>IF($A410="","",IFERROR(VLOOKUP($A410,'Lista de Precios Accesorio'!$A:$L,4,0),"Error"))</f>
        <v/>
      </c>
      <c r="E410" s="1" t="str">
        <f>IF($A410="","",IFERROR(VLOOKUP($A410,'Lista de Precios Accesorio'!$A:$M,5,0),"Error"))</f>
        <v/>
      </c>
      <c r="F410" s="1" t="str">
        <f>IF($A410="","",IFERROR(VLOOKUP($A410,'Lista de Precios Accesorio'!$A:$K,3,0),"Error"))</f>
        <v/>
      </c>
      <c r="G410" s="19" t="str">
        <f>IF($A410="","",IFERROR(VLOOKUP($A410,'Lista de Precios Accesorio'!$A:$R,8,0),"Error"))</f>
        <v/>
      </c>
      <c r="H410" s="19" t="str">
        <f>IF($A410="","",IFERROR(VLOOKUP($A410,'Lista de Precios Accesorio'!$A:$S,9,0),"Error"))</f>
        <v/>
      </c>
      <c r="I410" s="12" t="str">
        <f>IFERROR(VLOOKUP($A410,'Lista de Precios Accesorio'!$A:$W,6,0),"")</f>
        <v/>
      </c>
      <c r="J410" s="12" t="str">
        <f t="shared" si="6"/>
        <v/>
      </c>
      <c r="K410"/>
    </row>
    <row r="411" spans="1:11" x14ac:dyDescent="0.2">
      <c r="A411" s="25"/>
      <c r="B411" s="26"/>
      <c r="C411" s="1" t="str">
        <f>IF($A411="","",IFERROR(VLOOKUP($A411,'Lista de Precios Accesorio'!$A:$J,2,0),"Error"))</f>
        <v/>
      </c>
      <c r="D411" s="1" t="str">
        <f>IF($A411="","",IFERROR(VLOOKUP($A411,'Lista de Precios Accesorio'!$A:$L,4,0),"Error"))</f>
        <v/>
      </c>
      <c r="E411" s="1" t="str">
        <f>IF($A411="","",IFERROR(VLOOKUP($A411,'Lista de Precios Accesorio'!$A:$M,5,0),"Error"))</f>
        <v/>
      </c>
      <c r="F411" s="1" t="str">
        <f>IF($A411="","",IFERROR(VLOOKUP($A411,'Lista de Precios Accesorio'!$A:$K,3,0),"Error"))</f>
        <v/>
      </c>
      <c r="G411" s="19" t="str">
        <f>IF($A411="","",IFERROR(VLOOKUP($A411,'Lista de Precios Accesorio'!$A:$R,8,0),"Error"))</f>
        <v/>
      </c>
      <c r="H411" s="19" t="str">
        <f>IF($A411="","",IFERROR(VLOOKUP($A411,'Lista de Precios Accesorio'!$A:$S,9,0),"Error"))</f>
        <v/>
      </c>
      <c r="I411" s="12" t="str">
        <f>IFERROR(VLOOKUP($A411,'Lista de Precios Accesorio'!$A:$W,6,0),"")</f>
        <v/>
      </c>
      <c r="J411" s="12" t="str">
        <f t="shared" si="6"/>
        <v/>
      </c>
      <c r="K411"/>
    </row>
    <row r="412" spans="1:11" x14ac:dyDescent="0.2">
      <c r="A412" s="25"/>
      <c r="B412" s="26"/>
      <c r="C412" s="1" t="str">
        <f>IF($A412="","",IFERROR(VLOOKUP($A412,'Lista de Precios Accesorio'!$A:$J,2,0),"Error"))</f>
        <v/>
      </c>
      <c r="D412" s="1" t="str">
        <f>IF($A412="","",IFERROR(VLOOKUP($A412,'Lista de Precios Accesorio'!$A:$L,4,0),"Error"))</f>
        <v/>
      </c>
      <c r="E412" s="1" t="str">
        <f>IF($A412="","",IFERROR(VLOOKUP($A412,'Lista de Precios Accesorio'!$A:$M,5,0),"Error"))</f>
        <v/>
      </c>
      <c r="F412" s="1" t="str">
        <f>IF($A412="","",IFERROR(VLOOKUP($A412,'Lista de Precios Accesorio'!$A:$K,3,0),"Error"))</f>
        <v/>
      </c>
      <c r="G412" s="19" t="str">
        <f>IF($A412="","",IFERROR(VLOOKUP($A412,'Lista de Precios Accesorio'!$A:$R,8,0),"Error"))</f>
        <v/>
      </c>
      <c r="H412" s="19" t="str">
        <f>IF($A412="","",IFERROR(VLOOKUP($A412,'Lista de Precios Accesorio'!$A:$S,9,0),"Error"))</f>
        <v/>
      </c>
      <c r="I412" s="12" t="str">
        <f>IFERROR(VLOOKUP($A412,'Lista de Precios Accesorio'!$A:$W,6,0),"")</f>
        <v/>
      </c>
      <c r="J412" s="12" t="str">
        <f t="shared" si="6"/>
        <v/>
      </c>
      <c r="K412"/>
    </row>
    <row r="413" spans="1:11" x14ac:dyDescent="0.2">
      <c r="A413" s="25"/>
      <c r="B413" s="26"/>
      <c r="C413" s="1" t="str">
        <f>IF($A413="","",IFERROR(VLOOKUP($A413,'Lista de Precios Accesorio'!$A:$J,2,0),"Error"))</f>
        <v/>
      </c>
      <c r="D413" s="1" t="str">
        <f>IF($A413="","",IFERROR(VLOOKUP($A413,'Lista de Precios Accesorio'!$A:$L,4,0),"Error"))</f>
        <v/>
      </c>
      <c r="E413" s="1" t="str">
        <f>IF($A413="","",IFERROR(VLOOKUP($A413,'Lista de Precios Accesorio'!$A:$M,5,0),"Error"))</f>
        <v/>
      </c>
      <c r="F413" s="1" t="str">
        <f>IF($A413="","",IFERROR(VLOOKUP($A413,'Lista de Precios Accesorio'!$A:$K,3,0),"Error"))</f>
        <v/>
      </c>
      <c r="G413" s="19" t="str">
        <f>IF($A413="","",IFERROR(VLOOKUP($A413,'Lista de Precios Accesorio'!$A:$R,8,0),"Error"))</f>
        <v/>
      </c>
      <c r="H413" s="19" t="str">
        <f>IF($A413="","",IFERROR(VLOOKUP($A413,'Lista de Precios Accesorio'!$A:$S,9,0),"Error"))</f>
        <v/>
      </c>
      <c r="I413" s="12" t="str">
        <f>IFERROR(VLOOKUP($A413,'Lista de Precios Accesorio'!$A:$W,6,0),"")</f>
        <v/>
      </c>
      <c r="J413" s="12" t="str">
        <f t="shared" si="6"/>
        <v/>
      </c>
      <c r="K413"/>
    </row>
    <row r="414" spans="1:11" x14ac:dyDescent="0.2">
      <c r="A414" s="25"/>
      <c r="B414" s="26"/>
      <c r="C414" s="1" t="str">
        <f>IF($A414="","",IFERROR(VLOOKUP($A414,'Lista de Precios Accesorio'!$A:$J,2,0),"Error"))</f>
        <v/>
      </c>
      <c r="D414" s="1" t="str">
        <f>IF($A414="","",IFERROR(VLOOKUP($A414,'Lista de Precios Accesorio'!$A:$L,4,0),"Error"))</f>
        <v/>
      </c>
      <c r="E414" s="1" t="str">
        <f>IF($A414="","",IFERROR(VLOOKUP($A414,'Lista de Precios Accesorio'!$A:$M,5,0),"Error"))</f>
        <v/>
      </c>
      <c r="F414" s="1" t="str">
        <f>IF($A414="","",IFERROR(VLOOKUP($A414,'Lista de Precios Accesorio'!$A:$K,3,0),"Error"))</f>
        <v/>
      </c>
      <c r="G414" s="19" t="str">
        <f>IF($A414="","",IFERROR(VLOOKUP($A414,'Lista de Precios Accesorio'!$A:$R,8,0),"Error"))</f>
        <v/>
      </c>
      <c r="H414" s="19" t="str">
        <f>IF($A414="","",IFERROR(VLOOKUP($A414,'Lista de Precios Accesorio'!$A:$S,9,0),"Error"))</f>
        <v/>
      </c>
      <c r="I414" s="12" t="str">
        <f>IFERROR(VLOOKUP($A414,'Lista de Precios Accesorio'!$A:$W,6,0),"")</f>
        <v/>
      </c>
      <c r="J414" s="12" t="str">
        <f t="shared" si="6"/>
        <v/>
      </c>
      <c r="K414"/>
    </row>
    <row r="415" spans="1:11" x14ac:dyDescent="0.2">
      <c r="A415" s="25"/>
      <c r="B415" s="26"/>
      <c r="C415" s="1" t="str">
        <f>IF($A415="","",IFERROR(VLOOKUP($A415,'Lista de Precios Accesorio'!$A:$J,2,0),"Error"))</f>
        <v/>
      </c>
      <c r="D415" s="1" t="str">
        <f>IF($A415="","",IFERROR(VLOOKUP($A415,'Lista de Precios Accesorio'!$A:$L,4,0),"Error"))</f>
        <v/>
      </c>
      <c r="E415" s="1" t="str">
        <f>IF($A415="","",IFERROR(VLOOKUP($A415,'Lista de Precios Accesorio'!$A:$M,5,0),"Error"))</f>
        <v/>
      </c>
      <c r="F415" s="1" t="str">
        <f>IF($A415="","",IFERROR(VLOOKUP($A415,'Lista de Precios Accesorio'!$A:$K,3,0),"Error"))</f>
        <v/>
      </c>
      <c r="G415" s="19" t="str">
        <f>IF($A415="","",IFERROR(VLOOKUP($A415,'Lista de Precios Accesorio'!$A:$R,8,0),"Error"))</f>
        <v/>
      </c>
      <c r="H415" s="19" t="str">
        <f>IF($A415="","",IFERROR(VLOOKUP($A415,'Lista de Precios Accesorio'!$A:$S,9,0),"Error"))</f>
        <v/>
      </c>
      <c r="I415" s="12" t="str">
        <f>IFERROR(VLOOKUP($A415,'Lista de Precios Accesorio'!$A:$W,6,0),"")</f>
        <v/>
      </c>
      <c r="J415" s="12" t="str">
        <f t="shared" si="6"/>
        <v/>
      </c>
      <c r="K415"/>
    </row>
    <row r="416" spans="1:11" x14ac:dyDescent="0.2">
      <c r="A416" s="25"/>
      <c r="B416" s="26"/>
      <c r="C416" s="1" t="str">
        <f>IF($A416="","",IFERROR(VLOOKUP($A416,'Lista de Precios Accesorio'!$A:$J,2,0),"Error"))</f>
        <v/>
      </c>
      <c r="D416" s="1" t="str">
        <f>IF($A416="","",IFERROR(VLOOKUP($A416,'Lista de Precios Accesorio'!$A:$L,4,0),"Error"))</f>
        <v/>
      </c>
      <c r="E416" s="1" t="str">
        <f>IF($A416="","",IFERROR(VLOOKUP($A416,'Lista de Precios Accesorio'!$A:$M,5,0),"Error"))</f>
        <v/>
      </c>
      <c r="F416" s="1" t="str">
        <f>IF($A416="","",IFERROR(VLOOKUP($A416,'Lista de Precios Accesorio'!$A:$K,3,0),"Error"))</f>
        <v/>
      </c>
      <c r="G416" s="19" t="str">
        <f>IF($A416="","",IFERROR(VLOOKUP($A416,'Lista de Precios Accesorio'!$A:$R,8,0),"Error"))</f>
        <v/>
      </c>
      <c r="H416" s="19" t="str">
        <f>IF($A416="","",IFERROR(VLOOKUP($A416,'Lista de Precios Accesorio'!$A:$S,9,0),"Error"))</f>
        <v/>
      </c>
      <c r="I416" s="12" t="str">
        <f>IFERROR(VLOOKUP($A416,'Lista de Precios Accesorio'!$A:$W,6,0),"")</f>
        <v/>
      </c>
      <c r="J416" s="12" t="str">
        <f t="shared" si="6"/>
        <v/>
      </c>
      <c r="K416"/>
    </row>
    <row r="417" spans="1:11" x14ac:dyDescent="0.2">
      <c r="A417" s="25"/>
      <c r="B417" s="26"/>
      <c r="C417" s="1" t="str">
        <f>IF($A417="","",IFERROR(VLOOKUP($A417,'Lista de Precios Accesorio'!$A:$J,2,0),"Error"))</f>
        <v/>
      </c>
      <c r="D417" s="1" t="str">
        <f>IF($A417="","",IFERROR(VLOOKUP($A417,'Lista de Precios Accesorio'!$A:$L,4,0),"Error"))</f>
        <v/>
      </c>
      <c r="E417" s="1" t="str">
        <f>IF($A417="","",IFERROR(VLOOKUP($A417,'Lista de Precios Accesorio'!$A:$M,5,0),"Error"))</f>
        <v/>
      </c>
      <c r="F417" s="1" t="str">
        <f>IF($A417="","",IFERROR(VLOOKUP($A417,'Lista de Precios Accesorio'!$A:$K,3,0),"Error"))</f>
        <v/>
      </c>
      <c r="G417" s="19" t="str">
        <f>IF($A417="","",IFERROR(VLOOKUP($A417,'Lista de Precios Accesorio'!$A:$R,8,0),"Error"))</f>
        <v/>
      </c>
      <c r="H417" s="19" t="str">
        <f>IF($A417="","",IFERROR(VLOOKUP($A417,'Lista de Precios Accesorio'!$A:$S,9,0),"Error"))</f>
        <v/>
      </c>
      <c r="I417" s="12" t="str">
        <f>IFERROR(VLOOKUP($A417,'Lista de Precios Accesorio'!$A:$W,6,0),"")</f>
        <v/>
      </c>
      <c r="J417" s="12" t="str">
        <f t="shared" si="6"/>
        <v/>
      </c>
      <c r="K417"/>
    </row>
    <row r="418" spans="1:11" x14ac:dyDescent="0.2">
      <c r="A418" s="25"/>
      <c r="B418" s="26"/>
      <c r="C418" s="1" t="str">
        <f>IF($A418="","",IFERROR(VLOOKUP($A418,'Lista de Precios Accesorio'!$A:$J,2,0),"Error"))</f>
        <v/>
      </c>
      <c r="D418" s="1" t="str">
        <f>IF($A418="","",IFERROR(VLOOKUP($A418,'Lista de Precios Accesorio'!$A:$L,4,0),"Error"))</f>
        <v/>
      </c>
      <c r="E418" s="1" t="str">
        <f>IF($A418="","",IFERROR(VLOOKUP($A418,'Lista de Precios Accesorio'!$A:$M,5,0),"Error"))</f>
        <v/>
      </c>
      <c r="F418" s="1" t="str">
        <f>IF($A418="","",IFERROR(VLOOKUP($A418,'Lista de Precios Accesorio'!$A:$K,3,0),"Error"))</f>
        <v/>
      </c>
      <c r="G418" s="19" t="str">
        <f>IF($A418="","",IFERROR(VLOOKUP($A418,'Lista de Precios Accesorio'!$A:$R,8,0),"Error"))</f>
        <v/>
      </c>
      <c r="H418" s="19" t="str">
        <f>IF($A418="","",IFERROR(VLOOKUP($A418,'Lista de Precios Accesorio'!$A:$S,9,0),"Error"))</f>
        <v/>
      </c>
      <c r="I418" s="12" t="str">
        <f>IFERROR(VLOOKUP($A418,'Lista de Precios Accesorio'!$A:$W,6,0),"")</f>
        <v/>
      </c>
      <c r="J418" s="12" t="str">
        <f t="shared" si="6"/>
        <v/>
      </c>
      <c r="K418"/>
    </row>
    <row r="419" spans="1:11" x14ac:dyDescent="0.2">
      <c r="A419" s="25"/>
      <c r="B419" s="26"/>
      <c r="C419" s="1" t="str">
        <f>IF($A419="","",IFERROR(VLOOKUP($A419,'Lista de Precios Accesorio'!$A:$J,2,0),"Error"))</f>
        <v/>
      </c>
      <c r="D419" s="1" t="str">
        <f>IF($A419="","",IFERROR(VLOOKUP($A419,'Lista de Precios Accesorio'!$A:$L,4,0),"Error"))</f>
        <v/>
      </c>
      <c r="E419" s="1" t="str">
        <f>IF($A419="","",IFERROR(VLOOKUP($A419,'Lista de Precios Accesorio'!$A:$M,5,0),"Error"))</f>
        <v/>
      </c>
      <c r="F419" s="1" t="str">
        <f>IF($A419="","",IFERROR(VLOOKUP($A419,'Lista de Precios Accesorio'!$A:$K,3,0),"Error"))</f>
        <v/>
      </c>
      <c r="G419" s="19" t="str">
        <f>IF($A419="","",IFERROR(VLOOKUP($A419,'Lista de Precios Accesorio'!$A:$R,8,0),"Error"))</f>
        <v/>
      </c>
      <c r="H419" s="19" t="str">
        <f>IF($A419="","",IFERROR(VLOOKUP($A419,'Lista de Precios Accesorio'!$A:$S,9,0),"Error"))</f>
        <v/>
      </c>
      <c r="I419" s="12" t="str">
        <f>IFERROR(VLOOKUP($A419,'Lista de Precios Accesorio'!$A:$W,6,0),"")</f>
        <v/>
      </c>
      <c r="J419" s="12" t="str">
        <f t="shared" si="6"/>
        <v/>
      </c>
      <c r="K419"/>
    </row>
    <row r="420" spans="1:11" x14ac:dyDescent="0.2">
      <c r="A420" s="25"/>
      <c r="B420" s="26"/>
      <c r="C420" s="1" t="str">
        <f>IF($A420="","",IFERROR(VLOOKUP($A420,'Lista de Precios Accesorio'!$A:$J,2,0),"Error"))</f>
        <v/>
      </c>
      <c r="D420" s="1" t="str">
        <f>IF($A420="","",IFERROR(VLOOKUP($A420,'Lista de Precios Accesorio'!$A:$L,4,0),"Error"))</f>
        <v/>
      </c>
      <c r="E420" s="1" t="str">
        <f>IF($A420="","",IFERROR(VLOOKUP($A420,'Lista de Precios Accesorio'!$A:$M,5,0),"Error"))</f>
        <v/>
      </c>
      <c r="F420" s="1" t="str">
        <f>IF($A420="","",IFERROR(VLOOKUP($A420,'Lista de Precios Accesorio'!$A:$K,3,0),"Error"))</f>
        <v/>
      </c>
      <c r="G420" s="19" t="str">
        <f>IF($A420="","",IFERROR(VLOOKUP($A420,'Lista de Precios Accesorio'!$A:$R,8,0),"Error"))</f>
        <v/>
      </c>
      <c r="H420" s="19" t="str">
        <f>IF($A420="","",IFERROR(VLOOKUP($A420,'Lista de Precios Accesorio'!$A:$S,9,0),"Error"))</f>
        <v/>
      </c>
      <c r="I420" s="12" t="str">
        <f>IFERROR(VLOOKUP($A420,'Lista de Precios Accesorio'!$A:$W,6,0),"")</f>
        <v/>
      </c>
      <c r="J420" s="12" t="str">
        <f t="shared" si="6"/>
        <v/>
      </c>
      <c r="K420"/>
    </row>
    <row r="421" spans="1:11" x14ac:dyDescent="0.2">
      <c r="A421" s="25"/>
      <c r="B421" s="26"/>
      <c r="C421" s="1" t="str">
        <f>IF($A421="","",IFERROR(VLOOKUP($A421,'Lista de Precios Accesorio'!$A:$J,2,0),"Error"))</f>
        <v/>
      </c>
      <c r="D421" s="1" t="str">
        <f>IF($A421="","",IFERROR(VLOOKUP($A421,'Lista de Precios Accesorio'!$A:$L,4,0),"Error"))</f>
        <v/>
      </c>
      <c r="E421" s="1" t="str">
        <f>IF($A421="","",IFERROR(VLOOKUP($A421,'Lista de Precios Accesorio'!$A:$M,5,0),"Error"))</f>
        <v/>
      </c>
      <c r="F421" s="1" t="str">
        <f>IF($A421="","",IFERROR(VLOOKUP($A421,'Lista de Precios Accesorio'!$A:$K,3,0),"Error"))</f>
        <v/>
      </c>
      <c r="G421" s="19" t="str">
        <f>IF($A421="","",IFERROR(VLOOKUP($A421,'Lista de Precios Accesorio'!$A:$R,8,0),"Error"))</f>
        <v/>
      </c>
      <c r="H421" s="19" t="str">
        <f>IF($A421="","",IFERROR(VLOOKUP($A421,'Lista de Precios Accesorio'!$A:$S,9,0),"Error"))</f>
        <v/>
      </c>
      <c r="I421" s="12" t="str">
        <f>IFERROR(VLOOKUP($A421,'Lista de Precios Accesorio'!$A:$W,6,0),"")</f>
        <v/>
      </c>
      <c r="J421" s="12" t="str">
        <f t="shared" si="6"/>
        <v/>
      </c>
      <c r="K421"/>
    </row>
    <row r="422" spans="1:11" x14ac:dyDescent="0.2">
      <c r="A422" s="25"/>
      <c r="B422" s="26"/>
      <c r="C422" s="1" t="str">
        <f>IF($A422="","",IFERROR(VLOOKUP($A422,'Lista de Precios Accesorio'!$A:$J,2,0),"Error"))</f>
        <v/>
      </c>
      <c r="D422" s="1" t="str">
        <f>IF($A422="","",IFERROR(VLOOKUP($A422,'Lista de Precios Accesorio'!$A:$L,4,0),"Error"))</f>
        <v/>
      </c>
      <c r="E422" s="1" t="str">
        <f>IF($A422="","",IFERROR(VLOOKUP($A422,'Lista de Precios Accesorio'!$A:$M,5,0),"Error"))</f>
        <v/>
      </c>
      <c r="F422" s="1" t="str">
        <f>IF($A422="","",IFERROR(VLOOKUP($A422,'Lista de Precios Accesorio'!$A:$K,3,0),"Error"))</f>
        <v/>
      </c>
      <c r="G422" s="19" t="str">
        <f>IF($A422="","",IFERROR(VLOOKUP($A422,'Lista de Precios Accesorio'!$A:$R,8,0),"Error"))</f>
        <v/>
      </c>
      <c r="H422" s="19" t="str">
        <f>IF($A422="","",IFERROR(VLOOKUP($A422,'Lista de Precios Accesorio'!$A:$S,9,0),"Error"))</f>
        <v/>
      </c>
      <c r="I422" s="12" t="str">
        <f>IFERROR(VLOOKUP($A422,'Lista de Precios Accesorio'!$A:$W,6,0),"")</f>
        <v/>
      </c>
      <c r="J422" s="12" t="str">
        <f t="shared" si="6"/>
        <v/>
      </c>
      <c r="K422"/>
    </row>
    <row r="423" spans="1:11" x14ac:dyDescent="0.2">
      <c r="A423" s="25"/>
      <c r="B423" s="26"/>
      <c r="C423" s="1" t="str">
        <f>IF($A423="","",IFERROR(VLOOKUP($A423,'Lista de Precios Accesorio'!$A:$J,2,0),"Error"))</f>
        <v/>
      </c>
      <c r="D423" s="1" t="str">
        <f>IF($A423="","",IFERROR(VLOOKUP($A423,'Lista de Precios Accesorio'!$A:$L,4,0),"Error"))</f>
        <v/>
      </c>
      <c r="E423" s="1" t="str">
        <f>IF($A423="","",IFERROR(VLOOKUP($A423,'Lista de Precios Accesorio'!$A:$M,5,0),"Error"))</f>
        <v/>
      </c>
      <c r="F423" s="1" t="str">
        <f>IF($A423="","",IFERROR(VLOOKUP($A423,'Lista de Precios Accesorio'!$A:$K,3,0),"Error"))</f>
        <v/>
      </c>
      <c r="G423" s="19" t="str">
        <f>IF($A423="","",IFERROR(VLOOKUP($A423,'Lista de Precios Accesorio'!$A:$R,8,0),"Error"))</f>
        <v/>
      </c>
      <c r="H423" s="19" t="str">
        <f>IF($A423="","",IFERROR(VLOOKUP($A423,'Lista de Precios Accesorio'!$A:$S,9,0),"Error"))</f>
        <v/>
      </c>
      <c r="I423" s="12" t="str">
        <f>IFERROR(VLOOKUP($A423,'Lista de Precios Accesorio'!$A:$W,6,0),"")</f>
        <v/>
      </c>
      <c r="J423" s="12" t="str">
        <f t="shared" si="6"/>
        <v/>
      </c>
      <c r="K423"/>
    </row>
    <row r="424" spans="1:11" x14ac:dyDescent="0.2">
      <c r="A424" s="25"/>
      <c r="B424" s="26"/>
      <c r="C424" s="1" t="str">
        <f>IF($A424="","",IFERROR(VLOOKUP($A424,'Lista de Precios Accesorio'!$A:$J,2,0),"Error"))</f>
        <v/>
      </c>
      <c r="D424" s="1" t="str">
        <f>IF($A424="","",IFERROR(VLOOKUP($A424,'Lista de Precios Accesorio'!$A:$L,4,0),"Error"))</f>
        <v/>
      </c>
      <c r="E424" s="1" t="str">
        <f>IF($A424="","",IFERROR(VLOOKUP($A424,'Lista de Precios Accesorio'!$A:$M,5,0),"Error"))</f>
        <v/>
      </c>
      <c r="F424" s="1" t="str">
        <f>IF($A424="","",IFERROR(VLOOKUP($A424,'Lista de Precios Accesorio'!$A:$K,3,0),"Error"))</f>
        <v/>
      </c>
      <c r="G424" s="19" t="str">
        <f>IF($A424="","",IFERROR(VLOOKUP($A424,'Lista de Precios Accesorio'!$A:$R,8,0),"Error"))</f>
        <v/>
      </c>
      <c r="H424" s="19" t="str">
        <f>IF($A424="","",IFERROR(VLOOKUP($A424,'Lista de Precios Accesorio'!$A:$S,9,0),"Error"))</f>
        <v/>
      </c>
      <c r="I424" s="12" t="str">
        <f>IFERROR(VLOOKUP($A424,'Lista de Precios Accesorio'!$A:$W,6,0),"")</f>
        <v/>
      </c>
      <c r="J424" s="12" t="str">
        <f t="shared" si="6"/>
        <v/>
      </c>
      <c r="K424"/>
    </row>
    <row r="425" spans="1:11" x14ac:dyDescent="0.2">
      <c r="A425" s="25"/>
      <c r="B425" s="26"/>
      <c r="C425" s="1" t="str">
        <f>IF($A425="","",IFERROR(VLOOKUP($A425,'Lista de Precios Accesorio'!$A:$J,2,0),"Error"))</f>
        <v/>
      </c>
      <c r="D425" s="1" t="str">
        <f>IF($A425="","",IFERROR(VLOOKUP($A425,'Lista de Precios Accesorio'!$A:$L,4,0),"Error"))</f>
        <v/>
      </c>
      <c r="E425" s="1" t="str">
        <f>IF($A425="","",IFERROR(VLOOKUP($A425,'Lista de Precios Accesorio'!$A:$M,5,0),"Error"))</f>
        <v/>
      </c>
      <c r="F425" s="1" t="str">
        <f>IF($A425="","",IFERROR(VLOOKUP($A425,'Lista de Precios Accesorio'!$A:$K,3,0),"Error"))</f>
        <v/>
      </c>
      <c r="G425" s="19" t="str">
        <f>IF($A425="","",IFERROR(VLOOKUP($A425,'Lista de Precios Accesorio'!$A:$R,8,0),"Error"))</f>
        <v/>
      </c>
      <c r="H425" s="19" t="str">
        <f>IF($A425="","",IFERROR(VLOOKUP($A425,'Lista de Precios Accesorio'!$A:$S,9,0),"Error"))</f>
        <v/>
      </c>
      <c r="I425" s="12" t="str">
        <f>IFERROR(VLOOKUP($A425,'Lista de Precios Accesorio'!$A:$W,6,0),"")</f>
        <v/>
      </c>
      <c r="J425" s="12" t="str">
        <f t="shared" si="6"/>
        <v/>
      </c>
      <c r="K425"/>
    </row>
    <row r="426" spans="1:11" x14ac:dyDescent="0.2">
      <c r="A426" s="25"/>
      <c r="B426" s="26"/>
      <c r="C426" s="1" t="str">
        <f>IF($A426="","",IFERROR(VLOOKUP($A426,'Lista de Precios Accesorio'!$A:$J,2,0),"Error"))</f>
        <v/>
      </c>
      <c r="D426" s="1" t="str">
        <f>IF($A426="","",IFERROR(VLOOKUP($A426,'Lista de Precios Accesorio'!$A:$L,4,0),"Error"))</f>
        <v/>
      </c>
      <c r="E426" s="1" t="str">
        <f>IF($A426="","",IFERROR(VLOOKUP($A426,'Lista de Precios Accesorio'!$A:$M,5,0),"Error"))</f>
        <v/>
      </c>
      <c r="F426" s="1" t="str">
        <f>IF($A426="","",IFERROR(VLOOKUP($A426,'Lista de Precios Accesorio'!$A:$K,3,0),"Error"))</f>
        <v/>
      </c>
      <c r="G426" s="19" t="str">
        <f>IF($A426="","",IFERROR(VLOOKUP($A426,'Lista de Precios Accesorio'!$A:$R,8,0),"Error"))</f>
        <v/>
      </c>
      <c r="H426" s="19" t="str">
        <f>IF($A426="","",IFERROR(VLOOKUP($A426,'Lista de Precios Accesorio'!$A:$S,9,0),"Error"))</f>
        <v/>
      </c>
      <c r="I426" s="12" t="str">
        <f>IFERROR(VLOOKUP($A426,'Lista de Precios Accesorio'!$A:$W,6,0),"")</f>
        <v/>
      </c>
      <c r="J426" s="12" t="str">
        <f t="shared" si="6"/>
        <v/>
      </c>
      <c r="K426"/>
    </row>
    <row r="427" spans="1:11" x14ac:dyDescent="0.2">
      <c r="A427" s="25"/>
      <c r="B427" s="26"/>
      <c r="C427" s="1" t="str">
        <f>IF($A427="","",IFERROR(VLOOKUP($A427,'Lista de Precios Accesorio'!$A:$J,2,0),"Error"))</f>
        <v/>
      </c>
      <c r="D427" s="1" t="str">
        <f>IF($A427="","",IFERROR(VLOOKUP($A427,'Lista de Precios Accesorio'!$A:$L,4,0),"Error"))</f>
        <v/>
      </c>
      <c r="E427" s="1" t="str">
        <f>IF($A427="","",IFERROR(VLOOKUP($A427,'Lista de Precios Accesorio'!$A:$M,5,0),"Error"))</f>
        <v/>
      </c>
      <c r="F427" s="1" t="str">
        <f>IF($A427="","",IFERROR(VLOOKUP($A427,'Lista de Precios Accesorio'!$A:$K,3,0),"Error"))</f>
        <v/>
      </c>
      <c r="G427" s="19" t="str">
        <f>IF($A427="","",IFERROR(VLOOKUP($A427,'Lista de Precios Accesorio'!$A:$R,8,0),"Error"))</f>
        <v/>
      </c>
      <c r="H427" s="19" t="str">
        <f>IF($A427="","",IFERROR(VLOOKUP($A427,'Lista de Precios Accesorio'!$A:$S,9,0),"Error"))</f>
        <v/>
      </c>
      <c r="I427" s="12" t="str">
        <f>IFERROR(VLOOKUP($A427,'Lista de Precios Accesorio'!$A:$W,6,0),"")</f>
        <v/>
      </c>
      <c r="J427" s="12" t="str">
        <f t="shared" si="6"/>
        <v/>
      </c>
      <c r="K427"/>
    </row>
    <row r="428" spans="1:11" x14ac:dyDescent="0.2">
      <c r="A428" s="25"/>
      <c r="B428" s="26"/>
      <c r="C428" s="1" t="str">
        <f>IF($A428="","",IFERROR(VLOOKUP($A428,'Lista de Precios Accesorio'!$A:$J,2,0),"Error"))</f>
        <v/>
      </c>
      <c r="D428" s="1" t="str">
        <f>IF($A428="","",IFERROR(VLOOKUP($A428,'Lista de Precios Accesorio'!$A:$L,4,0),"Error"))</f>
        <v/>
      </c>
      <c r="E428" s="1" t="str">
        <f>IF($A428="","",IFERROR(VLOOKUP($A428,'Lista de Precios Accesorio'!$A:$M,5,0),"Error"))</f>
        <v/>
      </c>
      <c r="F428" s="1" t="str">
        <f>IF($A428="","",IFERROR(VLOOKUP($A428,'Lista de Precios Accesorio'!$A:$K,3,0),"Error"))</f>
        <v/>
      </c>
      <c r="G428" s="19" t="str">
        <f>IF($A428="","",IFERROR(VLOOKUP($A428,'Lista de Precios Accesorio'!$A:$R,8,0),"Error"))</f>
        <v/>
      </c>
      <c r="H428" s="19" t="str">
        <f>IF($A428="","",IFERROR(VLOOKUP($A428,'Lista de Precios Accesorio'!$A:$S,9,0),"Error"))</f>
        <v/>
      </c>
      <c r="I428" s="12" t="str">
        <f>IFERROR(VLOOKUP($A428,'Lista de Precios Accesorio'!$A:$W,6,0),"")</f>
        <v/>
      </c>
      <c r="J428" s="12" t="str">
        <f t="shared" si="6"/>
        <v/>
      </c>
      <c r="K428"/>
    </row>
    <row r="429" spans="1:11" x14ac:dyDescent="0.2">
      <c r="A429" s="25"/>
      <c r="B429" s="26"/>
      <c r="C429" s="1" t="str">
        <f>IF($A429="","",IFERROR(VLOOKUP($A429,'Lista de Precios Accesorio'!$A:$J,2,0),"Error"))</f>
        <v/>
      </c>
      <c r="D429" s="1" t="str">
        <f>IF($A429="","",IFERROR(VLOOKUP($A429,'Lista de Precios Accesorio'!$A:$L,4,0),"Error"))</f>
        <v/>
      </c>
      <c r="E429" s="1" t="str">
        <f>IF($A429="","",IFERROR(VLOOKUP($A429,'Lista de Precios Accesorio'!$A:$M,5,0),"Error"))</f>
        <v/>
      </c>
      <c r="F429" s="1" t="str">
        <f>IF($A429="","",IFERROR(VLOOKUP($A429,'Lista de Precios Accesorio'!$A:$K,3,0),"Error"))</f>
        <v/>
      </c>
      <c r="G429" s="19" t="str">
        <f>IF($A429="","",IFERROR(VLOOKUP($A429,'Lista de Precios Accesorio'!$A:$R,8,0),"Error"))</f>
        <v/>
      </c>
      <c r="H429" s="19" t="str">
        <f>IF($A429="","",IFERROR(VLOOKUP($A429,'Lista de Precios Accesorio'!$A:$S,9,0),"Error"))</f>
        <v/>
      </c>
      <c r="I429" s="12" t="str">
        <f>IFERROR(VLOOKUP($A429,'Lista de Precios Accesorio'!$A:$W,6,0),"")</f>
        <v/>
      </c>
      <c r="J429" s="12" t="str">
        <f t="shared" si="6"/>
        <v/>
      </c>
      <c r="K429"/>
    </row>
    <row r="430" spans="1:11" x14ac:dyDescent="0.2">
      <c r="A430" s="25"/>
      <c r="B430" s="26"/>
      <c r="C430" s="1" t="str">
        <f>IF($A430="","",IFERROR(VLOOKUP($A430,'Lista de Precios Accesorio'!$A:$J,2,0),"Error"))</f>
        <v/>
      </c>
      <c r="D430" s="1" t="str">
        <f>IF($A430="","",IFERROR(VLOOKUP($A430,'Lista de Precios Accesorio'!$A:$L,4,0),"Error"))</f>
        <v/>
      </c>
      <c r="E430" s="1" t="str">
        <f>IF($A430="","",IFERROR(VLOOKUP($A430,'Lista de Precios Accesorio'!$A:$M,5,0),"Error"))</f>
        <v/>
      </c>
      <c r="F430" s="1" t="str">
        <f>IF($A430="","",IFERROR(VLOOKUP($A430,'Lista de Precios Accesorio'!$A:$K,3,0),"Error"))</f>
        <v/>
      </c>
      <c r="G430" s="19" t="str">
        <f>IF($A430="","",IFERROR(VLOOKUP($A430,'Lista de Precios Accesorio'!$A:$R,8,0),"Error"))</f>
        <v/>
      </c>
      <c r="H430" s="19" t="str">
        <f>IF($A430="","",IFERROR(VLOOKUP($A430,'Lista de Precios Accesorio'!$A:$S,9,0),"Error"))</f>
        <v/>
      </c>
      <c r="I430" s="12" t="str">
        <f>IFERROR(VLOOKUP($A430,'Lista de Precios Accesorio'!$A:$W,6,0),"")</f>
        <v/>
      </c>
      <c r="J430" s="12" t="str">
        <f t="shared" si="6"/>
        <v/>
      </c>
      <c r="K430"/>
    </row>
    <row r="431" spans="1:11" x14ac:dyDescent="0.2">
      <c r="A431" s="25"/>
      <c r="B431" s="26"/>
      <c r="C431" s="1" t="str">
        <f>IF($A431="","",IFERROR(VLOOKUP($A431,'Lista de Precios Accesorio'!$A:$J,2,0),"Error"))</f>
        <v/>
      </c>
      <c r="D431" s="1" t="str">
        <f>IF($A431="","",IFERROR(VLOOKUP($A431,'Lista de Precios Accesorio'!$A:$L,4,0),"Error"))</f>
        <v/>
      </c>
      <c r="E431" s="1" t="str">
        <f>IF($A431="","",IFERROR(VLOOKUP($A431,'Lista de Precios Accesorio'!$A:$M,5,0),"Error"))</f>
        <v/>
      </c>
      <c r="F431" s="1" t="str">
        <f>IF($A431="","",IFERROR(VLOOKUP($A431,'Lista de Precios Accesorio'!$A:$K,3,0),"Error"))</f>
        <v/>
      </c>
      <c r="G431" s="19" t="str">
        <f>IF($A431="","",IFERROR(VLOOKUP($A431,'Lista de Precios Accesorio'!$A:$R,8,0),"Error"))</f>
        <v/>
      </c>
      <c r="H431" s="19" t="str">
        <f>IF($A431="","",IFERROR(VLOOKUP($A431,'Lista de Precios Accesorio'!$A:$S,9,0),"Error"))</f>
        <v/>
      </c>
      <c r="I431" s="12" t="str">
        <f>IFERROR(VLOOKUP($A431,'Lista de Precios Accesorio'!$A:$W,6,0),"")</f>
        <v/>
      </c>
      <c r="J431" s="12" t="str">
        <f t="shared" si="6"/>
        <v/>
      </c>
      <c r="K431"/>
    </row>
    <row r="432" spans="1:11" x14ac:dyDescent="0.2">
      <c r="A432" s="25"/>
      <c r="B432" s="26"/>
      <c r="C432" s="1" t="str">
        <f>IF($A432="","",IFERROR(VLOOKUP($A432,'Lista de Precios Accesorio'!$A:$J,2,0),"Error"))</f>
        <v/>
      </c>
      <c r="D432" s="1" t="str">
        <f>IF($A432="","",IFERROR(VLOOKUP($A432,'Lista de Precios Accesorio'!$A:$L,4,0),"Error"))</f>
        <v/>
      </c>
      <c r="E432" s="1" t="str">
        <f>IF($A432="","",IFERROR(VLOOKUP($A432,'Lista de Precios Accesorio'!$A:$M,5,0),"Error"))</f>
        <v/>
      </c>
      <c r="F432" s="1" t="str">
        <f>IF($A432="","",IFERROR(VLOOKUP($A432,'Lista de Precios Accesorio'!$A:$K,3,0),"Error"))</f>
        <v/>
      </c>
      <c r="G432" s="19" t="str">
        <f>IF($A432="","",IFERROR(VLOOKUP($A432,'Lista de Precios Accesorio'!$A:$R,8,0),"Error"))</f>
        <v/>
      </c>
      <c r="H432" s="19" t="str">
        <f>IF($A432="","",IFERROR(VLOOKUP($A432,'Lista de Precios Accesorio'!$A:$S,9,0),"Error"))</f>
        <v/>
      </c>
      <c r="I432" s="12" t="str">
        <f>IFERROR(VLOOKUP($A432,'Lista de Precios Accesorio'!$A:$W,6,0),"")</f>
        <v/>
      </c>
      <c r="J432" s="12" t="str">
        <f t="shared" si="6"/>
        <v/>
      </c>
      <c r="K432"/>
    </row>
    <row r="433" spans="1:11" x14ac:dyDescent="0.2">
      <c r="A433" s="25"/>
      <c r="B433" s="26"/>
      <c r="C433" s="1" t="str">
        <f>IF($A433="","",IFERROR(VLOOKUP($A433,'Lista de Precios Accesorio'!$A:$J,2,0),"Error"))</f>
        <v/>
      </c>
      <c r="D433" s="1" t="str">
        <f>IF($A433="","",IFERROR(VLOOKUP($A433,'Lista de Precios Accesorio'!$A:$L,4,0),"Error"))</f>
        <v/>
      </c>
      <c r="E433" s="1" t="str">
        <f>IF($A433="","",IFERROR(VLOOKUP($A433,'Lista de Precios Accesorio'!$A:$M,5,0),"Error"))</f>
        <v/>
      </c>
      <c r="F433" s="1" t="str">
        <f>IF($A433="","",IFERROR(VLOOKUP($A433,'Lista de Precios Accesorio'!$A:$K,3,0),"Error"))</f>
        <v/>
      </c>
      <c r="G433" s="19" t="str">
        <f>IF($A433="","",IFERROR(VLOOKUP($A433,'Lista de Precios Accesorio'!$A:$R,8,0),"Error"))</f>
        <v/>
      </c>
      <c r="H433" s="19" t="str">
        <f>IF($A433="","",IFERROR(VLOOKUP($A433,'Lista de Precios Accesorio'!$A:$S,9,0),"Error"))</f>
        <v/>
      </c>
      <c r="I433" s="12" t="str">
        <f>IFERROR(VLOOKUP($A433,'Lista de Precios Accesorio'!$A:$W,6,0),"")</f>
        <v/>
      </c>
      <c r="J433" s="12" t="str">
        <f t="shared" si="6"/>
        <v/>
      </c>
      <c r="K433"/>
    </row>
    <row r="434" spans="1:11" x14ac:dyDescent="0.2">
      <c r="A434" s="25"/>
      <c r="B434" s="26"/>
      <c r="C434" s="1" t="str">
        <f>IF($A434="","",IFERROR(VLOOKUP($A434,'Lista de Precios Accesorio'!$A:$J,2,0),"Error"))</f>
        <v/>
      </c>
      <c r="D434" s="1" t="str">
        <f>IF($A434="","",IFERROR(VLOOKUP($A434,'Lista de Precios Accesorio'!$A:$L,4,0),"Error"))</f>
        <v/>
      </c>
      <c r="E434" s="1" t="str">
        <f>IF($A434="","",IFERROR(VLOOKUP($A434,'Lista de Precios Accesorio'!$A:$M,5,0),"Error"))</f>
        <v/>
      </c>
      <c r="F434" s="1" t="str">
        <f>IF($A434="","",IFERROR(VLOOKUP($A434,'Lista de Precios Accesorio'!$A:$K,3,0),"Error"))</f>
        <v/>
      </c>
      <c r="G434" s="19" t="str">
        <f>IF($A434="","",IFERROR(VLOOKUP($A434,'Lista de Precios Accesorio'!$A:$R,8,0),"Error"))</f>
        <v/>
      </c>
      <c r="H434" s="19" t="str">
        <f>IF($A434="","",IFERROR(VLOOKUP($A434,'Lista de Precios Accesorio'!$A:$S,9,0),"Error"))</f>
        <v/>
      </c>
      <c r="I434" s="12" t="str">
        <f>IFERROR(VLOOKUP($A434,'Lista de Precios Accesorio'!$A:$W,6,0),"")</f>
        <v/>
      </c>
      <c r="J434" s="12" t="str">
        <f t="shared" si="6"/>
        <v/>
      </c>
      <c r="K434"/>
    </row>
    <row r="435" spans="1:11" x14ac:dyDescent="0.2">
      <c r="A435" s="25"/>
      <c r="B435" s="26"/>
      <c r="C435" s="1" t="str">
        <f>IF($A435="","",IFERROR(VLOOKUP($A435,'Lista de Precios Accesorio'!$A:$J,2,0),"Error"))</f>
        <v/>
      </c>
      <c r="D435" s="1" t="str">
        <f>IF($A435="","",IFERROR(VLOOKUP($A435,'Lista de Precios Accesorio'!$A:$L,4,0),"Error"))</f>
        <v/>
      </c>
      <c r="E435" s="1" t="str">
        <f>IF($A435="","",IFERROR(VLOOKUP($A435,'Lista de Precios Accesorio'!$A:$M,5,0),"Error"))</f>
        <v/>
      </c>
      <c r="F435" s="1" t="str">
        <f>IF($A435="","",IFERROR(VLOOKUP($A435,'Lista de Precios Accesorio'!$A:$K,3,0),"Error"))</f>
        <v/>
      </c>
      <c r="G435" s="19" t="str">
        <f>IF($A435="","",IFERROR(VLOOKUP($A435,'Lista de Precios Accesorio'!$A:$R,8,0),"Error"))</f>
        <v/>
      </c>
      <c r="H435" s="19" t="str">
        <f>IF($A435="","",IFERROR(VLOOKUP($A435,'Lista de Precios Accesorio'!$A:$S,9,0),"Error"))</f>
        <v/>
      </c>
      <c r="I435" s="12" t="str">
        <f>IFERROR(VLOOKUP($A435,'Lista de Precios Accesorio'!$A:$W,6,0),"")</f>
        <v/>
      </c>
      <c r="J435" s="12" t="str">
        <f t="shared" si="6"/>
        <v/>
      </c>
      <c r="K435"/>
    </row>
    <row r="436" spans="1:11" x14ac:dyDescent="0.2">
      <c r="A436" s="25"/>
      <c r="B436" s="26"/>
      <c r="C436" s="1" t="str">
        <f>IF($A436="","",IFERROR(VLOOKUP($A436,'Lista de Precios Accesorio'!$A:$J,2,0),"Error"))</f>
        <v/>
      </c>
      <c r="D436" s="1" t="str">
        <f>IF($A436="","",IFERROR(VLOOKUP($A436,'Lista de Precios Accesorio'!$A:$L,4,0),"Error"))</f>
        <v/>
      </c>
      <c r="E436" s="1" t="str">
        <f>IF($A436="","",IFERROR(VLOOKUP($A436,'Lista de Precios Accesorio'!$A:$M,5,0),"Error"))</f>
        <v/>
      </c>
      <c r="F436" s="1" t="str">
        <f>IF($A436="","",IFERROR(VLOOKUP($A436,'Lista de Precios Accesorio'!$A:$K,3,0),"Error"))</f>
        <v/>
      </c>
      <c r="G436" s="19" t="str">
        <f>IF($A436="","",IFERROR(VLOOKUP($A436,'Lista de Precios Accesorio'!$A:$R,8,0),"Error"))</f>
        <v/>
      </c>
      <c r="H436" s="19" t="str">
        <f>IF($A436="","",IFERROR(VLOOKUP($A436,'Lista de Precios Accesorio'!$A:$S,9,0),"Error"))</f>
        <v/>
      </c>
      <c r="I436" s="12" t="str">
        <f>IFERROR(VLOOKUP($A436,'Lista de Precios Accesorio'!$A:$W,6,0),"")</f>
        <v/>
      </c>
      <c r="J436" s="12" t="str">
        <f t="shared" si="6"/>
        <v/>
      </c>
      <c r="K436"/>
    </row>
    <row r="437" spans="1:11" x14ac:dyDescent="0.2">
      <c r="A437" s="25"/>
      <c r="B437" s="26"/>
      <c r="C437" s="1" t="str">
        <f>IF($A437="","",IFERROR(VLOOKUP($A437,'Lista de Precios Accesorio'!$A:$J,2,0),"Error"))</f>
        <v/>
      </c>
      <c r="D437" s="1" t="str">
        <f>IF($A437="","",IFERROR(VLOOKUP($A437,'Lista de Precios Accesorio'!$A:$L,4,0),"Error"))</f>
        <v/>
      </c>
      <c r="E437" s="1" t="str">
        <f>IF($A437="","",IFERROR(VLOOKUP($A437,'Lista de Precios Accesorio'!$A:$M,5,0),"Error"))</f>
        <v/>
      </c>
      <c r="F437" s="1" t="str">
        <f>IF($A437="","",IFERROR(VLOOKUP($A437,'Lista de Precios Accesorio'!$A:$K,3,0),"Error"))</f>
        <v/>
      </c>
      <c r="G437" s="19" t="str">
        <f>IF($A437="","",IFERROR(VLOOKUP($A437,'Lista de Precios Accesorio'!$A:$R,8,0),"Error"))</f>
        <v/>
      </c>
      <c r="H437" s="19" t="str">
        <f>IF($A437="","",IFERROR(VLOOKUP($A437,'Lista de Precios Accesorio'!$A:$S,9,0),"Error"))</f>
        <v/>
      </c>
      <c r="I437" s="12" t="str">
        <f>IFERROR(VLOOKUP($A437,'Lista de Precios Accesorio'!$A:$W,6,0),"")</f>
        <v/>
      </c>
      <c r="J437" s="12" t="str">
        <f t="shared" si="6"/>
        <v/>
      </c>
      <c r="K437"/>
    </row>
    <row r="438" spans="1:11" x14ac:dyDescent="0.2">
      <c r="A438" s="25"/>
      <c r="B438" s="26"/>
      <c r="C438" s="1" t="str">
        <f>IF($A438="","",IFERROR(VLOOKUP($A438,'Lista de Precios Accesorio'!$A:$J,2,0),"Error"))</f>
        <v/>
      </c>
      <c r="D438" s="1" t="str">
        <f>IF($A438="","",IFERROR(VLOOKUP($A438,'Lista de Precios Accesorio'!$A:$L,4,0),"Error"))</f>
        <v/>
      </c>
      <c r="E438" s="1" t="str">
        <f>IF($A438="","",IFERROR(VLOOKUP($A438,'Lista de Precios Accesorio'!$A:$M,5,0),"Error"))</f>
        <v/>
      </c>
      <c r="F438" s="1" t="str">
        <f>IF($A438="","",IFERROR(VLOOKUP($A438,'Lista de Precios Accesorio'!$A:$K,3,0),"Error"))</f>
        <v/>
      </c>
      <c r="G438" s="19" t="str">
        <f>IF($A438="","",IFERROR(VLOOKUP($A438,'Lista de Precios Accesorio'!$A:$R,8,0),"Error"))</f>
        <v/>
      </c>
      <c r="H438" s="19" t="str">
        <f>IF($A438="","",IFERROR(VLOOKUP($A438,'Lista de Precios Accesorio'!$A:$S,9,0),"Error"))</f>
        <v/>
      </c>
      <c r="I438" s="12" t="str">
        <f>IFERROR(VLOOKUP($A438,'Lista de Precios Accesorio'!$A:$W,6,0),"")</f>
        <v/>
      </c>
      <c r="J438" s="12" t="str">
        <f t="shared" si="6"/>
        <v/>
      </c>
      <c r="K438"/>
    </row>
    <row r="439" spans="1:11" x14ac:dyDescent="0.2">
      <c r="A439" s="25"/>
      <c r="B439" s="26"/>
      <c r="C439" s="1" t="str">
        <f>IF($A439="","",IFERROR(VLOOKUP($A439,'Lista de Precios Accesorio'!$A:$J,2,0),"Error"))</f>
        <v/>
      </c>
      <c r="D439" s="1" t="str">
        <f>IF($A439="","",IFERROR(VLOOKUP($A439,'Lista de Precios Accesorio'!$A:$L,4,0),"Error"))</f>
        <v/>
      </c>
      <c r="E439" s="1" t="str">
        <f>IF($A439="","",IFERROR(VLOOKUP($A439,'Lista de Precios Accesorio'!$A:$M,5,0),"Error"))</f>
        <v/>
      </c>
      <c r="F439" s="1" t="str">
        <f>IF($A439="","",IFERROR(VLOOKUP($A439,'Lista de Precios Accesorio'!$A:$K,3,0),"Error"))</f>
        <v/>
      </c>
      <c r="G439" s="19" t="str">
        <f>IF($A439="","",IFERROR(VLOOKUP($A439,'Lista de Precios Accesorio'!$A:$R,8,0),"Error"))</f>
        <v/>
      </c>
      <c r="H439" s="19" t="str">
        <f>IF($A439="","",IFERROR(VLOOKUP($A439,'Lista de Precios Accesorio'!$A:$S,9,0),"Error"))</f>
        <v/>
      </c>
      <c r="I439" s="12" t="str">
        <f>IFERROR(VLOOKUP($A439,'Lista de Precios Accesorio'!$A:$W,6,0),"")</f>
        <v/>
      </c>
      <c r="J439" s="12" t="str">
        <f t="shared" si="6"/>
        <v/>
      </c>
      <c r="K439"/>
    </row>
    <row r="440" spans="1:11" x14ac:dyDescent="0.2">
      <c r="A440" s="25"/>
      <c r="B440" s="26"/>
      <c r="C440" s="1" t="str">
        <f>IF($A440="","",IFERROR(VLOOKUP($A440,'Lista de Precios Accesorio'!$A:$J,2,0),"Error"))</f>
        <v/>
      </c>
      <c r="D440" s="1" t="str">
        <f>IF($A440="","",IFERROR(VLOOKUP($A440,'Lista de Precios Accesorio'!$A:$L,4,0),"Error"))</f>
        <v/>
      </c>
      <c r="E440" s="1" t="str">
        <f>IF($A440="","",IFERROR(VLOOKUP($A440,'Lista de Precios Accesorio'!$A:$M,5,0),"Error"))</f>
        <v/>
      </c>
      <c r="F440" s="1" t="str">
        <f>IF($A440="","",IFERROR(VLOOKUP($A440,'Lista de Precios Accesorio'!$A:$K,3,0),"Error"))</f>
        <v/>
      </c>
      <c r="G440" s="19" t="str">
        <f>IF($A440="","",IFERROR(VLOOKUP($A440,'Lista de Precios Accesorio'!$A:$R,8,0),"Error"))</f>
        <v/>
      </c>
      <c r="H440" s="19" t="str">
        <f>IF($A440="","",IFERROR(VLOOKUP($A440,'Lista de Precios Accesorio'!$A:$S,9,0),"Error"))</f>
        <v/>
      </c>
      <c r="I440" s="12" t="str">
        <f>IFERROR(VLOOKUP($A440,'Lista de Precios Accesorio'!$A:$W,6,0),"")</f>
        <v/>
      </c>
      <c r="J440" s="12" t="str">
        <f t="shared" si="6"/>
        <v/>
      </c>
      <c r="K440"/>
    </row>
    <row r="441" spans="1:11" x14ac:dyDescent="0.2">
      <c r="A441" s="25"/>
      <c r="B441" s="26"/>
      <c r="C441" s="1" t="str">
        <f>IF($A441="","",IFERROR(VLOOKUP($A441,'Lista de Precios Accesorio'!$A:$J,2,0),"Error"))</f>
        <v/>
      </c>
      <c r="D441" s="1" t="str">
        <f>IF($A441="","",IFERROR(VLOOKUP($A441,'Lista de Precios Accesorio'!$A:$L,4,0),"Error"))</f>
        <v/>
      </c>
      <c r="E441" s="1" t="str">
        <f>IF($A441="","",IFERROR(VLOOKUP($A441,'Lista de Precios Accesorio'!$A:$M,5,0),"Error"))</f>
        <v/>
      </c>
      <c r="F441" s="1" t="str">
        <f>IF($A441="","",IFERROR(VLOOKUP($A441,'Lista de Precios Accesorio'!$A:$K,3,0),"Error"))</f>
        <v/>
      </c>
      <c r="G441" s="19" t="str">
        <f>IF($A441="","",IFERROR(VLOOKUP($A441,'Lista de Precios Accesorio'!$A:$R,8,0),"Error"))</f>
        <v/>
      </c>
      <c r="H441" s="19" t="str">
        <f>IF($A441="","",IFERROR(VLOOKUP($A441,'Lista de Precios Accesorio'!$A:$S,9,0),"Error"))</f>
        <v/>
      </c>
      <c r="I441" s="12" t="str">
        <f>IFERROR(VLOOKUP($A441,'Lista de Precios Accesorio'!$A:$W,6,0),"")</f>
        <v/>
      </c>
      <c r="J441" s="12" t="str">
        <f t="shared" ref="J441:J504" si="7">IF(I441="","",$I441*$B441)</f>
        <v/>
      </c>
      <c r="K441"/>
    </row>
    <row r="442" spans="1:11" x14ac:dyDescent="0.2">
      <c r="A442" s="25"/>
      <c r="B442" s="26"/>
      <c r="C442" s="1" t="str">
        <f>IF($A442="","",IFERROR(VLOOKUP($A442,'Lista de Precios Accesorio'!$A:$J,2,0),"Error"))</f>
        <v/>
      </c>
      <c r="D442" s="1" t="str">
        <f>IF($A442="","",IFERROR(VLOOKUP($A442,'Lista de Precios Accesorio'!$A:$L,4,0),"Error"))</f>
        <v/>
      </c>
      <c r="E442" s="1" t="str">
        <f>IF($A442="","",IFERROR(VLOOKUP($A442,'Lista de Precios Accesorio'!$A:$M,5,0),"Error"))</f>
        <v/>
      </c>
      <c r="F442" s="1" t="str">
        <f>IF($A442="","",IFERROR(VLOOKUP($A442,'Lista de Precios Accesorio'!$A:$K,3,0),"Error"))</f>
        <v/>
      </c>
      <c r="G442" s="19" t="str">
        <f>IF($A442="","",IFERROR(VLOOKUP($A442,'Lista de Precios Accesorio'!$A:$R,8,0),"Error"))</f>
        <v/>
      </c>
      <c r="H442" s="19" t="str">
        <f>IF($A442="","",IFERROR(VLOOKUP($A442,'Lista de Precios Accesorio'!$A:$S,9,0),"Error"))</f>
        <v/>
      </c>
      <c r="I442" s="12" t="str">
        <f>IFERROR(VLOOKUP($A442,'Lista de Precios Accesorio'!$A:$W,6,0),"")</f>
        <v/>
      </c>
      <c r="J442" s="12" t="str">
        <f t="shared" si="7"/>
        <v/>
      </c>
      <c r="K442"/>
    </row>
    <row r="443" spans="1:11" x14ac:dyDescent="0.2">
      <c r="A443" s="25"/>
      <c r="B443" s="26"/>
      <c r="C443" s="1" t="str">
        <f>IF($A443="","",IFERROR(VLOOKUP($A443,'Lista de Precios Accesorio'!$A:$J,2,0),"Error"))</f>
        <v/>
      </c>
      <c r="D443" s="1" t="str">
        <f>IF($A443="","",IFERROR(VLOOKUP($A443,'Lista de Precios Accesorio'!$A:$L,4,0),"Error"))</f>
        <v/>
      </c>
      <c r="E443" s="1" t="str">
        <f>IF($A443="","",IFERROR(VLOOKUP($A443,'Lista de Precios Accesorio'!$A:$M,5,0),"Error"))</f>
        <v/>
      </c>
      <c r="F443" s="1" t="str">
        <f>IF($A443="","",IFERROR(VLOOKUP($A443,'Lista de Precios Accesorio'!$A:$K,3,0),"Error"))</f>
        <v/>
      </c>
      <c r="G443" s="19" t="str">
        <f>IF($A443="","",IFERROR(VLOOKUP($A443,'Lista de Precios Accesorio'!$A:$R,8,0),"Error"))</f>
        <v/>
      </c>
      <c r="H443" s="19" t="str">
        <f>IF($A443="","",IFERROR(VLOOKUP($A443,'Lista de Precios Accesorio'!$A:$S,9,0),"Error"))</f>
        <v/>
      </c>
      <c r="I443" s="12" t="str">
        <f>IFERROR(VLOOKUP($A443,'Lista de Precios Accesorio'!$A:$W,6,0),"")</f>
        <v/>
      </c>
      <c r="J443" s="12" t="str">
        <f t="shared" si="7"/>
        <v/>
      </c>
      <c r="K443"/>
    </row>
    <row r="444" spans="1:11" x14ac:dyDescent="0.2">
      <c r="A444" s="25"/>
      <c r="B444" s="26"/>
      <c r="C444" s="1" t="str">
        <f>IF($A444="","",IFERROR(VLOOKUP($A444,'Lista de Precios Accesorio'!$A:$J,2,0),"Error"))</f>
        <v/>
      </c>
      <c r="D444" s="1" t="str">
        <f>IF($A444="","",IFERROR(VLOOKUP($A444,'Lista de Precios Accesorio'!$A:$L,4,0),"Error"))</f>
        <v/>
      </c>
      <c r="E444" s="1" t="str">
        <f>IF($A444="","",IFERROR(VLOOKUP($A444,'Lista de Precios Accesorio'!$A:$M,5,0),"Error"))</f>
        <v/>
      </c>
      <c r="F444" s="1" t="str">
        <f>IF($A444="","",IFERROR(VLOOKUP($A444,'Lista de Precios Accesorio'!$A:$K,3,0),"Error"))</f>
        <v/>
      </c>
      <c r="G444" s="19" t="str">
        <f>IF($A444="","",IFERROR(VLOOKUP($A444,'Lista de Precios Accesorio'!$A:$R,8,0),"Error"))</f>
        <v/>
      </c>
      <c r="H444" s="19" t="str">
        <f>IF($A444="","",IFERROR(VLOOKUP($A444,'Lista de Precios Accesorio'!$A:$S,9,0),"Error"))</f>
        <v/>
      </c>
      <c r="I444" s="12" t="str">
        <f>IFERROR(VLOOKUP($A444,'Lista de Precios Accesorio'!$A:$W,6,0),"")</f>
        <v/>
      </c>
      <c r="J444" s="12" t="str">
        <f t="shared" si="7"/>
        <v/>
      </c>
      <c r="K444"/>
    </row>
    <row r="445" spans="1:11" x14ac:dyDescent="0.2">
      <c r="A445" s="25"/>
      <c r="B445" s="26"/>
      <c r="C445" s="1" t="str">
        <f>IF($A445="","",IFERROR(VLOOKUP($A445,'Lista de Precios Accesorio'!$A:$J,2,0),"Error"))</f>
        <v/>
      </c>
      <c r="D445" s="1" t="str">
        <f>IF($A445="","",IFERROR(VLOOKUP($A445,'Lista de Precios Accesorio'!$A:$L,4,0),"Error"))</f>
        <v/>
      </c>
      <c r="E445" s="1" t="str">
        <f>IF($A445="","",IFERROR(VLOOKUP($A445,'Lista de Precios Accesorio'!$A:$M,5,0),"Error"))</f>
        <v/>
      </c>
      <c r="F445" s="1" t="str">
        <f>IF($A445="","",IFERROR(VLOOKUP($A445,'Lista de Precios Accesorio'!$A:$K,3,0),"Error"))</f>
        <v/>
      </c>
      <c r="G445" s="19" t="str">
        <f>IF($A445="","",IFERROR(VLOOKUP($A445,'Lista de Precios Accesorio'!$A:$R,8,0),"Error"))</f>
        <v/>
      </c>
      <c r="H445" s="19" t="str">
        <f>IF($A445="","",IFERROR(VLOOKUP($A445,'Lista de Precios Accesorio'!$A:$S,9,0),"Error"))</f>
        <v/>
      </c>
      <c r="I445" s="12" t="str">
        <f>IFERROR(VLOOKUP($A445,'Lista de Precios Accesorio'!$A:$W,6,0),"")</f>
        <v/>
      </c>
      <c r="J445" s="12" t="str">
        <f t="shared" si="7"/>
        <v/>
      </c>
      <c r="K445"/>
    </row>
    <row r="446" spans="1:11" x14ac:dyDescent="0.2">
      <c r="A446" s="25"/>
      <c r="B446" s="26"/>
      <c r="C446" s="1" t="str">
        <f>IF($A446="","",IFERROR(VLOOKUP($A446,'Lista de Precios Accesorio'!$A:$J,2,0),"Error"))</f>
        <v/>
      </c>
      <c r="D446" s="1" t="str">
        <f>IF($A446="","",IFERROR(VLOOKUP($A446,'Lista de Precios Accesorio'!$A:$L,4,0),"Error"))</f>
        <v/>
      </c>
      <c r="E446" s="1" t="str">
        <f>IF($A446="","",IFERROR(VLOOKUP($A446,'Lista de Precios Accesorio'!$A:$M,5,0),"Error"))</f>
        <v/>
      </c>
      <c r="F446" s="1" t="str">
        <f>IF($A446="","",IFERROR(VLOOKUP($A446,'Lista de Precios Accesorio'!$A:$K,3,0),"Error"))</f>
        <v/>
      </c>
      <c r="G446" s="19" t="str">
        <f>IF($A446="","",IFERROR(VLOOKUP($A446,'Lista de Precios Accesorio'!$A:$R,8,0),"Error"))</f>
        <v/>
      </c>
      <c r="H446" s="19" t="str">
        <f>IF($A446="","",IFERROR(VLOOKUP($A446,'Lista de Precios Accesorio'!$A:$S,9,0),"Error"))</f>
        <v/>
      </c>
      <c r="I446" s="12" t="str">
        <f>IFERROR(VLOOKUP($A446,'Lista de Precios Accesorio'!$A:$W,6,0),"")</f>
        <v/>
      </c>
      <c r="J446" s="12" t="str">
        <f t="shared" si="7"/>
        <v/>
      </c>
      <c r="K446"/>
    </row>
    <row r="447" spans="1:11" x14ac:dyDescent="0.2">
      <c r="A447" s="25"/>
      <c r="B447" s="26"/>
      <c r="C447" s="1" t="str">
        <f>IF($A447="","",IFERROR(VLOOKUP($A447,'Lista de Precios Accesorio'!$A:$J,2,0),"Error"))</f>
        <v/>
      </c>
      <c r="D447" s="1" t="str">
        <f>IF($A447="","",IFERROR(VLOOKUP($A447,'Lista de Precios Accesorio'!$A:$L,4,0),"Error"))</f>
        <v/>
      </c>
      <c r="E447" s="1" t="str">
        <f>IF($A447="","",IFERROR(VLOOKUP($A447,'Lista de Precios Accesorio'!$A:$M,5,0),"Error"))</f>
        <v/>
      </c>
      <c r="F447" s="1" t="str">
        <f>IF($A447="","",IFERROR(VLOOKUP($A447,'Lista de Precios Accesorio'!$A:$K,3,0),"Error"))</f>
        <v/>
      </c>
      <c r="G447" s="19" t="str">
        <f>IF($A447="","",IFERROR(VLOOKUP($A447,'Lista de Precios Accesorio'!$A:$R,8,0),"Error"))</f>
        <v/>
      </c>
      <c r="H447" s="19" t="str">
        <f>IF($A447="","",IFERROR(VLOOKUP($A447,'Lista de Precios Accesorio'!$A:$S,9,0),"Error"))</f>
        <v/>
      </c>
      <c r="I447" s="12" t="str">
        <f>IFERROR(VLOOKUP($A447,'Lista de Precios Accesorio'!$A:$W,6,0),"")</f>
        <v/>
      </c>
      <c r="J447" s="12" t="str">
        <f t="shared" si="7"/>
        <v/>
      </c>
      <c r="K447"/>
    </row>
    <row r="448" spans="1:11" x14ac:dyDescent="0.2">
      <c r="A448" s="25"/>
      <c r="B448" s="26"/>
      <c r="C448" s="1" t="str">
        <f>IF($A448="","",IFERROR(VLOOKUP($A448,'Lista de Precios Accesorio'!$A:$J,2,0),"Error"))</f>
        <v/>
      </c>
      <c r="D448" s="1" t="str">
        <f>IF($A448="","",IFERROR(VLOOKUP($A448,'Lista de Precios Accesorio'!$A:$L,4,0),"Error"))</f>
        <v/>
      </c>
      <c r="E448" s="1" t="str">
        <f>IF($A448="","",IFERROR(VLOOKUP($A448,'Lista de Precios Accesorio'!$A:$M,5,0),"Error"))</f>
        <v/>
      </c>
      <c r="F448" s="1" t="str">
        <f>IF($A448="","",IFERROR(VLOOKUP($A448,'Lista de Precios Accesorio'!$A:$K,3,0),"Error"))</f>
        <v/>
      </c>
      <c r="G448" s="19" t="str">
        <f>IF($A448="","",IFERROR(VLOOKUP($A448,'Lista de Precios Accesorio'!$A:$R,8,0),"Error"))</f>
        <v/>
      </c>
      <c r="H448" s="19" t="str">
        <f>IF($A448="","",IFERROR(VLOOKUP($A448,'Lista de Precios Accesorio'!$A:$S,9,0),"Error"))</f>
        <v/>
      </c>
      <c r="I448" s="12" t="str">
        <f>IFERROR(VLOOKUP($A448,'Lista de Precios Accesorio'!$A:$W,6,0),"")</f>
        <v/>
      </c>
      <c r="J448" s="12" t="str">
        <f t="shared" si="7"/>
        <v/>
      </c>
      <c r="K448"/>
    </row>
    <row r="449" spans="1:11" x14ac:dyDescent="0.2">
      <c r="A449" s="25"/>
      <c r="B449" s="26"/>
      <c r="C449" s="1" t="str">
        <f>IF($A449="","",IFERROR(VLOOKUP($A449,'Lista de Precios Accesorio'!$A:$J,2,0),"Error"))</f>
        <v/>
      </c>
      <c r="D449" s="1" t="str">
        <f>IF($A449="","",IFERROR(VLOOKUP($A449,'Lista de Precios Accesorio'!$A:$L,4,0),"Error"))</f>
        <v/>
      </c>
      <c r="E449" s="1" t="str">
        <f>IF($A449="","",IFERROR(VLOOKUP($A449,'Lista de Precios Accesorio'!$A:$M,5,0),"Error"))</f>
        <v/>
      </c>
      <c r="F449" s="1" t="str">
        <f>IF($A449="","",IFERROR(VLOOKUP($A449,'Lista de Precios Accesorio'!$A:$K,3,0),"Error"))</f>
        <v/>
      </c>
      <c r="G449" s="19" t="str">
        <f>IF($A449="","",IFERROR(VLOOKUP($A449,'Lista de Precios Accesorio'!$A:$R,8,0),"Error"))</f>
        <v/>
      </c>
      <c r="H449" s="19" t="str">
        <f>IF($A449="","",IFERROR(VLOOKUP($A449,'Lista de Precios Accesorio'!$A:$S,9,0),"Error"))</f>
        <v/>
      </c>
      <c r="I449" s="12" t="str">
        <f>IFERROR(VLOOKUP($A449,'Lista de Precios Accesorio'!$A:$W,6,0),"")</f>
        <v/>
      </c>
      <c r="J449" s="12" t="str">
        <f t="shared" si="7"/>
        <v/>
      </c>
      <c r="K449"/>
    </row>
    <row r="450" spans="1:11" x14ac:dyDescent="0.2">
      <c r="A450" s="25"/>
      <c r="B450" s="26"/>
      <c r="C450" s="1" t="str">
        <f>IF($A450="","",IFERROR(VLOOKUP($A450,'Lista de Precios Accesorio'!$A:$J,2,0),"Error"))</f>
        <v/>
      </c>
      <c r="D450" s="1" t="str">
        <f>IF($A450="","",IFERROR(VLOOKUP($A450,'Lista de Precios Accesorio'!$A:$L,4,0),"Error"))</f>
        <v/>
      </c>
      <c r="E450" s="1" t="str">
        <f>IF($A450="","",IFERROR(VLOOKUP($A450,'Lista de Precios Accesorio'!$A:$M,5,0),"Error"))</f>
        <v/>
      </c>
      <c r="F450" s="1" t="str">
        <f>IF($A450="","",IFERROR(VLOOKUP($A450,'Lista de Precios Accesorio'!$A:$K,3,0),"Error"))</f>
        <v/>
      </c>
      <c r="G450" s="19" t="str">
        <f>IF($A450="","",IFERROR(VLOOKUP($A450,'Lista de Precios Accesorio'!$A:$R,8,0),"Error"))</f>
        <v/>
      </c>
      <c r="H450" s="19" t="str">
        <f>IF($A450="","",IFERROR(VLOOKUP($A450,'Lista de Precios Accesorio'!$A:$S,9,0),"Error"))</f>
        <v/>
      </c>
      <c r="I450" s="12" t="str">
        <f>IFERROR(VLOOKUP($A450,'Lista de Precios Accesorio'!$A:$W,6,0),"")</f>
        <v/>
      </c>
      <c r="J450" s="12" t="str">
        <f t="shared" si="7"/>
        <v/>
      </c>
      <c r="K450"/>
    </row>
    <row r="451" spans="1:11" x14ac:dyDescent="0.2">
      <c r="A451" s="25"/>
      <c r="B451" s="26"/>
      <c r="C451" s="1" t="str">
        <f>IF($A451="","",IFERROR(VLOOKUP($A451,'Lista de Precios Accesorio'!$A:$J,2,0),"Error"))</f>
        <v/>
      </c>
      <c r="D451" s="1" t="str">
        <f>IF($A451="","",IFERROR(VLOOKUP($A451,'Lista de Precios Accesorio'!$A:$L,4,0),"Error"))</f>
        <v/>
      </c>
      <c r="E451" s="1" t="str">
        <f>IF($A451="","",IFERROR(VLOOKUP($A451,'Lista de Precios Accesorio'!$A:$M,5,0),"Error"))</f>
        <v/>
      </c>
      <c r="F451" s="1" t="str">
        <f>IF($A451="","",IFERROR(VLOOKUP($A451,'Lista de Precios Accesorio'!$A:$K,3,0),"Error"))</f>
        <v/>
      </c>
      <c r="G451" s="19" t="str">
        <f>IF($A451="","",IFERROR(VLOOKUP($A451,'Lista de Precios Accesorio'!$A:$R,8,0),"Error"))</f>
        <v/>
      </c>
      <c r="H451" s="19" t="str">
        <f>IF($A451="","",IFERROR(VLOOKUP($A451,'Lista de Precios Accesorio'!$A:$S,9,0),"Error"))</f>
        <v/>
      </c>
      <c r="I451" s="12" t="str">
        <f>IFERROR(VLOOKUP($A451,'Lista de Precios Accesorio'!$A:$W,6,0),"")</f>
        <v/>
      </c>
      <c r="J451" s="12" t="str">
        <f t="shared" si="7"/>
        <v/>
      </c>
      <c r="K451"/>
    </row>
    <row r="452" spans="1:11" x14ac:dyDescent="0.2">
      <c r="A452" s="25"/>
      <c r="B452" s="26"/>
      <c r="C452" s="1" t="str">
        <f>IF($A452="","",IFERROR(VLOOKUP($A452,'Lista de Precios Accesorio'!$A:$J,2,0),"Error"))</f>
        <v/>
      </c>
      <c r="D452" s="1" t="str">
        <f>IF($A452="","",IFERROR(VLOOKUP($A452,'Lista de Precios Accesorio'!$A:$L,4,0),"Error"))</f>
        <v/>
      </c>
      <c r="E452" s="1" t="str">
        <f>IF($A452="","",IFERROR(VLOOKUP($A452,'Lista de Precios Accesorio'!$A:$M,5,0),"Error"))</f>
        <v/>
      </c>
      <c r="F452" s="1" t="str">
        <f>IF($A452="","",IFERROR(VLOOKUP($A452,'Lista de Precios Accesorio'!$A:$K,3,0),"Error"))</f>
        <v/>
      </c>
      <c r="G452" s="19" t="str">
        <f>IF($A452="","",IFERROR(VLOOKUP($A452,'Lista de Precios Accesorio'!$A:$R,8,0),"Error"))</f>
        <v/>
      </c>
      <c r="H452" s="19" t="str">
        <f>IF($A452="","",IFERROR(VLOOKUP($A452,'Lista de Precios Accesorio'!$A:$S,9,0),"Error"))</f>
        <v/>
      </c>
      <c r="I452" s="12" t="str">
        <f>IFERROR(VLOOKUP($A452,'Lista de Precios Accesorio'!$A:$W,6,0),"")</f>
        <v/>
      </c>
      <c r="J452" s="12" t="str">
        <f t="shared" si="7"/>
        <v/>
      </c>
      <c r="K452"/>
    </row>
    <row r="453" spans="1:11" x14ac:dyDescent="0.2">
      <c r="A453" s="25"/>
      <c r="B453" s="26"/>
      <c r="C453" s="1" t="str">
        <f>IF($A453="","",IFERROR(VLOOKUP($A453,'Lista de Precios Accesorio'!$A:$J,2,0),"Error"))</f>
        <v/>
      </c>
      <c r="D453" s="1" t="str">
        <f>IF($A453="","",IFERROR(VLOOKUP($A453,'Lista de Precios Accesorio'!$A:$L,4,0),"Error"))</f>
        <v/>
      </c>
      <c r="E453" s="1" t="str">
        <f>IF($A453="","",IFERROR(VLOOKUP($A453,'Lista de Precios Accesorio'!$A:$M,5,0),"Error"))</f>
        <v/>
      </c>
      <c r="F453" s="1" t="str">
        <f>IF($A453="","",IFERROR(VLOOKUP($A453,'Lista de Precios Accesorio'!$A:$K,3,0),"Error"))</f>
        <v/>
      </c>
      <c r="G453" s="19" t="str">
        <f>IF($A453="","",IFERROR(VLOOKUP($A453,'Lista de Precios Accesorio'!$A:$R,8,0),"Error"))</f>
        <v/>
      </c>
      <c r="H453" s="19" t="str">
        <f>IF($A453="","",IFERROR(VLOOKUP($A453,'Lista de Precios Accesorio'!$A:$S,9,0),"Error"))</f>
        <v/>
      </c>
      <c r="I453" s="12" t="str">
        <f>IFERROR(VLOOKUP($A453,'Lista de Precios Accesorio'!$A:$W,6,0),"")</f>
        <v/>
      </c>
      <c r="J453" s="12" t="str">
        <f t="shared" si="7"/>
        <v/>
      </c>
      <c r="K453"/>
    </row>
    <row r="454" spans="1:11" x14ac:dyDescent="0.2">
      <c r="A454" s="25"/>
      <c r="B454" s="26"/>
      <c r="C454" s="1" t="str">
        <f>IF($A454="","",IFERROR(VLOOKUP($A454,'Lista de Precios Accesorio'!$A:$J,2,0),"Error"))</f>
        <v/>
      </c>
      <c r="D454" s="1" t="str">
        <f>IF($A454="","",IFERROR(VLOOKUP($A454,'Lista de Precios Accesorio'!$A:$L,4,0),"Error"))</f>
        <v/>
      </c>
      <c r="E454" s="1" t="str">
        <f>IF($A454="","",IFERROR(VLOOKUP($A454,'Lista de Precios Accesorio'!$A:$M,5,0),"Error"))</f>
        <v/>
      </c>
      <c r="F454" s="1" t="str">
        <f>IF($A454="","",IFERROR(VLOOKUP($A454,'Lista de Precios Accesorio'!$A:$K,3,0),"Error"))</f>
        <v/>
      </c>
      <c r="G454" s="19" t="str">
        <f>IF($A454="","",IFERROR(VLOOKUP($A454,'Lista de Precios Accesorio'!$A:$R,8,0),"Error"))</f>
        <v/>
      </c>
      <c r="H454" s="19" t="str">
        <f>IF($A454="","",IFERROR(VLOOKUP($A454,'Lista de Precios Accesorio'!$A:$S,9,0),"Error"))</f>
        <v/>
      </c>
      <c r="I454" s="12" t="str">
        <f>IFERROR(VLOOKUP($A454,'Lista de Precios Accesorio'!$A:$W,6,0),"")</f>
        <v/>
      </c>
      <c r="J454" s="12" t="str">
        <f t="shared" si="7"/>
        <v/>
      </c>
      <c r="K454"/>
    </row>
    <row r="455" spans="1:11" x14ac:dyDescent="0.2">
      <c r="A455" s="25"/>
      <c r="B455" s="26"/>
      <c r="C455" s="1" t="str">
        <f>IF($A455="","",IFERROR(VLOOKUP($A455,'Lista de Precios Accesorio'!$A:$J,2,0),"Error"))</f>
        <v/>
      </c>
      <c r="D455" s="1" t="str">
        <f>IF($A455="","",IFERROR(VLOOKUP($A455,'Lista de Precios Accesorio'!$A:$L,4,0),"Error"))</f>
        <v/>
      </c>
      <c r="E455" s="1" t="str">
        <f>IF($A455="","",IFERROR(VLOOKUP($A455,'Lista de Precios Accesorio'!$A:$M,5,0),"Error"))</f>
        <v/>
      </c>
      <c r="F455" s="1" t="str">
        <f>IF($A455="","",IFERROR(VLOOKUP($A455,'Lista de Precios Accesorio'!$A:$K,3,0),"Error"))</f>
        <v/>
      </c>
      <c r="G455" s="19" t="str">
        <f>IF($A455="","",IFERROR(VLOOKUP($A455,'Lista de Precios Accesorio'!$A:$R,8,0),"Error"))</f>
        <v/>
      </c>
      <c r="H455" s="19" t="str">
        <f>IF($A455="","",IFERROR(VLOOKUP($A455,'Lista de Precios Accesorio'!$A:$S,9,0),"Error"))</f>
        <v/>
      </c>
      <c r="I455" s="12" t="str">
        <f>IFERROR(VLOOKUP($A455,'Lista de Precios Accesorio'!$A:$W,6,0),"")</f>
        <v/>
      </c>
      <c r="J455" s="12" t="str">
        <f t="shared" si="7"/>
        <v/>
      </c>
      <c r="K455"/>
    </row>
    <row r="456" spans="1:11" x14ac:dyDescent="0.2">
      <c r="A456" s="25"/>
      <c r="B456" s="26"/>
      <c r="C456" s="1" t="str">
        <f>IF($A456="","",IFERROR(VLOOKUP($A456,'Lista de Precios Accesorio'!$A:$J,2,0),"Error"))</f>
        <v/>
      </c>
      <c r="D456" s="1" t="str">
        <f>IF($A456="","",IFERROR(VLOOKUP($A456,'Lista de Precios Accesorio'!$A:$L,4,0),"Error"))</f>
        <v/>
      </c>
      <c r="E456" s="1" t="str">
        <f>IF($A456="","",IFERROR(VLOOKUP($A456,'Lista de Precios Accesorio'!$A:$M,5,0),"Error"))</f>
        <v/>
      </c>
      <c r="F456" s="1" t="str">
        <f>IF($A456="","",IFERROR(VLOOKUP($A456,'Lista de Precios Accesorio'!$A:$K,3,0),"Error"))</f>
        <v/>
      </c>
      <c r="G456" s="19" t="str">
        <f>IF($A456="","",IFERROR(VLOOKUP($A456,'Lista de Precios Accesorio'!$A:$R,8,0),"Error"))</f>
        <v/>
      </c>
      <c r="H456" s="19" t="str">
        <f>IF($A456="","",IFERROR(VLOOKUP($A456,'Lista de Precios Accesorio'!$A:$S,9,0),"Error"))</f>
        <v/>
      </c>
      <c r="I456" s="12" t="str">
        <f>IFERROR(VLOOKUP($A456,'Lista de Precios Accesorio'!$A:$W,6,0),"")</f>
        <v/>
      </c>
      <c r="J456" s="12" t="str">
        <f t="shared" si="7"/>
        <v/>
      </c>
      <c r="K456"/>
    </row>
    <row r="457" spans="1:11" x14ac:dyDescent="0.2">
      <c r="A457" s="25"/>
      <c r="B457" s="26"/>
      <c r="C457" s="1" t="str">
        <f>IF($A457="","",IFERROR(VLOOKUP($A457,'Lista de Precios Accesorio'!$A:$J,2,0),"Error"))</f>
        <v/>
      </c>
      <c r="D457" s="1" t="str">
        <f>IF($A457="","",IFERROR(VLOOKUP($A457,'Lista de Precios Accesorio'!$A:$L,4,0),"Error"))</f>
        <v/>
      </c>
      <c r="E457" s="1" t="str">
        <f>IF($A457="","",IFERROR(VLOOKUP($A457,'Lista de Precios Accesorio'!$A:$M,5,0),"Error"))</f>
        <v/>
      </c>
      <c r="F457" s="1" t="str">
        <f>IF($A457="","",IFERROR(VLOOKUP($A457,'Lista de Precios Accesorio'!$A:$K,3,0),"Error"))</f>
        <v/>
      </c>
      <c r="G457" s="19" t="str">
        <f>IF($A457="","",IFERROR(VLOOKUP($A457,'Lista de Precios Accesorio'!$A:$R,8,0),"Error"))</f>
        <v/>
      </c>
      <c r="H457" s="19" t="str">
        <f>IF($A457="","",IFERROR(VLOOKUP($A457,'Lista de Precios Accesorio'!$A:$S,9,0),"Error"))</f>
        <v/>
      </c>
      <c r="I457" s="12" t="str">
        <f>IFERROR(VLOOKUP($A457,'Lista de Precios Accesorio'!$A:$W,6,0),"")</f>
        <v/>
      </c>
      <c r="J457" s="12" t="str">
        <f t="shared" si="7"/>
        <v/>
      </c>
      <c r="K457"/>
    </row>
    <row r="458" spans="1:11" x14ac:dyDescent="0.2">
      <c r="A458" s="25"/>
      <c r="B458" s="26"/>
      <c r="C458" s="1" t="str">
        <f>IF($A458="","",IFERROR(VLOOKUP($A458,'Lista de Precios Accesorio'!$A:$J,2,0),"Error"))</f>
        <v/>
      </c>
      <c r="D458" s="1" t="str">
        <f>IF($A458="","",IFERROR(VLOOKUP($A458,'Lista de Precios Accesorio'!$A:$L,4,0),"Error"))</f>
        <v/>
      </c>
      <c r="E458" s="1" t="str">
        <f>IF($A458="","",IFERROR(VLOOKUP($A458,'Lista de Precios Accesorio'!$A:$M,5,0),"Error"))</f>
        <v/>
      </c>
      <c r="F458" s="1" t="str">
        <f>IF($A458="","",IFERROR(VLOOKUP($A458,'Lista de Precios Accesorio'!$A:$K,3,0),"Error"))</f>
        <v/>
      </c>
      <c r="G458" s="19" t="str">
        <f>IF($A458="","",IFERROR(VLOOKUP($A458,'Lista de Precios Accesorio'!$A:$R,8,0),"Error"))</f>
        <v/>
      </c>
      <c r="H458" s="19" t="str">
        <f>IF($A458="","",IFERROR(VLOOKUP($A458,'Lista de Precios Accesorio'!$A:$S,9,0),"Error"))</f>
        <v/>
      </c>
      <c r="I458" s="12" t="str">
        <f>IFERROR(VLOOKUP($A458,'Lista de Precios Accesorio'!$A:$W,6,0),"")</f>
        <v/>
      </c>
      <c r="J458" s="12" t="str">
        <f t="shared" si="7"/>
        <v/>
      </c>
      <c r="K458"/>
    </row>
    <row r="459" spans="1:11" x14ac:dyDescent="0.2">
      <c r="A459" s="25"/>
      <c r="B459" s="26"/>
      <c r="C459" s="1" t="str">
        <f>IF($A459="","",IFERROR(VLOOKUP($A459,'Lista de Precios Accesorio'!$A:$J,2,0),"Error"))</f>
        <v/>
      </c>
      <c r="D459" s="1" t="str">
        <f>IF($A459="","",IFERROR(VLOOKUP($A459,'Lista de Precios Accesorio'!$A:$L,4,0),"Error"))</f>
        <v/>
      </c>
      <c r="E459" s="1" t="str">
        <f>IF($A459="","",IFERROR(VLOOKUP($A459,'Lista de Precios Accesorio'!$A:$M,5,0),"Error"))</f>
        <v/>
      </c>
      <c r="F459" s="1" t="str">
        <f>IF($A459="","",IFERROR(VLOOKUP($A459,'Lista de Precios Accesorio'!$A:$K,3,0),"Error"))</f>
        <v/>
      </c>
      <c r="G459" s="19" t="str">
        <f>IF($A459="","",IFERROR(VLOOKUP($A459,'Lista de Precios Accesorio'!$A:$R,8,0),"Error"))</f>
        <v/>
      </c>
      <c r="H459" s="19" t="str">
        <f>IF($A459="","",IFERROR(VLOOKUP($A459,'Lista de Precios Accesorio'!$A:$S,9,0),"Error"))</f>
        <v/>
      </c>
      <c r="I459" s="12" t="str">
        <f>IFERROR(VLOOKUP($A459,'Lista de Precios Accesorio'!$A:$W,6,0),"")</f>
        <v/>
      </c>
      <c r="J459" s="12" t="str">
        <f t="shared" si="7"/>
        <v/>
      </c>
      <c r="K459"/>
    </row>
    <row r="460" spans="1:11" x14ac:dyDescent="0.2">
      <c r="A460" s="25"/>
      <c r="B460" s="26"/>
      <c r="C460" s="1" t="str">
        <f>IF($A460="","",IFERROR(VLOOKUP($A460,'Lista de Precios Accesorio'!$A:$J,2,0),"Error"))</f>
        <v/>
      </c>
      <c r="D460" s="1" t="str">
        <f>IF($A460="","",IFERROR(VLOOKUP($A460,'Lista de Precios Accesorio'!$A:$L,4,0),"Error"))</f>
        <v/>
      </c>
      <c r="E460" s="1" t="str">
        <f>IF($A460="","",IFERROR(VLOOKUP($A460,'Lista de Precios Accesorio'!$A:$M,5,0),"Error"))</f>
        <v/>
      </c>
      <c r="F460" s="1" t="str">
        <f>IF($A460="","",IFERROR(VLOOKUP($A460,'Lista de Precios Accesorio'!$A:$K,3,0),"Error"))</f>
        <v/>
      </c>
      <c r="G460" s="19" t="str">
        <f>IF($A460="","",IFERROR(VLOOKUP($A460,'Lista de Precios Accesorio'!$A:$R,8,0),"Error"))</f>
        <v/>
      </c>
      <c r="H460" s="19" t="str">
        <f>IF($A460="","",IFERROR(VLOOKUP($A460,'Lista de Precios Accesorio'!$A:$S,9,0),"Error"))</f>
        <v/>
      </c>
      <c r="I460" s="12" t="str">
        <f>IFERROR(VLOOKUP($A460,'Lista de Precios Accesorio'!$A:$W,6,0),"")</f>
        <v/>
      </c>
      <c r="J460" s="12" t="str">
        <f t="shared" si="7"/>
        <v/>
      </c>
      <c r="K460"/>
    </row>
    <row r="461" spans="1:11" x14ac:dyDescent="0.2">
      <c r="A461" s="25"/>
      <c r="B461" s="26"/>
      <c r="C461" s="1" t="str">
        <f>IF($A461="","",IFERROR(VLOOKUP($A461,'Lista de Precios Accesorio'!$A:$J,2,0),"Error"))</f>
        <v/>
      </c>
      <c r="D461" s="1" t="str">
        <f>IF($A461="","",IFERROR(VLOOKUP($A461,'Lista de Precios Accesorio'!$A:$L,4,0),"Error"))</f>
        <v/>
      </c>
      <c r="E461" s="1" t="str">
        <f>IF($A461="","",IFERROR(VLOOKUP($A461,'Lista de Precios Accesorio'!$A:$M,5,0),"Error"))</f>
        <v/>
      </c>
      <c r="F461" s="1" t="str">
        <f>IF($A461="","",IFERROR(VLOOKUP($A461,'Lista de Precios Accesorio'!$A:$K,3,0),"Error"))</f>
        <v/>
      </c>
      <c r="G461" s="19" t="str">
        <f>IF($A461="","",IFERROR(VLOOKUP($A461,'Lista de Precios Accesorio'!$A:$R,8,0),"Error"))</f>
        <v/>
      </c>
      <c r="H461" s="19" t="str">
        <f>IF($A461="","",IFERROR(VLOOKUP($A461,'Lista de Precios Accesorio'!$A:$S,9,0),"Error"))</f>
        <v/>
      </c>
      <c r="I461" s="12" t="str">
        <f>IFERROR(VLOOKUP($A461,'Lista de Precios Accesorio'!$A:$W,6,0),"")</f>
        <v/>
      </c>
      <c r="J461" s="12" t="str">
        <f t="shared" si="7"/>
        <v/>
      </c>
      <c r="K461"/>
    </row>
    <row r="462" spans="1:11" x14ac:dyDescent="0.2">
      <c r="A462" s="25"/>
      <c r="B462" s="26"/>
      <c r="C462" s="1" t="str">
        <f>IF($A462="","",IFERROR(VLOOKUP($A462,'Lista de Precios Accesorio'!$A:$J,2,0),"Error"))</f>
        <v/>
      </c>
      <c r="D462" s="1" t="str">
        <f>IF($A462="","",IFERROR(VLOOKUP($A462,'Lista de Precios Accesorio'!$A:$L,4,0),"Error"))</f>
        <v/>
      </c>
      <c r="E462" s="1" t="str">
        <f>IF($A462="","",IFERROR(VLOOKUP($A462,'Lista de Precios Accesorio'!$A:$M,5,0),"Error"))</f>
        <v/>
      </c>
      <c r="F462" s="1" t="str">
        <f>IF($A462="","",IFERROR(VLOOKUP($A462,'Lista de Precios Accesorio'!$A:$K,3,0),"Error"))</f>
        <v/>
      </c>
      <c r="G462" s="19" t="str">
        <f>IF($A462="","",IFERROR(VLOOKUP($A462,'Lista de Precios Accesorio'!$A:$R,8,0),"Error"))</f>
        <v/>
      </c>
      <c r="H462" s="19" t="str">
        <f>IF($A462="","",IFERROR(VLOOKUP($A462,'Lista de Precios Accesorio'!$A:$S,9,0),"Error"))</f>
        <v/>
      </c>
      <c r="I462" s="12" t="str">
        <f>IFERROR(VLOOKUP($A462,'Lista de Precios Accesorio'!$A:$W,6,0),"")</f>
        <v/>
      </c>
      <c r="J462" s="12" t="str">
        <f t="shared" si="7"/>
        <v/>
      </c>
      <c r="K462"/>
    </row>
    <row r="463" spans="1:11" x14ac:dyDescent="0.2">
      <c r="A463" s="25"/>
      <c r="B463" s="26"/>
      <c r="C463" s="1" t="str">
        <f>IF($A463="","",IFERROR(VLOOKUP($A463,'Lista de Precios Accesorio'!$A:$J,2,0),"Error"))</f>
        <v/>
      </c>
      <c r="D463" s="1" t="str">
        <f>IF($A463="","",IFERROR(VLOOKUP($A463,'Lista de Precios Accesorio'!$A:$L,4,0),"Error"))</f>
        <v/>
      </c>
      <c r="E463" s="1" t="str">
        <f>IF($A463="","",IFERROR(VLOOKUP($A463,'Lista de Precios Accesorio'!$A:$M,5,0),"Error"))</f>
        <v/>
      </c>
      <c r="F463" s="1" t="str">
        <f>IF($A463="","",IFERROR(VLOOKUP($A463,'Lista de Precios Accesorio'!$A:$K,3,0),"Error"))</f>
        <v/>
      </c>
      <c r="G463" s="19" t="str">
        <f>IF($A463="","",IFERROR(VLOOKUP($A463,'Lista de Precios Accesorio'!$A:$R,8,0),"Error"))</f>
        <v/>
      </c>
      <c r="H463" s="19" t="str">
        <f>IF($A463="","",IFERROR(VLOOKUP($A463,'Lista de Precios Accesorio'!$A:$S,9,0),"Error"))</f>
        <v/>
      </c>
      <c r="I463" s="12" t="str">
        <f>IFERROR(VLOOKUP($A463,'Lista de Precios Accesorio'!$A:$W,6,0),"")</f>
        <v/>
      </c>
      <c r="J463" s="12" t="str">
        <f t="shared" si="7"/>
        <v/>
      </c>
      <c r="K463"/>
    </row>
    <row r="464" spans="1:11" x14ac:dyDescent="0.2">
      <c r="A464" s="25"/>
      <c r="B464" s="26"/>
      <c r="C464" s="1" t="str">
        <f>IF($A464="","",IFERROR(VLOOKUP($A464,'Lista de Precios Accesorio'!$A:$J,2,0),"Error"))</f>
        <v/>
      </c>
      <c r="D464" s="1" t="str">
        <f>IF($A464="","",IFERROR(VLOOKUP($A464,'Lista de Precios Accesorio'!$A:$L,4,0),"Error"))</f>
        <v/>
      </c>
      <c r="E464" s="1" t="str">
        <f>IF($A464="","",IFERROR(VLOOKUP($A464,'Lista de Precios Accesorio'!$A:$M,5,0),"Error"))</f>
        <v/>
      </c>
      <c r="F464" s="1" t="str">
        <f>IF($A464="","",IFERROR(VLOOKUP($A464,'Lista de Precios Accesorio'!$A:$K,3,0),"Error"))</f>
        <v/>
      </c>
      <c r="G464" s="19" t="str">
        <f>IF($A464="","",IFERROR(VLOOKUP($A464,'Lista de Precios Accesorio'!$A:$R,8,0),"Error"))</f>
        <v/>
      </c>
      <c r="H464" s="19" t="str">
        <f>IF($A464="","",IFERROR(VLOOKUP($A464,'Lista de Precios Accesorio'!$A:$S,9,0),"Error"))</f>
        <v/>
      </c>
      <c r="I464" s="12" t="str">
        <f>IFERROR(VLOOKUP($A464,'Lista de Precios Accesorio'!$A:$W,6,0),"")</f>
        <v/>
      </c>
      <c r="J464" s="12" t="str">
        <f t="shared" si="7"/>
        <v/>
      </c>
      <c r="K464"/>
    </row>
    <row r="465" spans="1:11" x14ac:dyDescent="0.2">
      <c r="A465" s="25"/>
      <c r="B465" s="26"/>
      <c r="C465" s="1" t="str">
        <f>IF($A465="","",IFERROR(VLOOKUP($A465,'Lista de Precios Accesorio'!$A:$J,2,0),"Error"))</f>
        <v/>
      </c>
      <c r="D465" s="1" t="str">
        <f>IF($A465="","",IFERROR(VLOOKUP($A465,'Lista de Precios Accesorio'!$A:$L,4,0),"Error"))</f>
        <v/>
      </c>
      <c r="E465" s="1" t="str">
        <f>IF($A465="","",IFERROR(VLOOKUP($A465,'Lista de Precios Accesorio'!$A:$M,5,0),"Error"))</f>
        <v/>
      </c>
      <c r="F465" s="1" t="str">
        <f>IF($A465="","",IFERROR(VLOOKUP($A465,'Lista de Precios Accesorio'!$A:$K,3,0),"Error"))</f>
        <v/>
      </c>
      <c r="G465" s="19" t="str">
        <f>IF($A465="","",IFERROR(VLOOKUP($A465,'Lista de Precios Accesorio'!$A:$R,8,0),"Error"))</f>
        <v/>
      </c>
      <c r="H465" s="19" t="str">
        <f>IF($A465="","",IFERROR(VLOOKUP($A465,'Lista de Precios Accesorio'!$A:$S,9,0),"Error"))</f>
        <v/>
      </c>
      <c r="I465" s="12" t="str">
        <f>IFERROR(VLOOKUP($A465,'Lista de Precios Accesorio'!$A:$W,6,0),"")</f>
        <v/>
      </c>
      <c r="J465" s="12" t="str">
        <f t="shared" si="7"/>
        <v/>
      </c>
      <c r="K465"/>
    </row>
    <row r="466" spans="1:11" x14ac:dyDescent="0.2">
      <c r="A466" s="25"/>
      <c r="B466" s="26"/>
      <c r="C466" s="1" t="str">
        <f>IF($A466="","",IFERROR(VLOOKUP($A466,'Lista de Precios Accesorio'!$A:$J,2,0),"Error"))</f>
        <v/>
      </c>
      <c r="D466" s="1" t="str">
        <f>IF($A466="","",IFERROR(VLOOKUP($A466,'Lista de Precios Accesorio'!$A:$L,4,0),"Error"))</f>
        <v/>
      </c>
      <c r="E466" s="1" t="str">
        <f>IF($A466="","",IFERROR(VLOOKUP($A466,'Lista de Precios Accesorio'!$A:$M,5,0),"Error"))</f>
        <v/>
      </c>
      <c r="F466" s="1" t="str">
        <f>IF($A466="","",IFERROR(VLOOKUP($A466,'Lista de Precios Accesorio'!$A:$K,3,0),"Error"))</f>
        <v/>
      </c>
      <c r="G466" s="19" t="str">
        <f>IF($A466="","",IFERROR(VLOOKUP($A466,'Lista de Precios Accesorio'!$A:$R,8,0),"Error"))</f>
        <v/>
      </c>
      <c r="H466" s="19" t="str">
        <f>IF($A466="","",IFERROR(VLOOKUP($A466,'Lista de Precios Accesorio'!$A:$S,9,0),"Error"))</f>
        <v/>
      </c>
      <c r="I466" s="12" t="str">
        <f>IFERROR(VLOOKUP($A466,'Lista de Precios Accesorio'!$A:$W,6,0),"")</f>
        <v/>
      </c>
      <c r="J466" s="12" t="str">
        <f t="shared" si="7"/>
        <v/>
      </c>
      <c r="K466"/>
    </row>
    <row r="467" spans="1:11" x14ac:dyDescent="0.2">
      <c r="A467" s="25"/>
      <c r="B467" s="26"/>
      <c r="C467" s="1" t="str">
        <f>IF($A467="","",IFERROR(VLOOKUP($A467,'Lista de Precios Accesorio'!$A:$J,2,0),"Error"))</f>
        <v/>
      </c>
      <c r="D467" s="1" t="str">
        <f>IF($A467="","",IFERROR(VLOOKUP($A467,'Lista de Precios Accesorio'!$A:$L,4,0),"Error"))</f>
        <v/>
      </c>
      <c r="E467" s="1" t="str">
        <f>IF($A467="","",IFERROR(VLOOKUP($A467,'Lista de Precios Accesorio'!$A:$M,5,0),"Error"))</f>
        <v/>
      </c>
      <c r="F467" s="1" t="str">
        <f>IF($A467="","",IFERROR(VLOOKUP($A467,'Lista de Precios Accesorio'!$A:$K,3,0),"Error"))</f>
        <v/>
      </c>
      <c r="G467" s="19" t="str">
        <f>IF($A467="","",IFERROR(VLOOKUP($A467,'Lista de Precios Accesorio'!$A:$R,8,0),"Error"))</f>
        <v/>
      </c>
      <c r="H467" s="19" t="str">
        <f>IF($A467="","",IFERROR(VLOOKUP($A467,'Lista de Precios Accesorio'!$A:$S,9,0),"Error"))</f>
        <v/>
      </c>
      <c r="I467" s="12" t="str">
        <f>IFERROR(VLOOKUP($A467,'Lista de Precios Accesorio'!$A:$W,6,0),"")</f>
        <v/>
      </c>
      <c r="J467" s="12" t="str">
        <f t="shared" si="7"/>
        <v/>
      </c>
      <c r="K467"/>
    </row>
    <row r="468" spans="1:11" x14ac:dyDescent="0.2">
      <c r="A468" s="25"/>
      <c r="B468" s="26"/>
      <c r="C468" s="1" t="str">
        <f>IF($A468="","",IFERROR(VLOOKUP($A468,'Lista de Precios Accesorio'!$A:$J,2,0),"Error"))</f>
        <v/>
      </c>
      <c r="D468" s="1" t="str">
        <f>IF($A468="","",IFERROR(VLOOKUP($A468,'Lista de Precios Accesorio'!$A:$L,4,0),"Error"))</f>
        <v/>
      </c>
      <c r="E468" s="1" t="str">
        <f>IF($A468="","",IFERROR(VLOOKUP($A468,'Lista de Precios Accesorio'!$A:$M,5,0),"Error"))</f>
        <v/>
      </c>
      <c r="F468" s="1" t="str">
        <f>IF($A468="","",IFERROR(VLOOKUP($A468,'Lista de Precios Accesorio'!$A:$K,3,0),"Error"))</f>
        <v/>
      </c>
      <c r="G468" s="19" t="str">
        <f>IF($A468="","",IFERROR(VLOOKUP($A468,'Lista de Precios Accesorio'!$A:$R,8,0),"Error"))</f>
        <v/>
      </c>
      <c r="H468" s="19" t="str">
        <f>IF($A468="","",IFERROR(VLOOKUP($A468,'Lista de Precios Accesorio'!$A:$S,9,0),"Error"))</f>
        <v/>
      </c>
      <c r="I468" s="12" t="str">
        <f>IFERROR(VLOOKUP($A468,'Lista de Precios Accesorio'!$A:$W,6,0),"")</f>
        <v/>
      </c>
      <c r="J468" s="12" t="str">
        <f t="shared" si="7"/>
        <v/>
      </c>
      <c r="K468"/>
    </row>
    <row r="469" spans="1:11" x14ac:dyDescent="0.2">
      <c r="A469" s="25"/>
      <c r="B469" s="26"/>
      <c r="C469" s="1" t="str">
        <f>IF($A469="","",IFERROR(VLOOKUP($A469,'Lista de Precios Accesorio'!$A:$J,2,0),"Error"))</f>
        <v/>
      </c>
      <c r="D469" s="1" t="str">
        <f>IF($A469="","",IFERROR(VLOOKUP($A469,'Lista de Precios Accesorio'!$A:$L,4,0),"Error"))</f>
        <v/>
      </c>
      <c r="E469" s="1" t="str">
        <f>IF($A469="","",IFERROR(VLOOKUP($A469,'Lista de Precios Accesorio'!$A:$M,5,0),"Error"))</f>
        <v/>
      </c>
      <c r="F469" s="1" t="str">
        <f>IF($A469="","",IFERROR(VLOOKUP($A469,'Lista de Precios Accesorio'!$A:$K,3,0),"Error"))</f>
        <v/>
      </c>
      <c r="G469" s="19" t="str">
        <f>IF($A469="","",IFERROR(VLOOKUP($A469,'Lista de Precios Accesorio'!$A:$R,8,0),"Error"))</f>
        <v/>
      </c>
      <c r="H469" s="19" t="str">
        <f>IF($A469="","",IFERROR(VLOOKUP($A469,'Lista de Precios Accesorio'!$A:$S,9,0),"Error"))</f>
        <v/>
      </c>
      <c r="I469" s="12" t="str">
        <f>IFERROR(VLOOKUP($A469,'Lista de Precios Accesorio'!$A:$W,6,0),"")</f>
        <v/>
      </c>
      <c r="J469" s="12" t="str">
        <f t="shared" si="7"/>
        <v/>
      </c>
      <c r="K469"/>
    </row>
    <row r="470" spans="1:11" x14ac:dyDescent="0.2">
      <c r="A470" s="25"/>
      <c r="B470" s="26"/>
      <c r="C470" s="1" t="str">
        <f>IF($A470="","",IFERROR(VLOOKUP($A470,'Lista de Precios Accesorio'!$A:$J,2,0),"Error"))</f>
        <v/>
      </c>
      <c r="D470" s="1" t="str">
        <f>IF($A470="","",IFERROR(VLOOKUP($A470,'Lista de Precios Accesorio'!$A:$L,4,0),"Error"))</f>
        <v/>
      </c>
      <c r="E470" s="1" t="str">
        <f>IF($A470="","",IFERROR(VLOOKUP($A470,'Lista de Precios Accesorio'!$A:$M,5,0),"Error"))</f>
        <v/>
      </c>
      <c r="F470" s="1" t="str">
        <f>IF($A470="","",IFERROR(VLOOKUP($A470,'Lista de Precios Accesorio'!$A:$K,3,0),"Error"))</f>
        <v/>
      </c>
      <c r="G470" s="19" t="str">
        <f>IF($A470="","",IFERROR(VLOOKUP($A470,'Lista de Precios Accesorio'!$A:$R,8,0),"Error"))</f>
        <v/>
      </c>
      <c r="H470" s="19" t="str">
        <f>IF($A470="","",IFERROR(VLOOKUP($A470,'Lista de Precios Accesorio'!$A:$S,9,0),"Error"))</f>
        <v/>
      </c>
      <c r="I470" s="12" t="str">
        <f>IFERROR(VLOOKUP($A470,'Lista de Precios Accesorio'!$A:$W,6,0),"")</f>
        <v/>
      </c>
      <c r="J470" s="12" t="str">
        <f t="shared" si="7"/>
        <v/>
      </c>
      <c r="K470"/>
    </row>
    <row r="471" spans="1:11" x14ac:dyDescent="0.2">
      <c r="A471" s="25"/>
      <c r="B471" s="26"/>
      <c r="C471" s="1" t="str">
        <f>IF($A471="","",IFERROR(VLOOKUP($A471,'Lista de Precios Accesorio'!$A:$J,2,0),"Error"))</f>
        <v/>
      </c>
      <c r="D471" s="1" t="str">
        <f>IF($A471="","",IFERROR(VLOOKUP($A471,'Lista de Precios Accesorio'!$A:$L,4,0),"Error"))</f>
        <v/>
      </c>
      <c r="E471" s="1" t="str">
        <f>IF($A471="","",IFERROR(VLOOKUP($A471,'Lista de Precios Accesorio'!$A:$M,5,0),"Error"))</f>
        <v/>
      </c>
      <c r="F471" s="1" t="str">
        <f>IF($A471="","",IFERROR(VLOOKUP($A471,'Lista de Precios Accesorio'!$A:$K,3,0),"Error"))</f>
        <v/>
      </c>
      <c r="G471" s="19" t="str">
        <f>IF($A471="","",IFERROR(VLOOKUP($A471,'Lista de Precios Accesorio'!$A:$R,8,0),"Error"))</f>
        <v/>
      </c>
      <c r="H471" s="19" t="str">
        <f>IF($A471="","",IFERROR(VLOOKUP($A471,'Lista de Precios Accesorio'!$A:$S,9,0),"Error"))</f>
        <v/>
      </c>
      <c r="I471" s="12" t="str">
        <f>IFERROR(VLOOKUP($A471,'Lista de Precios Accesorio'!$A:$W,6,0),"")</f>
        <v/>
      </c>
      <c r="J471" s="12" t="str">
        <f t="shared" si="7"/>
        <v/>
      </c>
      <c r="K471"/>
    </row>
    <row r="472" spans="1:11" x14ac:dyDescent="0.2">
      <c r="A472" s="25"/>
      <c r="B472" s="26"/>
      <c r="C472" s="1" t="str">
        <f>IF($A472="","",IFERROR(VLOOKUP($A472,'Lista de Precios Accesorio'!$A:$J,2,0),"Error"))</f>
        <v/>
      </c>
      <c r="D472" s="1" t="str">
        <f>IF($A472="","",IFERROR(VLOOKUP($A472,'Lista de Precios Accesorio'!$A:$L,4,0),"Error"))</f>
        <v/>
      </c>
      <c r="E472" s="1" t="str">
        <f>IF($A472="","",IFERROR(VLOOKUP($A472,'Lista de Precios Accesorio'!$A:$M,5,0),"Error"))</f>
        <v/>
      </c>
      <c r="F472" s="1" t="str">
        <f>IF($A472="","",IFERROR(VLOOKUP($A472,'Lista de Precios Accesorio'!$A:$K,3,0),"Error"))</f>
        <v/>
      </c>
      <c r="G472" s="19" t="str">
        <f>IF($A472="","",IFERROR(VLOOKUP($A472,'Lista de Precios Accesorio'!$A:$R,8,0),"Error"))</f>
        <v/>
      </c>
      <c r="H472" s="19" t="str">
        <f>IF($A472="","",IFERROR(VLOOKUP($A472,'Lista de Precios Accesorio'!$A:$S,9,0),"Error"))</f>
        <v/>
      </c>
      <c r="I472" s="12" t="str">
        <f>IFERROR(VLOOKUP($A472,'Lista de Precios Accesorio'!$A:$W,6,0),"")</f>
        <v/>
      </c>
      <c r="J472" s="12" t="str">
        <f t="shared" si="7"/>
        <v/>
      </c>
      <c r="K472"/>
    </row>
    <row r="473" spans="1:11" x14ac:dyDescent="0.2">
      <c r="A473" s="25"/>
      <c r="B473" s="26"/>
      <c r="C473" s="1" t="str">
        <f>IF($A473="","",IFERROR(VLOOKUP($A473,'Lista de Precios Accesorio'!$A:$J,2,0),"Error"))</f>
        <v/>
      </c>
      <c r="D473" s="1" t="str">
        <f>IF($A473="","",IFERROR(VLOOKUP($A473,'Lista de Precios Accesorio'!$A:$L,4,0),"Error"))</f>
        <v/>
      </c>
      <c r="E473" s="1" t="str">
        <f>IF($A473="","",IFERROR(VLOOKUP($A473,'Lista de Precios Accesorio'!$A:$M,5,0),"Error"))</f>
        <v/>
      </c>
      <c r="F473" s="1" t="str">
        <f>IF($A473="","",IFERROR(VLOOKUP($A473,'Lista de Precios Accesorio'!$A:$K,3,0),"Error"))</f>
        <v/>
      </c>
      <c r="G473" s="19" t="str">
        <f>IF($A473="","",IFERROR(VLOOKUP($A473,'Lista de Precios Accesorio'!$A:$R,8,0),"Error"))</f>
        <v/>
      </c>
      <c r="H473" s="19" t="str">
        <f>IF($A473="","",IFERROR(VLOOKUP($A473,'Lista de Precios Accesorio'!$A:$S,9,0),"Error"))</f>
        <v/>
      </c>
      <c r="I473" s="12" t="str">
        <f>IFERROR(VLOOKUP($A473,'Lista de Precios Accesorio'!$A:$W,6,0),"")</f>
        <v/>
      </c>
      <c r="J473" s="12" t="str">
        <f t="shared" si="7"/>
        <v/>
      </c>
      <c r="K473"/>
    </row>
    <row r="474" spans="1:11" x14ac:dyDescent="0.2">
      <c r="A474" s="25"/>
      <c r="B474" s="26"/>
      <c r="C474" s="1" t="str">
        <f>IF($A474="","",IFERROR(VLOOKUP($A474,'Lista de Precios Accesorio'!$A:$J,2,0),"Error"))</f>
        <v/>
      </c>
      <c r="D474" s="1" t="str">
        <f>IF($A474="","",IFERROR(VLOOKUP($A474,'Lista de Precios Accesorio'!$A:$L,4,0),"Error"))</f>
        <v/>
      </c>
      <c r="E474" s="1" t="str">
        <f>IF($A474="","",IFERROR(VLOOKUP($A474,'Lista de Precios Accesorio'!$A:$M,5,0),"Error"))</f>
        <v/>
      </c>
      <c r="F474" s="1" t="str">
        <f>IF($A474="","",IFERROR(VLOOKUP($A474,'Lista de Precios Accesorio'!$A:$K,3,0),"Error"))</f>
        <v/>
      </c>
      <c r="G474" s="19" t="str">
        <f>IF($A474="","",IFERROR(VLOOKUP($A474,'Lista de Precios Accesorio'!$A:$R,8,0),"Error"))</f>
        <v/>
      </c>
      <c r="H474" s="19" t="str">
        <f>IF($A474="","",IFERROR(VLOOKUP($A474,'Lista de Precios Accesorio'!$A:$S,9,0),"Error"))</f>
        <v/>
      </c>
      <c r="I474" s="12" t="str">
        <f>IFERROR(VLOOKUP($A474,'Lista de Precios Accesorio'!$A:$W,6,0),"")</f>
        <v/>
      </c>
      <c r="J474" s="12" t="str">
        <f t="shared" si="7"/>
        <v/>
      </c>
      <c r="K474"/>
    </row>
    <row r="475" spans="1:11" x14ac:dyDescent="0.2">
      <c r="A475" s="25"/>
      <c r="B475" s="26"/>
      <c r="C475" s="1" t="str">
        <f>IF($A475="","",IFERROR(VLOOKUP($A475,'Lista de Precios Accesorio'!$A:$J,2,0),"Error"))</f>
        <v/>
      </c>
      <c r="D475" s="1" t="str">
        <f>IF($A475="","",IFERROR(VLOOKUP($A475,'Lista de Precios Accesorio'!$A:$L,4,0),"Error"))</f>
        <v/>
      </c>
      <c r="E475" s="1" t="str">
        <f>IF($A475="","",IFERROR(VLOOKUP($A475,'Lista de Precios Accesorio'!$A:$M,5,0),"Error"))</f>
        <v/>
      </c>
      <c r="F475" s="1" t="str">
        <f>IF($A475="","",IFERROR(VLOOKUP($A475,'Lista de Precios Accesorio'!$A:$K,3,0),"Error"))</f>
        <v/>
      </c>
      <c r="G475" s="19" t="str">
        <f>IF($A475="","",IFERROR(VLOOKUP($A475,'Lista de Precios Accesorio'!$A:$R,8,0),"Error"))</f>
        <v/>
      </c>
      <c r="H475" s="19" t="str">
        <f>IF($A475="","",IFERROR(VLOOKUP($A475,'Lista de Precios Accesorio'!$A:$S,9,0),"Error"))</f>
        <v/>
      </c>
      <c r="I475" s="12" t="str">
        <f>IFERROR(VLOOKUP($A475,'Lista de Precios Accesorio'!$A:$W,6,0),"")</f>
        <v/>
      </c>
      <c r="J475" s="12" t="str">
        <f t="shared" si="7"/>
        <v/>
      </c>
      <c r="K475"/>
    </row>
    <row r="476" spans="1:11" x14ac:dyDescent="0.2">
      <c r="A476" s="25"/>
      <c r="B476" s="26"/>
      <c r="C476" s="1" t="str">
        <f>IF($A476="","",IFERROR(VLOOKUP($A476,'Lista de Precios Accesorio'!$A:$J,2,0),"Error"))</f>
        <v/>
      </c>
      <c r="D476" s="1" t="str">
        <f>IF($A476="","",IFERROR(VLOOKUP($A476,'Lista de Precios Accesorio'!$A:$L,4,0),"Error"))</f>
        <v/>
      </c>
      <c r="E476" s="1" t="str">
        <f>IF($A476="","",IFERROR(VLOOKUP($A476,'Lista de Precios Accesorio'!$A:$M,5,0),"Error"))</f>
        <v/>
      </c>
      <c r="F476" s="1" t="str">
        <f>IF($A476="","",IFERROR(VLOOKUP($A476,'Lista de Precios Accesorio'!$A:$K,3,0),"Error"))</f>
        <v/>
      </c>
      <c r="G476" s="19" t="str">
        <f>IF($A476="","",IFERROR(VLOOKUP($A476,'Lista de Precios Accesorio'!$A:$R,8,0),"Error"))</f>
        <v/>
      </c>
      <c r="H476" s="19" t="str">
        <f>IF($A476="","",IFERROR(VLOOKUP($A476,'Lista de Precios Accesorio'!$A:$S,9,0),"Error"))</f>
        <v/>
      </c>
      <c r="I476" s="12" t="str">
        <f>IFERROR(VLOOKUP($A476,'Lista de Precios Accesorio'!$A:$W,6,0),"")</f>
        <v/>
      </c>
      <c r="J476" s="12" t="str">
        <f t="shared" si="7"/>
        <v/>
      </c>
      <c r="K476"/>
    </row>
    <row r="477" spans="1:11" x14ac:dyDescent="0.2">
      <c r="A477" s="25"/>
      <c r="B477" s="26"/>
      <c r="C477" s="1" t="str">
        <f>IF($A477="","",IFERROR(VLOOKUP($A477,'Lista de Precios Accesorio'!$A:$J,2,0),"Error"))</f>
        <v/>
      </c>
      <c r="D477" s="1" t="str">
        <f>IF($A477="","",IFERROR(VLOOKUP($A477,'Lista de Precios Accesorio'!$A:$L,4,0),"Error"))</f>
        <v/>
      </c>
      <c r="E477" s="1" t="str">
        <f>IF($A477="","",IFERROR(VLOOKUP($A477,'Lista de Precios Accesorio'!$A:$M,5,0),"Error"))</f>
        <v/>
      </c>
      <c r="F477" s="1" t="str">
        <f>IF($A477="","",IFERROR(VLOOKUP($A477,'Lista de Precios Accesorio'!$A:$K,3,0),"Error"))</f>
        <v/>
      </c>
      <c r="G477" s="19" t="str">
        <f>IF($A477="","",IFERROR(VLOOKUP($A477,'Lista de Precios Accesorio'!$A:$R,8,0),"Error"))</f>
        <v/>
      </c>
      <c r="H477" s="19" t="str">
        <f>IF($A477="","",IFERROR(VLOOKUP($A477,'Lista de Precios Accesorio'!$A:$S,9,0),"Error"))</f>
        <v/>
      </c>
      <c r="I477" s="12" t="str">
        <f>IFERROR(VLOOKUP($A477,'Lista de Precios Accesorio'!$A:$W,6,0),"")</f>
        <v/>
      </c>
      <c r="J477" s="12" t="str">
        <f t="shared" si="7"/>
        <v/>
      </c>
      <c r="K477"/>
    </row>
    <row r="478" spans="1:11" x14ac:dyDescent="0.2">
      <c r="A478" s="25"/>
      <c r="B478" s="26"/>
      <c r="C478" s="1" t="str">
        <f>IF($A478="","",IFERROR(VLOOKUP($A478,'Lista de Precios Accesorio'!$A:$J,2,0),"Error"))</f>
        <v/>
      </c>
      <c r="D478" s="1" t="str">
        <f>IF($A478="","",IFERROR(VLOOKUP($A478,'Lista de Precios Accesorio'!$A:$L,4,0),"Error"))</f>
        <v/>
      </c>
      <c r="E478" s="1" t="str">
        <f>IF($A478="","",IFERROR(VLOOKUP($A478,'Lista de Precios Accesorio'!$A:$M,5,0),"Error"))</f>
        <v/>
      </c>
      <c r="F478" s="1" t="str">
        <f>IF($A478="","",IFERROR(VLOOKUP($A478,'Lista de Precios Accesorio'!$A:$K,3,0),"Error"))</f>
        <v/>
      </c>
      <c r="G478" s="19" t="str">
        <f>IF($A478="","",IFERROR(VLOOKUP($A478,'Lista de Precios Accesorio'!$A:$R,8,0),"Error"))</f>
        <v/>
      </c>
      <c r="H478" s="19" t="str">
        <f>IF($A478="","",IFERROR(VLOOKUP($A478,'Lista de Precios Accesorio'!$A:$S,9,0),"Error"))</f>
        <v/>
      </c>
      <c r="I478" s="12" t="str">
        <f>IFERROR(VLOOKUP($A478,'Lista de Precios Accesorio'!$A:$W,6,0),"")</f>
        <v/>
      </c>
      <c r="J478" s="12" t="str">
        <f t="shared" si="7"/>
        <v/>
      </c>
      <c r="K478"/>
    </row>
    <row r="479" spans="1:11" x14ac:dyDescent="0.2">
      <c r="A479" s="25"/>
      <c r="B479" s="26"/>
      <c r="C479" s="1" t="str">
        <f>IF($A479="","",IFERROR(VLOOKUP($A479,'Lista de Precios Accesorio'!$A:$J,2,0),"Error"))</f>
        <v/>
      </c>
      <c r="D479" s="1" t="str">
        <f>IF($A479="","",IFERROR(VLOOKUP($A479,'Lista de Precios Accesorio'!$A:$L,4,0),"Error"))</f>
        <v/>
      </c>
      <c r="E479" s="1" t="str">
        <f>IF($A479="","",IFERROR(VLOOKUP($A479,'Lista de Precios Accesorio'!$A:$M,5,0),"Error"))</f>
        <v/>
      </c>
      <c r="F479" s="1" t="str">
        <f>IF($A479="","",IFERROR(VLOOKUP($A479,'Lista de Precios Accesorio'!$A:$K,3,0),"Error"))</f>
        <v/>
      </c>
      <c r="G479" s="19" t="str">
        <f>IF($A479="","",IFERROR(VLOOKUP($A479,'Lista de Precios Accesorio'!$A:$R,8,0),"Error"))</f>
        <v/>
      </c>
      <c r="H479" s="19" t="str">
        <f>IF($A479="","",IFERROR(VLOOKUP($A479,'Lista de Precios Accesorio'!$A:$S,9,0),"Error"))</f>
        <v/>
      </c>
      <c r="I479" s="12" t="str">
        <f>IFERROR(VLOOKUP($A479,'Lista de Precios Accesorio'!$A:$W,6,0),"")</f>
        <v/>
      </c>
      <c r="J479" s="12" t="str">
        <f t="shared" si="7"/>
        <v/>
      </c>
      <c r="K479"/>
    </row>
    <row r="480" spans="1:11" x14ac:dyDescent="0.2">
      <c r="A480" s="25"/>
      <c r="B480" s="26"/>
      <c r="C480" s="1" t="str">
        <f>IF($A480="","",IFERROR(VLOOKUP($A480,'Lista de Precios Accesorio'!$A:$J,2,0),"Error"))</f>
        <v/>
      </c>
      <c r="D480" s="1" t="str">
        <f>IF($A480="","",IFERROR(VLOOKUP($A480,'Lista de Precios Accesorio'!$A:$L,4,0),"Error"))</f>
        <v/>
      </c>
      <c r="E480" s="1" t="str">
        <f>IF($A480="","",IFERROR(VLOOKUP($A480,'Lista de Precios Accesorio'!$A:$M,5,0),"Error"))</f>
        <v/>
      </c>
      <c r="F480" s="1" t="str">
        <f>IF($A480="","",IFERROR(VLOOKUP($A480,'Lista de Precios Accesorio'!$A:$K,3,0),"Error"))</f>
        <v/>
      </c>
      <c r="G480" s="19" t="str">
        <f>IF($A480="","",IFERROR(VLOOKUP($A480,'Lista de Precios Accesorio'!$A:$R,8,0),"Error"))</f>
        <v/>
      </c>
      <c r="H480" s="19" t="str">
        <f>IF($A480="","",IFERROR(VLOOKUP($A480,'Lista de Precios Accesorio'!$A:$S,9,0),"Error"))</f>
        <v/>
      </c>
      <c r="I480" s="12" t="str">
        <f>IFERROR(VLOOKUP($A480,'Lista de Precios Accesorio'!$A:$W,6,0),"")</f>
        <v/>
      </c>
      <c r="J480" s="12" t="str">
        <f t="shared" si="7"/>
        <v/>
      </c>
      <c r="K480"/>
    </row>
    <row r="481" spans="1:11" x14ac:dyDescent="0.2">
      <c r="A481" s="25"/>
      <c r="B481" s="26"/>
      <c r="C481" s="1" t="str">
        <f>IF($A481="","",IFERROR(VLOOKUP($A481,'Lista de Precios Accesorio'!$A:$J,2,0),"Error"))</f>
        <v/>
      </c>
      <c r="D481" s="1" t="str">
        <f>IF($A481="","",IFERROR(VLOOKUP($A481,'Lista de Precios Accesorio'!$A:$L,4,0),"Error"))</f>
        <v/>
      </c>
      <c r="E481" s="1" t="str">
        <f>IF($A481="","",IFERROR(VLOOKUP($A481,'Lista de Precios Accesorio'!$A:$M,5,0),"Error"))</f>
        <v/>
      </c>
      <c r="F481" s="1" t="str">
        <f>IF($A481="","",IFERROR(VLOOKUP($A481,'Lista de Precios Accesorio'!$A:$K,3,0),"Error"))</f>
        <v/>
      </c>
      <c r="G481" s="19" t="str">
        <f>IF($A481="","",IFERROR(VLOOKUP($A481,'Lista de Precios Accesorio'!$A:$R,8,0),"Error"))</f>
        <v/>
      </c>
      <c r="H481" s="19" t="str">
        <f>IF($A481="","",IFERROR(VLOOKUP($A481,'Lista de Precios Accesorio'!$A:$S,9,0),"Error"))</f>
        <v/>
      </c>
      <c r="I481" s="12" t="str">
        <f>IFERROR(VLOOKUP($A481,'Lista de Precios Accesorio'!$A:$W,6,0),"")</f>
        <v/>
      </c>
      <c r="J481" s="12" t="str">
        <f t="shared" si="7"/>
        <v/>
      </c>
      <c r="K481"/>
    </row>
    <row r="482" spans="1:11" x14ac:dyDescent="0.2">
      <c r="A482" s="25"/>
      <c r="B482" s="26"/>
      <c r="C482" s="1" t="str">
        <f>IF($A482="","",IFERROR(VLOOKUP($A482,'Lista de Precios Accesorio'!$A:$J,2,0),"Error"))</f>
        <v/>
      </c>
      <c r="D482" s="1" t="str">
        <f>IF($A482="","",IFERROR(VLOOKUP($A482,'Lista de Precios Accesorio'!$A:$L,4,0),"Error"))</f>
        <v/>
      </c>
      <c r="E482" s="1" t="str">
        <f>IF($A482="","",IFERROR(VLOOKUP($A482,'Lista de Precios Accesorio'!$A:$M,5,0),"Error"))</f>
        <v/>
      </c>
      <c r="F482" s="1" t="str">
        <f>IF($A482="","",IFERROR(VLOOKUP($A482,'Lista de Precios Accesorio'!$A:$K,3,0),"Error"))</f>
        <v/>
      </c>
      <c r="G482" s="19" t="str">
        <f>IF($A482="","",IFERROR(VLOOKUP($A482,'Lista de Precios Accesorio'!$A:$R,8,0),"Error"))</f>
        <v/>
      </c>
      <c r="H482" s="19" t="str">
        <f>IF($A482="","",IFERROR(VLOOKUP($A482,'Lista de Precios Accesorio'!$A:$S,9,0),"Error"))</f>
        <v/>
      </c>
      <c r="I482" s="12" t="str">
        <f>IFERROR(VLOOKUP($A482,'Lista de Precios Accesorio'!$A:$W,6,0),"")</f>
        <v/>
      </c>
      <c r="J482" s="12" t="str">
        <f t="shared" si="7"/>
        <v/>
      </c>
      <c r="K482"/>
    </row>
    <row r="483" spans="1:11" x14ac:dyDescent="0.2">
      <c r="A483" s="25"/>
      <c r="B483" s="26"/>
      <c r="C483" s="1" t="str">
        <f>IF($A483="","",IFERROR(VLOOKUP($A483,'Lista de Precios Accesorio'!$A:$J,2,0),"Error"))</f>
        <v/>
      </c>
      <c r="D483" s="1" t="str">
        <f>IF($A483="","",IFERROR(VLOOKUP($A483,'Lista de Precios Accesorio'!$A:$L,4,0),"Error"))</f>
        <v/>
      </c>
      <c r="E483" s="1" t="str">
        <f>IF($A483="","",IFERROR(VLOOKUP($A483,'Lista de Precios Accesorio'!$A:$M,5,0),"Error"))</f>
        <v/>
      </c>
      <c r="F483" s="1" t="str">
        <f>IF($A483="","",IFERROR(VLOOKUP($A483,'Lista de Precios Accesorio'!$A:$K,3,0),"Error"))</f>
        <v/>
      </c>
      <c r="G483" s="19" t="str">
        <f>IF($A483="","",IFERROR(VLOOKUP($A483,'Lista de Precios Accesorio'!$A:$R,8,0),"Error"))</f>
        <v/>
      </c>
      <c r="H483" s="19" t="str">
        <f>IF($A483="","",IFERROR(VLOOKUP($A483,'Lista de Precios Accesorio'!$A:$S,9,0),"Error"))</f>
        <v/>
      </c>
      <c r="I483" s="12" t="str">
        <f>IFERROR(VLOOKUP($A483,'Lista de Precios Accesorio'!$A:$W,6,0),"")</f>
        <v/>
      </c>
      <c r="J483" s="12" t="str">
        <f t="shared" si="7"/>
        <v/>
      </c>
      <c r="K483"/>
    </row>
    <row r="484" spans="1:11" x14ac:dyDescent="0.2">
      <c r="A484" s="25"/>
      <c r="B484" s="26"/>
      <c r="C484" s="1" t="str">
        <f>IF($A484="","",IFERROR(VLOOKUP($A484,'Lista de Precios Accesorio'!$A:$J,2,0),"Error"))</f>
        <v/>
      </c>
      <c r="D484" s="1" t="str">
        <f>IF($A484="","",IFERROR(VLOOKUP($A484,'Lista de Precios Accesorio'!$A:$L,4,0),"Error"))</f>
        <v/>
      </c>
      <c r="E484" s="1" t="str">
        <f>IF($A484="","",IFERROR(VLOOKUP($A484,'Lista de Precios Accesorio'!$A:$M,5,0),"Error"))</f>
        <v/>
      </c>
      <c r="F484" s="1" t="str">
        <f>IF($A484="","",IFERROR(VLOOKUP($A484,'Lista de Precios Accesorio'!$A:$K,3,0),"Error"))</f>
        <v/>
      </c>
      <c r="G484" s="19" t="str">
        <f>IF($A484="","",IFERROR(VLOOKUP($A484,'Lista de Precios Accesorio'!$A:$R,8,0),"Error"))</f>
        <v/>
      </c>
      <c r="H484" s="19" t="str">
        <f>IF($A484="","",IFERROR(VLOOKUP($A484,'Lista de Precios Accesorio'!$A:$S,9,0),"Error"))</f>
        <v/>
      </c>
      <c r="I484" s="12" t="str">
        <f>IFERROR(VLOOKUP($A484,'Lista de Precios Accesorio'!$A:$W,6,0),"")</f>
        <v/>
      </c>
      <c r="J484" s="12" t="str">
        <f t="shared" si="7"/>
        <v/>
      </c>
      <c r="K484"/>
    </row>
    <row r="485" spans="1:11" x14ac:dyDescent="0.2">
      <c r="A485" s="25"/>
      <c r="B485" s="26"/>
      <c r="C485" s="1" t="str">
        <f>IF($A485="","",IFERROR(VLOOKUP($A485,'Lista de Precios Accesorio'!$A:$J,2,0),"Error"))</f>
        <v/>
      </c>
      <c r="D485" s="1" t="str">
        <f>IF($A485="","",IFERROR(VLOOKUP($A485,'Lista de Precios Accesorio'!$A:$L,4,0),"Error"))</f>
        <v/>
      </c>
      <c r="E485" s="1" t="str">
        <f>IF($A485="","",IFERROR(VLOOKUP($A485,'Lista de Precios Accesorio'!$A:$M,5,0),"Error"))</f>
        <v/>
      </c>
      <c r="F485" s="1" t="str">
        <f>IF($A485="","",IFERROR(VLOOKUP($A485,'Lista de Precios Accesorio'!$A:$K,3,0),"Error"))</f>
        <v/>
      </c>
      <c r="G485" s="19" t="str">
        <f>IF($A485="","",IFERROR(VLOOKUP($A485,'Lista de Precios Accesorio'!$A:$R,8,0),"Error"))</f>
        <v/>
      </c>
      <c r="H485" s="19" t="str">
        <f>IF($A485="","",IFERROR(VLOOKUP($A485,'Lista de Precios Accesorio'!$A:$S,9,0),"Error"))</f>
        <v/>
      </c>
      <c r="I485" s="12" t="str">
        <f>IFERROR(VLOOKUP($A485,'Lista de Precios Accesorio'!$A:$W,6,0),"")</f>
        <v/>
      </c>
      <c r="J485" s="12" t="str">
        <f t="shared" si="7"/>
        <v/>
      </c>
      <c r="K485"/>
    </row>
    <row r="486" spans="1:11" x14ac:dyDescent="0.2">
      <c r="A486" s="25"/>
      <c r="B486" s="26"/>
      <c r="C486" s="1" t="str">
        <f>IF($A486="","",IFERROR(VLOOKUP($A486,'Lista de Precios Accesorio'!$A:$J,2,0),"Error"))</f>
        <v/>
      </c>
      <c r="D486" s="1" t="str">
        <f>IF($A486="","",IFERROR(VLOOKUP($A486,'Lista de Precios Accesorio'!$A:$L,4,0),"Error"))</f>
        <v/>
      </c>
      <c r="E486" s="1" t="str">
        <f>IF($A486="","",IFERROR(VLOOKUP($A486,'Lista de Precios Accesorio'!$A:$M,5,0),"Error"))</f>
        <v/>
      </c>
      <c r="F486" s="1" t="str">
        <f>IF($A486="","",IFERROR(VLOOKUP($A486,'Lista de Precios Accesorio'!$A:$K,3,0),"Error"))</f>
        <v/>
      </c>
      <c r="G486" s="19" t="str">
        <f>IF($A486="","",IFERROR(VLOOKUP($A486,'Lista de Precios Accesorio'!$A:$R,8,0),"Error"))</f>
        <v/>
      </c>
      <c r="H486" s="19" t="str">
        <f>IF($A486="","",IFERROR(VLOOKUP($A486,'Lista de Precios Accesorio'!$A:$S,9,0),"Error"))</f>
        <v/>
      </c>
      <c r="I486" s="12" t="str">
        <f>IFERROR(VLOOKUP($A486,'Lista de Precios Accesorio'!$A:$W,6,0),"")</f>
        <v/>
      </c>
      <c r="J486" s="12" t="str">
        <f t="shared" si="7"/>
        <v/>
      </c>
      <c r="K486"/>
    </row>
    <row r="487" spans="1:11" x14ac:dyDescent="0.2">
      <c r="A487" s="25"/>
      <c r="B487" s="26"/>
      <c r="C487" s="1" t="str">
        <f>IF($A487="","",IFERROR(VLOOKUP($A487,'Lista de Precios Accesorio'!$A:$J,2,0),"Error"))</f>
        <v/>
      </c>
      <c r="D487" s="1" t="str">
        <f>IF($A487="","",IFERROR(VLOOKUP($A487,'Lista de Precios Accesorio'!$A:$L,4,0),"Error"))</f>
        <v/>
      </c>
      <c r="E487" s="1" t="str">
        <f>IF($A487="","",IFERROR(VLOOKUP($A487,'Lista de Precios Accesorio'!$A:$M,5,0),"Error"))</f>
        <v/>
      </c>
      <c r="F487" s="1" t="str">
        <f>IF($A487="","",IFERROR(VLOOKUP($A487,'Lista de Precios Accesorio'!$A:$K,3,0),"Error"))</f>
        <v/>
      </c>
      <c r="G487" s="19" t="str">
        <f>IF($A487="","",IFERROR(VLOOKUP($A487,'Lista de Precios Accesorio'!$A:$R,8,0),"Error"))</f>
        <v/>
      </c>
      <c r="H487" s="19" t="str">
        <f>IF($A487="","",IFERROR(VLOOKUP($A487,'Lista de Precios Accesorio'!$A:$S,9,0),"Error"))</f>
        <v/>
      </c>
      <c r="I487" s="12" t="str">
        <f>IFERROR(VLOOKUP($A487,'Lista de Precios Accesorio'!$A:$W,6,0),"")</f>
        <v/>
      </c>
      <c r="J487" s="12" t="str">
        <f t="shared" si="7"/>
        <v/>
      </c>
      <c r="K487"/>
    </row>
    <row r="488" spans="1:11" x14ac:dyDescent="0.2">
      <c r="A488" s="25"/>
      <c r="B488" s="26"/>
      <c r="C488" s="1" t="str">
        <f>IF($A488="","",IFERROR(VLOOKUP($A488,'Lista de Precios Accesorio'!$A:$J,2,0),"Error"))</f>
        <v/>
      </c>
      <c r="D488" s="1" t="str">
        <f>IF($A488="","",IFERROR(VLOOKUP($A488,'Lista de Precios Accesorio'!$A:$L,4,0),"Error"))</f>
        <v/>
      </c>
      <c r="E488" s="1" t="str">
        <f>IF($A488="","",IFERROR(VLOOKUP($A488,'Lista de Precios Accesorio'!$A:$M,5,0),"Error"))</f>
        <v/>
      </c>
      <c r="F488" s="1" t="str">
        <f>IF($A488="","",IFERROR(VLOOKUP($A488,'Lista de Precios Accesorio'!$A:$K,3,0),"Error"))</f>
        <v/>
      </c>
      <c r="G488" s="19" t="str">
        <f>IF($A488="","",IFERROR(VLOOKUP($A488,'Lista de Precios Accesorio'!$A:$R,8,0),"Error"))</f>
        <v/>
      </c>
      <c r="H488" s="19" t="str">
        <f>IF($A488="","",IFERROR(VLOOKUP($A488,'Lista de Precios Accesorio'!$A:$S,9,0),"Error"))</f>
        <v/>
      </c>
      <c r="I488" s="12" t="str">
        <f>IFERROR(VLOOKUP($A488,'Lista de Precios Accesorio'!$A:$W,6,0),"")</f>
        <v/>
      </c>
      <c r="J488" s="12" t="str">
        <f t="shared" si="7"/>
        <v/>
      </c>
      <c r="K488"/>
    </row>
    <row r="489" spans="1:11" x14ac:dyDescent="0.2">
      <c r="A489" s="25"/>
      <c r="B489" s="26"/>
      <c r="C489" s="1" t="str">
        <f>IF($A489="","",IFERROR(VLOOKUP($A489,'Lista de Precios Accesorio'!$A:$J,2,0),"Error"))</f>
        <v/>
      </c>
      <c r="D489" s="1" t="str">
        <f>IF($A489="","",IFERROR(VLOOKUP($A489,'Lista de Precios Accesorio'!$A:$L,4,0),"Error"))</f>
        <v/>
      </c>
      <c r="E489" s="1" t="str">
        <f>IF($A489="","",IFERROR(VLOOKUP($A489,'Lista de Precios Accesorio'!$A:$M,5,0),"Error"))</f>
        <v/>
      </c>
      <c r="F489" s="1" t="str">
        <f>IF($A489="","",IFERROR(VLOOKUP($A489,'Lista de Precios Accesorio'!$A:$K,3,0),"Error"))</f>
        <v/>
      </c>
      <c r="G489" s="19" t="str">
        <f>IF($A489="","",IFERROR(VLOOKUP($A489,'Lista de Precios Accesorio'!$A:$R,8,0),"Error"))</f>
        <v/>
      </c>
      <c r="H489" s="19" t="str">
        <f>IF($A489="","",IFERROR(VLOOKUP($A489,'Lista de Precios Accesorio'!$A:$S,9,0),"Error"))</f>
        <v/>
      </c>
      <c r="I489" s="12" t="str">
        <f>IFERROR(VLOOKUP($A489,'Lista de Precios Accesorio'!$A:$W,6,0),"")</f>
        <v/>
      </c>
      <c r="J489" s="12" t="str">
        <f t="shared" si="7"/>
        <v/>
      </c>
      <c r="K489"/>
    </row>
    <row r="490" spans="1:11" x14ac:dyDescent="0.2">
      <c r="A490" s="25"/>
      <c r="B490" s="26"/>
      <c r="C490" s="1" t="str">
        <f>IF($A490="","",IFERROR(VLOOKUP($A490,'Lista de Precios Accesorio'!$A:$J,2,0),"Error"))</f>
        <v/>
      </c>
      <c r="D490" s="1" t="str">
        <f>IF($A490="","",IFERROR(VLOOKUP($A490,'Lista de Precios Accesorio'!$A:$L,4,0),"Error"))</f>
        <v/>
      </c>
      <c r="E490" s="1" t="str">
        <f>IF($A490="","",IFERROR(VLOOKUP($A490,'Lista de Precios Accesorio'!$A:$M,5,0),"Error"))</f>
        <v/>
      </c>
      <c r="F490" s="1" t="str">
        <f>IF($A490="","",IFERROR(VLOOKUP($A490,'Lista de Precios Accesorio'!$A:$K,3,0),"Error"))</f>
        <v/>
      </c>
      <c r="G490" s="19" t="str">
        <f>IF($A490="","",IFERROR(VLOOKUP($A490,'Lista de Precios Accesorio'!$A:$R,8,0),"Error"))</f>
        <v/>
      </c>
      <c r="H490" s="19" t="str">
        <f>IF($A490="","",IFERROR(VLOOKUP($A490,'Lista de Precios Accesorio'!$A:$S,9,0),"Error"))</f>
        <v/>
      </c>
      <c r="I490" s="12" t="str">
        <f>IFERROR(VLOOKUP($A490,'Lista de Precios Accesorio'!$A:$W,6,0),"")</f>
        <v/>
      </c>
      <c r="J490" s="12" t="str">
        <f t="shared" si="7"/>
        <v/>
      </c>
      <c r="K490"/>
    </row>
    <row r="491" spans="1:11" x14ac:dyDescent="0.2">
      <c r="A491" s="25"/>
      <c r="B491" s="26"/>
      <c r="C491" s="1" t="str">
        <f>IF($A491="","",IFERROR(VLOOKUP($A491,'Lista de Precios Accesorio'!$A:$J,2,0),"Error"))</f>
        <v/>
      </c>
      <c r="D491" s="1" t="str">
        <f>IF($A491="","",IFERROR(VLOOKUP($A491,'Lista de Precios Accesorio'!$A:$L,4,0),"Error"))</f>
        <v/>
      </c>
      <c r="E491" s="1" t="str">
        <f>IF($A491="","",IFERROR(VLOOKUP($A491,'Lista de Precios Accesorio'!$A:$M,5,0),"Error"))</f>
        <v/>
      </c>
      <c r="F491" s="1" t="str">
        <f>IF($A491="","",IFERROR(VLOOKUP($A491,'Lista de Precios Accesorio'!$A:$K,3,0),"Error"))</f>
        <v/>
      </c>
      <c r="G491" s="19" t="str">
        <f>IF($A491="","",IFERROR(VLOOKUP($A491,'Lista de Precios Accesorio'!$A:$R,8,0),"Error"))</f>
        <v/>
      </c>
      <c r="H491" s="19" t="str">
        <f>IF($A491="","",IFERROR(VLOOKUP($A491,'Lista de Precios Accesorio'!$A:$S,9,0),"Error"))</f>
        <v/>
      </c>
      <c r="I491" s="12" t="str">
        <f>IFERROR(VLOOKUP($A491,'Lista de Precios Accesorio'!$A:$W,6,0),"")</f>
        <v/>
      </c>
      <c r="J491" s="12" t="str">
        <f t="shared" si="7"/>
        <v/>
      </c>
      <c r="K491"/>
    </row>
    <row r="492" spans="1:11" x14ac:dyDescent="0.2">
      <c r="A492" s="25"/>
      <c r="B492" s="26"/>
      <c r="C492" s="1" t="str">
        <f>IF($A492="","",IFERROR(VLOOKUP($A492,'Lista de Precios Accesorio'!$A:$J,2,0),"Error"))</f>
        <v/>
      </c>
      <c r="D492" s="1" t="str">
        <f>IF($A492="","",IFERROR(VLOOKUP($A492,'Lista de Precios Accesorio'!$A:$L,4,0),"Error"))</f>
        <v/>
      </c>
      <c r="E492" s="1" t="str">
        <f>IF($A492="","",IFERROR(VLOOKUP($A492,'Lista de Precios Accesorio'!$A:$M,5,0),"Error"))</f>
        <v/>
      </c>
      <c r="F492" s="1" t="str">
        <f>IF($A492="","",IFERROR(VLOOKUP($A492,'Lista de Precios Accesorio'!$A:$K,3,0),"Error"))</f>
        <v/>
      </c>
      <c r="G492" s="19" t="str">
        <f>IF($A492="","",IFERROR(VLOOKUP($A492,'Lista de Precios Accesorio'!$A:$R,8,0),"Error"))</f>
        <v/>
      </c>
      <c r="H492" s="19" t="str">
        <f>IF($A492="","",IFERROR(VLOOKUP($A492,'Lista de Precios Accesorio'!$A:$S,9,0),"Error"))</f>
        <v/>
      </c>
      <c r="I492" s="12" t="str">
        <f>IFERROR(VLOOKUP($A492,'Lista de Precios Accesorio'!$A:$W,6,0),"")</f>
        <v/>
      </c>
      <c r="J492" s="12" t="str">
        <f t="shared" si="7"/>
        <v/>
      </c>
      <c r="K492"/>
    </row>
    <row r="493" spans="1:11" x14ac:dyDescent="0.2">
      <c r="A493" s="25"/>
      <c r="B493" s="26"/>
      <c r="C493" s="1" t="str">
        <f>IF($A493="","",IFERROR(VLOOKUP($A493,'Lista de Precios Accesorio'!$A:$J,2,0),"Error"))</f>
        <v/>
      </c>
      <c r="D493" s="1" t="str">
        <f>IF($A493="","",IFERROR(VLOOKUP($A493,'Lista de Precios Accesorio'!$A:$L,4,0),"Error"))</f>
        <v/>
      </c>
      <c r="E493" s="1" t="str">
        <f>IF($A493="","",IFERROR(VLOOKUP($A493,'Lista de Precios Accesorio'!$A:$M,5,0),"Error"))</f>
        <v/>
      </c>
      <c r="F493" s="1" t="str">
        <f>IF($A493="","",IFERROR(VLOOKUP($A493,'Lista de Precios Accesorio'!$A:$K,3,0),"Error"))</f>
        <v/>
      </c>
      <c r="G493" s="19" t="str">
        <f>IF($A493="","",IFERROR(VLOOKUP($A493,'Lista de Precios Accesorio'!$A:$R,8,0),"Error"))</f>
        <v/>
      </c>
      <c r="H493" s="19" t="str">
        <f>IF($A493="","",IFERROR(VLOOKUP($A493,'Lista de Precios Accesorio'!$A:$S,9,0),"Error"))</f>
        <v/>
      </c>
      <c r="I493" s="12" t="str">
        <f>IFERROR(VLOOKUP($A493,'Lista de Precios Accesorio'!$A:$W,6,0),"")</f>
        <v/>
      </c>
      <c r="J493" s="12" t="str">
        <f t="shared" si="7"/>
        <v/>
      </c>
      <c r="K493"/>
    </row>
    <row r="494" spans="1:11" x14ac:dyDescent="0.2">
      <c r="A494" s="25"/>
      <c r="B494" s="26"/>
      <c r="C494" s="1" t="str">
        <f>IF($A494="","",IFERROR(VLOOKUP($A494,'Lista de Precios Accesorio'!$A:$J,2,0),"Error"))</f>
        <v/>
      </c>
      <c r="D494" s="1" t="str">
        <f>IF($A494="","",IFERROR(VLOOKUP($A494,'Lista de Precios Accesorio'!$A:$L,4,0),"Error"))</f>
        <v/>
      </c>
      <c r="E494" s="1" t="str">
        <f>IF($A494="","",IFERROR(VLOOKUP($A494,'Lista de Precios Accesorio'!$A:$M,5,0),"Error"))</f>
        <v/>
      </c>
      <c r="F494" s="1" t="str">
        <f>IF($A494="","",IFERROR(VLOOKUP($A494,'Lista de Precios Accesorio'!$A:$K,3,0),"Error"))</f>
        <v/>
      </c>
      <c r="G494" s="19" t="str">
        <f>IF($A494="","",IFERROR(VLOOKUP($A494,'Lista de Precios Accesorio'!$A:$R,8,0),"Error"))</f>
        <v/>
      </c>
      <c r="H494" s="19" t="str">
        <f>IF($A494="","",IFERROR(VLOOKUP($A494,'Lista de Precios Accesorio'!$A:$S,9,0),"Error"))</f>
        <v/>
      </c>
      <c r="I494" s="12" t="str">
        <f>IFERROR(VLOOKUP($A494,'Lista de Precios Accesorio'!$A:$W,6,0),"")</f>
        <v/>
      </c>
      <c r="J494" s="12" t="str">
        <f t="shared" si="7"/>
        <v/>
      </c>
      <c r="K494"/>
    </row>
    <row r="495" spans="1:11" x14ac:dyDescent="0.2">
      <c r="A495" s="25"/>
      <c r="B495" s="26"/>
      <c r="C495" s="1" t="str">
        <f>IF($A495="","",IFERROR(VLOOKUP($A495,'Lista de Precios Accesorio'!$A:$J,2,0),"Error"))</f>
        <v/>
      </c>
      <c r="D495" s="1" t="str">
        <f>IF($A495="","",IFERROR(VLOOKUP($A495,'Lista de Precios Accesorio'!$A:$L,4,0),"Error"))</f>
        <v/>
      </c>
      <c r="E495" s="1" t="str">
        <f>IF($A495="","",IFERROR(VLOOKUP($A495,'Lista de Precios Accesorio'!$A:$M,5,0),"Error"))</f>
        <v/>
      </c>
      <c r="F495" s="1" t="str">
        <f>IF($A495="","",IFERROR(VLOOKUP($A495,'Lista de Precios Accesorio'!$A:$K,3,0),"Error"))</f>
        <v/>
      </c>
      <c r="G495" s="19" t="str">
        <f>IF($A495="","",IFERROR(VLOOKUP($A495,'Lista de Precios Accesorio'!$A:$R,8,0),"Error"))</f>
        <v/>
      </c>
      <c r="H495" s="19" t="str">
        <f>IF($A495="","",IFERROR(VLOOKUP($A495,'Lista de Precios Accesorio'!$A:$S,9,0),"Error"))</f>
        <v/>
      </c>
      <c r="I495" s="12" t="str">
        <f>IFERROR(VLOOKUP($A495,'Lista de Precios Accesorio'!$A:$W,6,0),"")</f>
        <v/>
      </c>
      <c r="J495" s="12" t="str">
        <f t="shared" si="7"/>
        <v/>
      </c>
      <c r="K495"/>
    </row>
    <row r="496" spans="1:11" x14ac:dyDescent="0.2">
      <c r="A496" s="25"/>
      <c r="B496" s="26"/>
      <c r="C496" s="1" t="str">
        <f>IF($A496="","",IFERROR(VLOOKUP($A496,'Lista de Precios Accesorio'!$A:$J,2,0),"Error"))</f>
        <v/>
      </c>
      <c r="D496" s="1" t="str">
        <f>IF($A496="","",IFERROR(VLOOKUP($A496,'Lista de Precios Accesorio'!$A:$L,4,0),"Error"))</f>
        <v/>
      </c>
      <c r="E496" s="1" t="str">
        <f>IF($A496="","",IFERROR(VLOOKUP($A496,'Lista de Precios Accesorio'!$A:$M,5,0),"Error"))</f>
        <v/>
      </c>
      <c r="F496" s="1" t="str">
        <f>IF($A496="","",IFERROR(VLOOKUP($A496,'Lista de Precios Accesorio'!$A:$K,3,0),"Error"))</f>
        <v/>
      </c>
      <c r="G496" s="19" t="str">
        <f>IF($A496="","",IFERROR(VLOOKUP($A496,'Lista de Precios Accesorio'!$A:$R,8,0),"Error"))</f>
        <v/>
      </c>
      <c r="H496" s="19" t="str">
        <f>IF($A496="","",IFERROR(VLOOKUP($A496,'Lista de Precios Accesorio'!$A:$S,9,0),"Error"))</f>
        <v/>
      </c>
      <c r="I496" s="12" t="str">
        <f>IFERROR(VLOOKUP($A496,'Lista de Precios Accesorio'!$A:$W,6,0),"")</f>
        <v/>
      </c>
      <c r="J496" s="12" t="str">
        <f t="shared" si="7"/>
        <v/>
      </c>
      <c r="K496"/>
    </row>
    <row r="497" spans="1:11" x14ac:dyDescent="0.2">
      <c r="A497" s="25"/>
      <c r="B497" s="26"/>
      <c r="C497" s="1" t="str">
        <f>IF($A497="","",IFERROR(VLOOKUP($A497,'Lista de Precios Accesorio'!$A:$J,2,0),"Error"))</f>
        <v/>
      </c>
      <c r="D497" s="1" t="str">
        <f>IF($A497="","",IFERROR(VLOOKUP($A497,'Lista de Precios Accesorio'!$A:$L,4,0),"Error"))</f>
        <v/>
      </c>
      <c r="E497" s="1" t="str">
        <f>IF($A497="","",IFERROR(VLOOKUP($A497,'Lista de Precios Accesorio'!$A:$M,5,0),"Error"))</f>
        <v/>
      </c>
      <c r="F497" s="1" t="str">
        <f>IF($A497="","",IFERROR(VLOOKUP($A497,'Lista de Precios Accesorio'!$A:$K,3,0),"Error"))</f>
        <v/>
      </c>
      <c r="G497" s="19" t="str">
        <f>IF($A497="","",IFERROR(VLOOKUP($A497,'Lista de Precios Accesorio'!$A:$R,8,0),"Error"))</f>
        <v/>
      </c>
      <c r="H497" s="19" t="str">
        <f>IF($A497="","",IFERROR(VLOOKUP($A497,'Lista de Precios Accesorio'!$A:$S,9,0),"Error"))</f>
        <v/>
      </c>
      <c r="I497" s="12" t="str">
        <f>IFERROR(VLOOKUP($A497,'Lista de Precios Accesorio'!$A:$W,6,0),"")</f>
        <v/>
      </c>
      <c r="J497" s="12" t="str">
        <f t="shared" si="7"/>
        <v/>
      </c>
      <c r="K497"/>
    </row>
    <row r="498" spans="1:11" x14ac:dyDescent="0.2">
      <c r="A498" s="25"/>
      <c r="B498" s="26"/>
      <c r="C498" s="1" t="str">
        <f>IF($A498="","",IFERROR(VLOOKUP($A498,'Lista de Precios Accesorio'!$A:$J,2,0),"Error"))</f>
        <v/>
      </c>
      <c r="D498" s="1" t="str">
        <f>IF($A498="","",IFERROR(VLOOKUP($A498,'Lista de Precios Accesorio'!$A:$L,4,0),"Error"))</f>
        <v/>
      </c>
      <c r="E498" s="1" t="str">
        <f>IF($A498="","",IFERROR(VLOOKUP($A498,'Lista de Precios Accesorio'!$A:$M,5,0),"Error"))</f>
        <v/>
      </c>
      <c r="F498" s="1" t="str">
        <f>IF($A498="","",IFERROR(VLOOKUP($A498,'Lista de Precios Accesorio'!$A:$K,3,0),"Error"))</f>
        <v/>
      </c>
      <c r="G498" s="19" t="str">
        <f>IF($A498="","",IFERROR(VLOOKUP($A498,'Lista de Precios Accesorio'!$A:$R,8,0),"Error"))</f>
        <v/>
      </c>
      <c r="H498" s="19" t="str">
        <f>IF($A498="","",IFERROR(VLOOKUP($A498,'Lista de Precios Accesorio'!$A:$S,9,0),"Error"))</f>
        <v/>
      </c>
      <c r="I498" s="12" t="str">
        <f>IFERROR(VLOOKUP($A498,'Lista de Precios Accesorio'!$A:$W,6,0),"")</f>
        <v/>
      </c>
      <c r="J498" s="12" t="str">
        <f t="shared" si="7"/>
        <v/>
      </c>
      <c r="K498"/>
    </row>
    <row r="499" spans="1:11" x14ac:dyDescent="0.2">
      <c r="A499" s="25"/>
      <c r="B499" s="26"/>
      <c r="C499" s="1" t="str">
        <f>IF($A499="","",IFERROR(VLOOKUP($A499,'Lista de Precios Accesorio'!$A:$J,2,0),"Error"))</f>
        <v/>
      </c>
      <c r="D499" s="1" t="str">
        <f>IF($A499="","",IFERROR(VLOOKUP($A499,'Lista de Precios Accesorio'!$A:$L,4,0),"Error"))</f>
        <v/>
      </c>
      <c r="E499" s="1" t="str">
        <f>IF($A499="","",IFERROR(VLOOKUP($A499,'Lista de Precios Accesorio'!$A:$M,5,0),"Error"))</f>
        <v/>
      </c>
      <c r="F499" s="1" t="str">
        <f>IF($A499="","",IFERROR(VLOOKUP($A499,'Lista de Precios Accesorio'!$A:$K,3,0),"Error"))</f>
        <v/>
      </c>
      <c r="G499" s="19" t="str">
        <f>IF($A499="","",IFERROR(VLOOKUP($A499,'Lista de Precios Accesorio'!$A:$R,8,0),"Error"))</f>
        <v/>
      </c>
      <c r="H499" s="19" t="str">
        <f>IF($A499="","",IFERROR(VLOOKUP($A499,'Lista de Precios Accesorio'!$A:$S,9,0),"Error"))</f>
        <v/>
      </c>
      <c r="I499" s="12" t="str">
        <f>IFERROR(VLOOKUP($A499,'Lista de Precios Accesorio'!$A:$W,6,0),"")</f>
        <v/>
      </c>
      <c r="J499" s="12" t="str">
        <f t="shared" si="7"/>
        <v/>
      </c>
      <c r="K499"/>
    </row>
    <row r="500" spans="1:11" x14ac:dyDescent="0.2">
      <c r="A500" s="25"/>
      <c r="B500" s="26"/>
      <c r="C500" s="1" t="str">
        <f>IF($A500="","",IFERROR(VLOOKUP($A500,'Lista de Precios Accesorio'!$A:$J,2,0),"Error"))</f>
        <v/>
      </c>
      <c r="D500" s="1" t="str">
        <f>IF($A500="","",IFERROR(VLOOKUP($A500,'Lista de Precios Accesorio'!$A:$L,4,0),"Error"))</f>
        <v/>
      </c>
      <c r="E500" s="1" t="str">
        <f>IF($A500="","",IFERROR(VLOOKUP($A500,'Lista de Precios Accesorio'!$A:$M,5,0),"Error"))</f>
        <v/>
      </c>
      <c r="F500" s="1" t="str">
        <f>IF($A500="","",IFERROR(VLOOKUP($A500,'Lista de Precios Accesorio'!$A:$K,3,0),"Error"))</f>
        <v/>
      </c>
      <c r="G500" s="19" t="str">
        <f>IF($A500="","",IFERROR(VLOOKUP($A500,'Lista de Precios Accesorio'!$A:$R,8,0),"Error"))</f>
        <v/>
      </c>
      <c r="H500" s="19" t="str">
        <f>IF($A500="","",IFERROR(VLOOKUP($A500,'Lista de Precios Accesorio'!$A:$S,9,0),"Error"))</f>
        <v/>
      </c>
      <c r="I500" s="12" t="str">
        <f>IFERROR(VLOOKUP($A500,'Lista de Precios Accesorio'!$A:$W,6,0),"")</f>
        <v/>
      </c>
      <c r="J500" s="12" t="str">
        <f t="shared" si="7"/>
        <v/>
      </c>
      <c r="K500"/>
    </row>
    <row r="501" spans="1:11" x14ac:dyDescent="0.2">
      <c r="A501" s="25"/>
      <c r="B501" s="26"/>
      <c r="C501" s="1" t="str">
        <f>IF($A501="","",IFERROR(VLOOKUP($A501,'Lista de Precios Accesorio'!$A:$J,2,0),"Error"))</f>
        <v/>
      </c>
      <c r="D501" s="1" t="str">
        <f>IF($A501="","",IFERROR(VLOOKUP($A501,'Lista de Precios Accesorio'!$A:$L,4,0),"Error"))</f>
        <v/>
      </c>
      <c r="E501" s="1" t="str">
        <f>IF($A501="","",IFERROR(VLOOKUP($A501,'Lista de Precios Accesorio'!$A:$M,5,0),"Error"))</f>
        <v/>
      </c>
      <c r="F501" s="1" t="str">
        <f>IF($A501="","",IFERROR(VLOOKUP($A501,'Lista de Precios Accesorio'!$A:$K,3,0),"Error"))</f>
        <v/>
      </c>
      <c r="G501" s="19" t="str">
        <f>IF($A501="","",IFERROR(VLOOKUP($A501,'Lista de Precios Accesorio'!$A:$R,8,0),"Error"))</f>
        <v/>
      </c>
      <c r="H501" s="19" t="str">
        <f>IF($A501="","",IFERROR(VLOOKUP($A501,'Lista de Precios Accesorio'!$A:$S,9,0),"Error"))</f>
        <v/>
      </c>
      <c r="I501" s="12" t="str">
        <f>IFERROR(VLOOKUP($A501,'Lista de Precios Accesorio'!$A:$W,6,0),"")</f>
        <v/>
      </c>
      <c r="J501" s="12" t="str">
        <f t="shared" si="7"/>
        <v/>
      </c>
      <c r="K501"/>
    </row>
    <row r="502" spans="1:11" x14ac:dyDescent="0.2">
      <c r="A502" s="25"/>
      <c r="B502" s="26"/>
      <c r="C502" s="1" t="str">
        <f>IF($A502="","",IFERROR(VLOOKUP($A502,'Lista de Precios Accesorio'!$A:$J,2,0),"Error"))</f>
        <v/>
      </c>
      <c r="D502" s="1" t="str">
        <f>IF($A502="","",IFERROR(VLOOKUP($A502,'Lista de Precios Accesorio'!$A:$L,4,0),"Error"))</f>
        <v/>
      </c>
      <c r="E502" s="1" t="str">
        <f>IF($A502="","",IFERROR(VLOOKUP($A502,'Lista de Precios Accesorio'!$A:$M,5,0),"Error"))</f>
        <v/>
      </c>
      <c r="F502" s="1" t="str">
        <f>IF($A502="","",IFERROR(VLOOKUP($A502,'Lista de Precios Accesorio'!$A:$K,3,0),"Error"))</f>
        <v/>
      </c>
      <c r="G502" s="19" t="str">
        <f>IF($A502="","",IFERROR(VLOOKUP($A502,'Lista de Precios Accesorio'!$A:$R,8,0),"Error"))</f>
        <v/>
      </c>
      <c r="H502" s="19" t="str">
        <f>IF($A502="","",IFERROR(VLOOKUP($A502,'Lista de Precios Accesorio'!$A:$S,9,0),"Error"))</f>
        <v/>
      </c>
      <c r="I502" s="12" t="str">
        <f>IFERROR(VLOOKUP($A502,'Lista de Precios Accesorio'!$A:$W,6,0),"")</f>
        <v/>
      </c>
      <c r="J502" s="12" t="str">
        <f t="shared" si="7"/>
        <v/>
      </c>
      <c r="K502"/>
    </row>
    <row r="503" spans="1:11" x14ac:dyDescent="0.2">
      <c r="A503" s="25"/>
      <c r="B503" s="26"/>
      <c r="C503" s="1" t="str">
        <f>IF($A503="","",IFERROR(VLOOKUP($A503,'Lista de Precios Accesorio'!$A:$J,2,0),"Error"))</f>
        <v/>
      </c>
      <c r="D503" s="1" t="str">
        <f>IF($A503="","",IFERROR(VLOOKUP($A503,'Lista de Precios Accesorio'!$A:$L,4,0),"Error"))</f>
        <v/>
      </c>
      <c r="E503" s="1" t="str">
        <f>IF($A503="","",IFERROR(VLOOKUP($A503,'Lista de Precios Accesorio'!$A:$M,5,0),"Error"))</f>
        <v/>
      </c>
      <c r="F503" s="1" t="str">
        <f>IF($A503="","",IFERROR(VLOOKUP($A503,'Lista de Precios Accesorio'!$A:$K,3,0),"Error"))</f>
        <v/>
      </c>
      <c r="G503" s="19" t="str">
        <f>IF($A503="","",IFERROR(VLOOKUP($A503,'Lista de Precios Accesorio'!$A:$R,8,0),"Error"))</f>
        <v/>
      </c>
      <c r="H503" s="19" t="str">
        <f>IF($A503="","",IFERROR(VLOOKUP($A503,'Lista de Precios Accesorio'!$A:$S,9,0),"Error"))</f>
        <v/>
      </c>
      <c r="I503" s="12" t="str">
        <f>IFERROR(VLOOKUP($A503,'Lista de Precios Accesorio'!$A:$W,6,0),"")</f>
        <v/>
      </c>
      <c r="J503" s="12" t="str">
        <f t="shared" si="7"/>
        <v/>
      </c>
      <c r="K503"/>
    </row>
    <row r="504" spans="1:11" x14ac:dyDescent="0.2">
      <c r="A504" s="25"/>
      <c r="B504" s="26"/>
      <c r="C504" s="1" t="str">
        <f>IF($A504="","",IFERROR(VLOOKUP($A504,'Lista de Precios Accesorio'!$A:$J,2,0),"Error"))</f>
        <v/>
      </c>
      <c r="D504" s="1" t="str">
        <f>IF($A504="","",IFERROR(VLOOKUP($A504,'Lista de Precios Accesorio'!$A:$L,4,0),"Error"))</f>
        <v/>
      </c>
      <c r="E504" s="1" t="str">
        <f>IF($A504="","",IFERROR(VLOOKUP($A504,'Lista de Precios Accesorio'!$A:$M,5,0),"Error"))</f>
        <v/>
      </c>
      <c r="F504" s="1" t="str">
        <f>IF($A504="","",IFERROR(VLOOKUP($A504,'Lista de Precios Accesorio'!$A:$K,3,0),"Error"))</f>
        <v/>
      </c>
      <c r="G504" s="19" t="str">
        <f>IF($A504="","",IFERROR(VLOOKUP($A504,'Lista de Precios Accesorio'!$A:$R,8,0),"Error"))</f>
        <v/>
      </c>
      <c r="H504" s="19" t="str">
        <f>IF($A504="","",IFERROR(VLOOKUP($A504,'Lista de Precios Accesorio'!$A:$S,9,0),"Error"))</f>
        <v/>
      </c>
      <c r="I504" s="12" t="str">
        <f>IFERROR(VLOOKUP($A504,'Lista de Precios Accesorio'!$A:$W,6,0),"")</f>
        <v/>
      </c>
      <c r="J504" s="12" t="str">
        <f t="shared" si="7"/>
        <v/>
      </c>
      <c r="K504"/>
    </row>
    <row r="505" spans="1:11" x14ac:dyDescent="0.2">
      <c r="A505" s="25"/>
      <c r="B505" s="26"/>
      <c r="C505" s="1" t="str">
        <f>IF($A505="","",IFERROR(VLOOKUP($A505,'Lista de Precios Accesorio'!$A:$J,2,0),"Error"))</f>
        <v/>
      </c>
      <c r="D505" s="1" t="str">
        <f>IF($A505="","",IFERROR(VLOOKUP($A505,'Lista de Precios Accesorio'!$A:$L,4,0),"Error"))</f>
        <v/>
      </c>
      <c r="E505" s="1" t="str">
        <f>IF($A505="","",IFERROR(VLOOKUP($A505,'Lista de Precios Accesorio'!$A:$M,5,0),"Error"))</f>
        <v/>
      </c>
      <c r="F505" s="1" t="str">
        <f>IF($A505="","",IFERROR(VLOOKUP($A505,'Lista de Precios Accesorio'!$A:$K,3,0),"Error"))</f>
        <v/>
      </c>
      <c r="G505" s="19" t="str">
        <f>IF($A505="","",IFERROR(VLOOKUP($A505,'Lista de Precios Accesorio'!$A:$R,8,0),"Error"))</f>
        <v/>
      </c>
      <c r="H505" s="19" t="str">
        <f>IF($A505="","",IFERROR(VLOOKUP($A505,'Lista de Precios Accesorio'!$A:$S,9,0),"Error"))</f>
        <v/>
      </c>
      <c r="I505" s="12" t="str">
        <f>IFERROR(VLOOKUP($A505,'Lista de Precios Accesorio'!$A:$W,6,0),"")</f>
        <v/>
      </c>
      <c r="J505" s="12" t="str">
        <f t="shared" ref="J505:J568" si="8">IF(I505="","",$I505*$B505)</f>
        <v/>
      </c>
      <c r="K505"/>
    </row>
    <row r="506" spans="1:11" x14ac:dyDescent="0.2">
      <c r="A506" s="25"/>
      <c r="B506" s="26"/>
      <c r="C506" s="1" t="str">
        <f>IF($A506="","",IFERROR(VLOOKUP($A506,'Lista de Precios Accesorio'!$A:$J,2,0),"Error"))</f>
        <v/>
      </c>
      <c r="D506" s="1" t="str">
        <f>IF($A506="","",IFERROR(VLOOKUP($A506,'Lista de Precios Accesorio'!$A:$L,4,0),"Error"))</f>
        <v/>
      </c>
      <c r="E506" s="1" t="str">
        <f>IF($A506="","",IFERROR(VLOOKUP($A506,'Lista de Precios Accesorio'!$A:$M,5,0),"Error"))</f>
        <v/>
      </c>
      <c r="F506" s="1" t="str">
        <f>IF($A506="","",IFERROR(VLOOKUP($A506,'Lista de Precios Accesorio'!$A:$K,3,0),"Error"))</f>
        <v/>
      </c>
      <c r="G506" s="19" t="str">
        <f>IF($A506="","",IFERROR(VLOOKUP($A506,'Lista de Precios Accesorio'!$A:$R,8,0),"Error"))</f>
        <v/>
      </c>
      <c r="H506" s="19" t="str">
        <f>IF($A506="","",IFERROR(VLOOKUP($A506,'Lista de Precios Accesorio'!$A:$S,9,0),"Error"))</f>
        <v/>
      </c>
      <c r="I506" s="12" t="str">
        <f>IFERROR(VLOOKUP($A506,'Lista de Precios Accesorio'!$A:$W,6,0),"")</f>
        <v/>
      </c>
      <c r="J506" s="12" t="str">
        <f t="shared" si="8"/>
        <v/>
      </c>
      <c r="K506"/>
    </row>
    <row r="507" spans="1:11" x14ac:dyDescent="0.2">
      <c r="A507" s="25"/>
      <c r="B507" s="26"/>
      <c r="C507" s="1" t="str">
        <f>IF($A507="","",IFERROR(VLOOKUP($A507,'Lista de Precios Accesorio'!$A:$J,2,0),"Error"))</f>
        <v/>
      </c>
      <c r="D507" s="1" t="str">
        <f>IF($A507="","",IFERROR(VLOOKUP($A507,'Lista de Precios Accesorio'!$A:$L,4,0),"Error"))</f>
        <v/>
      </c>
      <c r="E507" s="1" t="str">
        <f>IF($A507="","",IFERROR(VLOOKUP($A507,'Lista de Precios Accesorio'!$A:$M,5,0),"Error"))</f>
        <v/>
      </c>
      <c r="F507" s="1" t="str">
        <f>IF($A507="","",IFERROR(VLOOKUP($A507,'Lista de Precios Accesorio'!$A:$K,3,0),"Error"))</f>
        <v/>
      </c>
      <c r="G507" s="19" t="str">
        <f>IF($A507="","",IFERROR(VLOOKUP($A507,'Lista de Precios Accesorio'!$A:$R,8,0),"Error"))</f>
        <v/>
      </c>
      <c r="H507" s="19" t="str">
        <f>IF($A507="","",IFERROR(VLOOKUP($A507,'Lista de Precios Accesorio'!$A:$S,9,0),"Error"))</f>
        <v/>
      </c>
      <c r="I507" s="12" t="str">
        <f>IFERROR(VLOOKUP($A507,'Lista de Precios Accesorio'!$A:$W,6,0),"")</f>
        <v/>
      </c>
      <c r="J507" s="12" t="str">
        <f t="shared" si="8"/>
        <v/>
      </c>
      <c r="K507"/>
    </row>
    <row r="508" spans="1:11" x14ac:dyDescent="0.2">
      <c r="A508" s="25"/>
      <c r="B508" s="26"/>
      <c r="C508" s="1" t="str">
        <f>IF($A508="","",IFERROR(VLOOKUP($A508,'Lista de Precios Accesorio'!$A:$J,2,0),"Error"))</f>
        <v/>
      </c>
      <c r="D508" s="1" t="str">
        <f>IF($A508="","",IFERROR(VLOOKUP($A508,'Lista de Precios Accesorio'!$A:$L,4,0),"Error"))</f>
        <v/>
      </c>
      <c r="E508" s="1" t="str">
        <f>IF($A508="","",IFERROR(VLOOKUP($A508,'Lista de Precios Accesorio'!$A:$M,5,0),"Error"))</f>
        <v/>
      </c>
      <c r="F508" s="1" t="str">
        <f>IF($A508="","",IFERROR(VLOOKUP($A508,'Lista de Precios Accesorio'!$A:$K,3,0),"Error"))</f>
        <v/>
      </c>
      <c r="G508" s="19" t="str">
        <f>IF($A508="","",IFERROR(VLOOKUP($A508,'Lista de Precios Accesorio'!$A:$R,8,0),"Error"))</f>
        <v/>
      </c>
      <c r="H508" s="19" t="str">
        <f>IF($A508="","",IFERROR(VLOOKUP($A508,'Lista de Precios Accesorio'!$A:$S,9,0),"Error"))</f>
        <v/>
      </c>
      <c r="I508" s="12" t="str">
        <f>IFERROR(VLOOKUP($A508,'Lista de Precios Accesorio'!$A:$W,6,0),"")</f>
        <v/>
      </c>
      <c r="J508" s="12" t="str">
        <f t="shared" si="8"/>
        <v/>
      </c>
      <c r="K508"/>
    </row>
    <row r="509" spans="1:11" x14ac:dyDescent="0.2">
      <c r="A509" s="25"/>
      <c r="B509" s="26"/>
      <c r="C509" s="1" t="str">
        <f>IF($A509="","",IFERROR(VLOOKUP($A509,'Lista de Precios Accesorio'!$A:$J,2,0),"Error"))</f>
        <v/>
      </c>
      <c r="D509" s="1" t="str">
        <f>IF($A509="","",IFERROR(VLOOKUP($A509,'Lista de Precios Accesorio'!$A:$L,4,0),"Error"))</f>
        <v/>
      </c>
      <c r="E509" s="1" t="str">
        <f>IF($A509="","",IFERROR(VLOOKUP($A509,'Lista de Precios Accesorio'!$A:$M,5,0),"Error"))</f>
        <v/>
      </c>
      <c r="F509" s="1" t="str">
        <f>IF($A509="","",IFERROR(VLOOKUP($A509,'Lista de Precios Accesorio'!$A:$K,3,0),"Error"))</f>
        <v/>
      </c>
      <c r="G509" s="19" t="str">
        <f>IF($A509="","",IFERROR(VLOOKUP($A509,'Lista de Precios Accesorio'!$A:$R,8,0),"Error"))</f>
        <v/>
      </c>
      <c r="H509" s="19" t="str">
        <f>IF($A509="","",IFERROR(VLOOKUP($A509,'Lista de Precios Accesorio'!$A:$S,9,0),"Error"))</f>
        <v/>
      </c>
      <c r="I509" s="12" t="str">
        <f>IFERROR(VLOOKUP($A509,'Lista de Precios Accesorio'!$A:$W,6,0),"")</f>
        <v/>
      </c>
      <c r="J509" s="12" t="str">
        <f t="shared" si="8"/>
        <v/>
      </c>
      <c r="K509"/>
    </row>
    <row r="510" spans="1:11" x14ac:dyDescent="0.2">
      <c r="A510" s="25"/>
      <c r="B510" s="26"/>
      <c r="C510" s="1" t="str">
        <f>IF($A510="","",IFERROR(VLOOKUP($A510,'Lista de Precios Accesorio'!$A:$J,2,0),"Error"))</f>
        <v/>
      </c>
      <c r="D510" s="1" t="str">
        <f>IF($A510="","",IFERROR(VLOOKUP($A510,'Lista de Precios Accesorio'!$A:$L,4,0),"Error"))</f>
        <v/>
      </c>
      <c r="E510" s="1" t="str">
        <f>IF($A510="","",IFERROR(VLOOKUP($A510,'Lista de Precios Accesorio'!$A:$M,5,0),"Error"))</f>
        <v/>
      </c>
      <c r="F510" s="1" t="str">
        <f>IF($A510="","",IFERROR(VLOOKUP($A510,'Lista de Precios Accesorio'!$A:$K,3,0),"Error"))</f>
        <v/>
      </c>
      <c r="G510" s="19" t="str">
        <f>IF($A510="","",IFERROR(VLOOKUP($A510,'Lista de Precios Accesorio'!$A:$R,8,0),"Error"))</f>
        <v/>
      </c>
      <c r="H510" s="19" t="str">
        <f>IF($A510="","",IFERROR(VLOOKUP($A510,'Lista de Precios Accesorio'!$A:$S,9,0),"Error"))</f>
        <v/>
      </c>
      <c r="I510" s="12" t="str">
        <f>IFERROR(VLOOKUP($A510,'Lista de Precios Accesorio'!$A:$W,6,0),"")</f>
        <v/>
      </c>
      <c r="J510" s="12" t="str">
        <f t="shared" si="8"/>
        <v/>
      </c>
      <c r="K510"/>
    </row>
    <row r="511" spans="1:11" x14ac:dyDescent="0.2">
      <c r="A511" s="25"/>
      <c r="B511" s="26"/>
      <c r="C511" s="1" t="str">
        <f>IF($A511="","",IFERROR(VLOOKUP($A511,'Lista de Precios Accesorio'!$A:$J,2,0),"Error"))</f>
        <v/>
      </c>
      <c r="D511" s="1" t="str">
        <f>IF($A511="","",IFERROR(VLOOKUP($A511,'Lista de Precios Accesorio'!$A:$L,4,0),"Error"))</f>
        <v/>
      </c>
      <c r="E511" s="1" t="str">
        <f>IF($A511="","",IFERROR(VLOOKUP($A511,'Lista de Precios Accesorio'!$A:$M,5,0),"Error"))</f>
        <v/>
      </c>
      <c r="F511" s="1" t="str">
        <f>IF($A511="","",IFERROR(VLOOKUP($A511,'Lista de Precios Accesorio'!$A:$K,3,0),"Error"))</f>
        <v/>
      </c>
      <c r="G511" s="19" t="str">
        <f>IF($A511="","",IFERROR(VLOOKUP($A511,'Lista de Precios Accesorio'!$A:$R,8,0),"Error"))</f>
        <v/>
      </c>
      <c r="H511" s="19" t="str">
        <f>IF($A511="","",IFERROR(VLOOKUP($A511,'Lista de Precios Accesorio'!$A:$S,9,0),"Error"))</f>
        <v/>
      </c>
      <c r="I511" s="12" t="str">
        <f>IFERROR(VLOOKUP($A511,'Lista de Precios Accesorio'!$A:$W,6,0),"")</f>
        <v/>
      </c>
      <c r="J511" s="12" t="str">
        <f t="shared" si="8"/>
        <v/>
      </c>
      <c r="K511"/>
    </row>
    <row r="512" spans="1:11" x14ac:dyDescent="0.2">
      <c r="A512" s="25"/>
      <c r="B512" s="26"/>
      <c r="C512" s="1" t="str">
        <f>IF($A512="","",IFERROR(VLOOKUP($A512,'Lista de Precios Accesorio'!$A:$J,2,0),"Error"))</f>
        <v/>
      </c>
      <c r="D512" s="1" t="str">
        <f>IF($A512="","",IFERROR(VLOOKUP($A512,'Lista de Precios Accesorio'!$A:$L,4,0),"Error"))</f>
        <v/>
      </c>
      <c r="E512" s="1" t="str">
        <f>IF($A512="","",IFERROR(VLOOKUP($A512,'Lista de Precios Accesorio'!$A:$M,5,0),"Error"))</f>
        <v/>
      </c>
      <c r="F512" s="1" t="str">
        <f>IF($A512="","",IFERROR(VLOOKUP($A512,'Lista de Precios Accesorio'!$A:$K,3,0),"Error"))</f>
        <v/>
      </c>
      <c r="G512" s="19" t="str">
        <f>IF($A512="","",IFERROR(VLOOKUP($A512,'Lista de Precios Accesorio'!$A:$R,8,0),"Error"))</f>
        <v/>
      </c>
      <c r="H512" s="19" t="str">
        <f>IF($A512="","",IFERROR(VLOOKUP($A512,'Lista de Precios Accesorio'!$A:$S,9,0),"Error"))</f>
        <v/>
      </c>
      <c r="I512" s="12" t="str">
        <f>IFERROR(VLOOKUP($A512,'Lista de Precios Accesorio'!$A:$W,6,0),"")</f>
        <v/>
      </c>
      <c r="J512" s="12" t="str">
        <f t="shared" si="8"/>
        <v/>
      </c>
      <c r="K512"/>
    </row>
    <row r="513" spans="1:11" x14ac:dyDescent="0.2">
      <c r="A513" s="25"/>
      <c r="B513" s="26"/>
      <c r="C513" s="1" t="str">
        <f>IF($A513="","",IFERROR(VLOOKUP($A513,'Lista de Precios Accesorio'!$A:$J,2,0),"Error"))</f>
        <v/>
      </c>
      <c r="D513" s="1" t="str">
        <f>IF($A513="","",IFERROR(VLOOKUP($A513,'Lista de Precios Accesorio'!$A:$L,4,0),"Error"))</f>
        <v/>
      </c>
      <c r="E513" s="1" t="str">
        <f>IF($A513="","",IFERROR(VLOOKUP($A513,'Lista de Precios Accesorio'!$A:$M,5,0),"Error"))</f>
        <v/>
      </c>
      <c r="F513" s="1" t="str">
        <f>IF($A513="","",IFERROR(VLOOKUP($A513,'Lista de Precios Accesorio'!$A:$K,3,0),"Error"))</f>
        <v/>
      </c>
      <c r="G513" s="19" t="str">
        <f>IF($A513="","",IFERROR(VLOOKUP($A513,'Lista de Precios Accesorio'!$A:$R,8,0),"Error"))</f>
        <v/>
      </c>
      <c r="H513" s="19" t="str">
        <f>IF($A513="","",IFERROR(VLOOKUP($A513,'Lista de Precios Accesorio'!$A:$S,9,0),"Error"))</f>
        <v/>
      </c>
      <c r="I513" s="12" t="str">
        <f>IFERROR(VLOOKUP($A513,'Lista de Precios Accesorio'!$A:$W,6,0),"")</f>
        <v/>
      </c>
      <c r="J513" s="12" t="str">
        <f t="shared" si="8"/>
        <v/>
      </c>
      <c r="K513"/>
    </row>
    <row r="514" spans="1:11" x14ac:dyDescent="0.2">
      <c r="A514" s="25"/>
      <c r="B514" s="26"/>
      <c r="C514" s="1" t="str">
        <f>IF($A514="","",IFERROR(VLOOKUP($A514,'Lista de Precios Accesorio'!$A:$J,2,0),"Error"))</f>
        <v/>
      </c>
      <c r="D514" s="1" t="str">
        <f>IF($A514="","",IFERROR(VLOOKUP($A514,'Lista de Precios Accesorio'!$A:$L,4,0),"Error"))</f>
        <v/>
      </c>
      <c r="E514" s="1" t="str">
        <f>IF($A514="","",IFERROR(VLOOKUP($A514,'Lista de Precios Accesorio'!$A:$M,5,0),"Error"))</f>
        <v/>
      </c>
      <c r="F514" s="1" t="str">
        <f>IF($A514="","",IFERROR(VLOOKUP($A514,'Lista de Precios Accesorio'!$A:$K,3,0),"Error"))</f>
        <v/>
      </c>
      <c r="G514" s="19" t="str">
        <f>IF($A514="","",IFERROR(VLOOKUP($A514,'Lista de Precios Accesorio'!$A:$R,8,0),"Error"))</f>
        <v/>
      </c>
      <c r="H514" s="19" t="str">
        <f>IF($A514="","",IFERROR(VLOOKUP($A514,'Lista de Precios Accesorio'!$A:$S,9,0),"Error"))</f>
        <v/>
      </c>
      <c r="I514" s="12" t="str">
        <f>IFERROR(VLOOKUP($A514,'Lista de Precios Accesorio'!$A:$W,6,0),"")</f>
        <v/>
      </c>
      <c r="J514" s="12" t="str">
        <f t="shared" si="8"/>
        <v/>
      </c>
      <c r="K514"/>
    </row>
    <row r="515" spans="1:11" x14ac:dyDescent="0.2">
      <c r="A515" s="25"/>
      <c r="B515" s="26"/>
      <c r="C515" s="1" t="str">
        <f>IF($A515="","",IFERROR(VLOOKUP($A515,'Lista de Precios Accesorio'!$A:$J,2,0),"Error"))</f>
        <v/>
      </c>
      <c r="D515" s="1" t="str">
        <f>IF($A515="","",IFERROR(VLOOKUP($A515,'Lista de Precios Accesorio'!$A:$L,4,0),"Error"))</f>
        <v/>
      </c>
      <c r="E515" s="1" t="str">
        <f>IF($A515="","",IFERROR(VLOOKUP($A515,'Lista de Precios Accesorio'!$A:$M,5,0),"Error"))</f>
        <v/>
      </c>
      <c r="F515" s="1" t="str">
        <f>IF($A515="","",IFERROR(VLOOKUP($A515,'Lista de Precios Accesorio'!$A:$K,3,0),"Error"))</f>
        <v/>
      </c>
      <c r="G515" s="19" t="str">
        <f>IF($A515="","",IFERROR(VLOOKUP($A515,'Lista de Precios Accesorio'!$A:$R,8,0),"Error"))</f>
        <v/>
      </c>
      <c r="H515" s="19" t="str">
        <f>IF($A515="","",IFERROR(VLOOKUP($A515,'Lista de Precios Accesorio'!$A:$S,9,0),"Error"))</f>
        <v/>
      </c>
      <c r="I515" s="12" t="str">
        <f>IFERROR(VLOOKUP($A515,'Lista de Precios Accesorio'!$A:$W,6,0),"")</f>
        <v/>
      </c>
      <c r="J515" s="12" t="str">
        <f t="shared" si="8"/>
        <v/>
      </c>
      <c r="K515"/>
    </row>
    <row r="516" spans="1:11" x14ac:dyDescent="0.2">
      <c r="A516" s="25"/>
      <c r="B516" s="26"/>
      <c r="C516" s="1" t="str">
        <f>IF($A516="","",IFERROR(VLOOKUP($A516,'Lista de Precios Accesorio'!$A:$J,2,0),"Error"))</f>
        <v/>
      </c>
      <c r="D516" s="1" t="str">
        <f>IF($A516="","",IFERROR(VLOOKUP($A516,'Lista de Precios Accesorio'!$A:$L,4,0),"Error"))</f>
        <v/>
      </c>
      <c r="E516" s="1" t="str">
        <f>IF($A516="","",IFERROR(VLOOKUP($A516,'Lista de Precios Accesorio'!$A:$M,5,0),"Error"))</f>
        <v/>
      </c>
      <c r="F516" s="1" t="str">
        <f>IF($A516="","",IFERROR(VLOOKUP($A516,'Lista de Precios Accesorio'!$A:$K,3,0),"Error"))</f>
        <v/>
      </c>
      <c r="G516" s="19" t="str">
        <f>IF($A516="","",IFERROR(VLOOKUP($A516,'Lista de Precios Accesorio'!$A:$R,8,0),"Error"))</f>
        <v/>
      </c>
      <c r="H516" s="19" t="str">
        <f>IF($A516="","",IFERROR(VLOOKUP($A516,'Lista de Precios Accesorio'!$A:$S,9,0),"Error"))</f>
        <v/>
      </c>
      <c r="I516" s="12" t="str">
        <f>IFERROR(VLOOKUP($A516,'Lista de Precios Accesorio'!$A:$W,6,0),"")</f>
        <v/>
      </c>
      <c r="J516" s="12" t="str">
        <f t="shared" si="8"/>
        <v/>
      </c>
      <c r="K516"/>
    </row>
    <row r="517" spans="1:11" x14ac:dyDescent="0.2">
      <c r="A517" s="25"/>
      <c r="B517" s="26"/>
      <c r="C517" s="1" t="str">
        <f>IF($A517="","",IFERROR(VLOOKUP($A517,'Lista de Precios Accesorio'!$A:$J,2,0),"Error"))</f>
        <v/>
      </c>
      <c r="D517" s="1" t="str">
        <f>IF($A517="","",IFERROR(VLOOKUP($A517,'Lista de Precios Accesorio'!$A:$L,4,0),"Error"))</f>
        <v/>
      </c>
      <c r="E517" s="1" t="str">
        <f>IF($A517="","",IFERROR(VLOOKUP($A517,'Lista de Precios Accesorio'!$A:$M,5,0),"Error"))</f>
        <v/>
      </c>
      <c r="F517" s="1" t="str">
        <f>IF($A517="","",IFERROR(VLOOKUP($A517,'Lista de Precios Accesorio'!$A:$K,3,0),"Error"))</f>
        <v/>
      </c>
      <c r="G517" s="19" t="str">
        <f>IF($A517="","",IFERROR(VLOOKUP($A517,'Lista de Precios Accesorio'!$A:$R,8,0),"Error"))</f>
        <v/>
      </c>
      <c r="H517" s="19" t="str">
        <f>IF($A517="","",IFERROR(VLOOKUP($A517,'Lista de Precios Accesorio'!$A:$S,9,0),"Error"))</f>
        <v/>
      </c>
      <c r="I517" s="12" t="str">
        <f>IFERROR(VLOOKUP($A517,'Lista de Precios Accesorio'!$A:$W,6,0),"")</f>
        <v/>
      </c>
      <c r="J517" s="12" t="str">
        <f t="shared" si="8"/>
        <v/>
      </c>
      <c r="K517"/>
    </row>
    <row r="518" spans="1:11" x14ac:dyDescent="0.2">
      <c r="A518" s="25"/>
      <c r="B518" s="26"/>
      <c r="C518" s="1" t="str">
        <f>IF($A518="","",IFERROR(VLOOKUP($A518,'Lista de Precios Accesorio'!$A:$J,2,0),"Error"))</f>
        <v/>
      </c>
      <c r="D518" s="1" t="str">
        <f>IF($A518="","",IFERROR(VLOOKUP($A518,'Lista de Precios Accesorio'!$A:$L,4,0),"Error"))</f>
        <v/>
      </c>
      <c r="E518" s="1" t="str">
        <f>IF($A518="","",IFERROR(VLOOKUP($A518,'Lista de Precios Accesorio'!$A:$M,5,0),"Error"))</f>
        <v/>
      </c>
      <c r="F518" s="1" t="str">
        <f>IF($A518="","",IFERROR(VLOOKUP($A518,'Lista de Precios Accesorio'!$A:$K,3,0),"Error"))</f>
        <v/>
      </c>
      <c r="G518" s="19" t="str">
        <f>IF($A518="","",IFERROR(VLOOKUP($A518,'Lista de Precios Accesorio'!$A:$R,8,0),"Error"))</f>
        <v/>
      </c>
      <c r="H518" s="19" t="str">
        <f>IF($A518="","",IFERROR(VLOOKUP($A518,'Lista de Precios Accesorio'!$A:$S,9,0),"Error"))</f>
        <v/>
      </c>
      <c r="I518" s="12" t="str">
        <f>IFERROR(VLOOKUP($A518,'Lista de Precios Accesorio'!$A:$W,6,0),"")</f>
        <v/>
      </c>
      <c r="J518" s="12" t="str">
        <f t="shared" si="8"/>
        <v/>
      </c>
      <c r="K518"/>
    </row>
    <row r="519" spans="1:11" x14ac:dyDescent="0.2">
      <c r="A519" s="25"/>
      <c r="B519" s="26"/>
      <c r="C519" s="1" t="str">
        <f>IF($A519="","",IFERROR(VLOOKUP($A519,'Lista de Precios Accesorio'!$A:$J,2,0),"Error"))</f>
        <v/>
      </c>
      <c r="D519" s="1" t="str">
        <f>IF($A519="","",IFERROR(VLOOKUP($A519,'Lista de Precios Accesorio'!$A:$L,4,0),"Error"))</f>
        <v/>
      </c>
      <c r="E519" s="1" t="str">
        <f>IF($A519="","",IFERROR(VLOOKUP($A519,'Lista de Precios Accesorio'!$A:$M,5,0),"Error"))</f>
        <v/>
      </c>
      <c r="F519" s="1" t="str">
        <f>IF($A519="","",IFERROR(VLOOKUP($A519,'Lista de Precios Accesorio'!$A:$K,3,0),"Error"))</f>
        <v/>
      </c>
      <c r="G519" s="19" t="str">
        <f>IF($A519="","",IFERROR(VLOOKUP($A519,'Lista de Precios Accesorio'!$A:$R,8,0),"Error"))</f>
        <v/>
      </c>
      <c r="H519" s="19" t="str">
        <f>IF($A519="","",IFERROR(VLOOKUP($A519,'Lista de Precios Accesorio'!$A:$S,9,0),"Error"))</f>
        <v/>
      </c>
      <c r="I519" s="12" t="str">
        <f>IFERROR(VLOOKUP($A519,'Lista de Precios Accesorio'!$A:$W,6,0),"")</f>
        <v/>
      </c>
      <c r="J519" s="12" t="str">
        <f t="shared" si="8"/>
        <v/>
      </c>
      <c r="K519"/>
    </row>
    <row r="520" spans="1:11" x14ac:dyDescent="0.2">
      <c r="A520" s="25"/>
      <c r="B520" s="26"/>
      <c r="C520" s="1" t="str">
        <f>IF($A520="","",IFERROR(VLOOKUP($A520,'Lista de Precios Accesorio'!$A:$J,2,0),"Error"))</f>
        <v/>
      </c>
      <c r="D520" s="1" t="str">
        <f>IF($A520="","",IFERROR(VLOOKUP($A520,'Lista de Precios Accesorio'!$A:$L,4,0),"Error"))</f>
        <v/>
      </c>
      <c r="E520" s="1" t="str">
        <f>IF($A520="","",IFERROR(VLOOKUP($A520,'Lista de Precios Accesorio'!$A:$M,5,0),"Error"))</f>
        <v/>
      </c>
      <c r="F520" s="1" t="str">
        <f>IF($A520="","",IFERROR(VLOOKUP($A520,'Lista de Precios Accesorio'!$A:$K,3,0),"Error"))</f>
        <v/>
      </c>
      <c r="G520" s="19" t="str">
        <f>IF($A520="","",IFERROR(VLOOKUP($A520,'Lista de Precios Accesorio'!$A:$R,8,0),"Error"))</f>
        <v/>
      </c>
      <c r="H520" s="19" t="str">
        <f>IF($A520="","",IFERROR(VLOOKUP($A520,'Lista de Precios Accesorio'!$A:$S,9,0),"Error"))</f>
        <v/>
      </c>
      <c r="I520" s="12" t="str">
        <f>IFERROR(VLOOKUP($A520,'Lista de Precios Accesorio'!$A:$W,6,0),"")</f>
        <v/>
      </c>
      <c r="J520" s="12" t="str">
        <f t="shared" si="8"/>
        <v/>
      </c>
      <c r="K520"/>
    </row>
    <row r="521" spans="1:11" x14ac:dyDescent="0.2">
      <c r="A521" s="25"/>
      <c r="B521" s="26"/>
      <c r="C521" s="1" t="str">
        <f>IF($A521="","",IFERROR(VLOOKUP($A521,'Lista de Precios Accesorio'!$A:$J,2,0),"Error"))</f>
        <v/>
      </c>
      <c r="D521" s="1" t="str">
        <f>IF($A521="","",IFERROR(VLOOKUP($A521,'Lista de Precios Accesorio'!$A:$L,4,0),"Error"))</f>
        <v/>
      </c>
      <c r="E521" s="1" t="str">
        <f>IF($A521="","",IFERROR(VLOOKUP($A521,'Lista de Precios Accesorio'!$A:$M,5,0),"Error"))</f>
        <v/>
      </c>
      <c r="F521" s="1" t="str">
        <f>IF($A521="","",IFERROR(VLOOKUP($A521,'Lista de Precios Accesorio'!$A:$K,3,0),"Error"))</f>
        <v/>
      </c>
      <c r="G521" s="19" t="str">
        <f>IF($A521="","",IFERROR(VLOOKUP($A521,'Lista de Precios Accesorio'!$A:$R,8,0),"Error"))</f>
        <v/>
      </c>
      <c r="H521" s="19" t="str">
        <f>IF($A521="","",IFERROR(VLOOKUP($A521,'Lista de Precios Accesorio'!$A:$S,9,0),"Error"))</f>
        <v/>
      </c>
      <c r="I521" s="12" t="str">
        <f>IFERROR(VLOOKUP($A521,'Lista de Precios Accesorio'!$A:$W,6,0),"")</f>
        <v/>
      </c>
      <c r="J521" s="12" t="str">
        <f t="shared" si="8"/>
        <v/>
      </c>
      <c r="K521"/>
    </row>
    <row r="522" spans="1:11" x14ac:dyDescent="0.2">
      <c r="A522" s="25"/>
      <c r="B522" s="26"/>
      <c r="C522" s="1" t="str">
        <f>IF($A522="","",IFERROR(VLOOKUP($A522,'Lista de Precios Accesorio'!$A:$J,2,0),"Error"))</f>
        <v/>
      </c>
      <c r="D522" s="1" t="str">
        <f>IF($A522="","",IFERROR(VLOOKUP($A522,'Lista de Precios Accesorio'!$A:$L,4,0),"Error"))</f>
        <v/>
      </c>
      <c r="E522" s="1" t="str">
        <f>IF($A522="","",IFERROR(VLOOKUP($A522,'Lista de Precios Accesorio'!$A:$M,5,0),"Error"))</f>
        <v/>
      </c>
      <c r="F522" s="1" t="str">
        <f>IF($A522="","",IFERROR(VLOOKUP($A522,'Lista de Precios Accesorio'!$A:$K,3,0),"Error"))</f>
        <v/>
      </c>
      <c r="G522" s="19" t="str">
        <f>IF($A522="","",IFERROR(VLOOKUP($A522,'Lista de Precios Accesorio'!$A:$R,8,0),"Error"))</f>
        <v/>
      </c>
      <c r="H522" s="19" t="str">
        <f>IF($A522="","",IFERROR(VLOOKUP($A522,'Lista de Precios Accesorio'!$A:$S,9,0),"Error"))</f>
        <v/>
      </c>
      <c r="I522" s="12" t="str">
        <f>IFERROR(VLOOKUP($A522,'Lista de Precios Accesorio'!$A:$W,6,0),"")</f>
        <v/>
      </c>
      <c r="J522" s="12" t="str">
        <f t="shared" si="8"/>
        <v/>
      </c>
      <c r="K522"/>
    </row>
    <row r="523" spans="1:11" x14ac:dyDescent="0.2">
      <c r="A523" s="25"/>
      <c r="B523" s="26"/>
      <c r="C523" s="1" t="str">
        <f>IF($A523="","",IFERROR(VLOOKUP($A523,'Lista de Precios Accesorio'!$A:$J,2,0),"Error"))</f>
        <v/>
      </c>
      <c r="D523" s="1" t="str">
        <f>IF($A523="","",IFERROR(VLOOKUP($A523,'Lista de Precios Accesorio'!$A:$L,4,0),"Error"))</f>
        <v/>
      </c>
      <c r="E523" s="1" t="str">
        <f>IF($A523="","",IFERROR(VLOOKUP($A523,'Lista de Precios Accesorio'!$A:$M,5,0),"Error"))</f>
        <v/>
      </c>
      <c r="F523" s="1" t="str">
        <f>IF($A523="","",IFERROR(VLOOKUP($A523,'Lista de Precios Accesorio'!$A:$K,3,0),"Error"))</f>
        <v/>
      </c>
      <c r="G523" s="19" t="str">
        <f>IF($A523="","",IFERROR(VLOOKUP($A523,'Lista de Precios Accesorio'!$A:$R,8,0),"Error"))</f>
        <v/>
      </c>
      <c r="H523" s="19" t="str">
        <f>IF($A523="","",IFERROR(VLOOKUP($A523,'Lista de Precios Accesorio'!$A:$S,9,0),"Error"))</f>
        <v/>
      </c>
      <c r="I523" s="12" t="str">
        <f>IFERROR(VLOOKUP($A523,'Lista de Precios Accesorio'!$A:$W,6,0),"")</f>
        <v/>
      </c>
      <c r="J523" s="12" t="str">
        <f t="shared" si="8"/>
        <v/>
      </c>
      <c r="K523"/>
    </row>
    <row r="524" spans="1:11" x14ac:dyDescent="0.2">
      <c r="A524" s="25"/>
      <c r="B524" s="26"/>
      <c r="C524" s="1" t="str">
        <f>IF($A524="","",IFERROR(VLOOKUP($A524,'Lista de Precios Accesorio'!$A:$J,2,0),"Error"))</f>
        <v/>
      </c>
      <c r="D524" s="1" t="str">
        <f>IF($A524="","",IFERROR(VLOOKUP($A524,'Lista de Precios Accesorio'!$A:$L,4,0),"Error"))</f>
        <v/>
      </c>
      <c r="E524" s="1" t="str">
        <f>IF($A524="","",IFERROR(VLOOKUP($A524,'Lista de Precios Accesorio'!$A:$M,5,0),"Error"))</f>
        <v/>
      </c>
      <c r="F524" s="1" t="str">
        <f>IF($A524="","",IFERROR(VLOOKUP($A524,'Lista de Precios Accesorio'!$A:$K,3,0),"Error"))</f>
        <v/>
      </c>
      <c r="G524" s="19" t="str">
        <f>IF($A524="","",IFERROR(VLOOKUP($A524,'Lista de Precios Accesorio'!$A:$R,8,0),"Error"))</f>
        <v/>
      </c>
      <c r="H524" s="19" t="str">
        <f>IF($A524="","",IFERROR(VLOOKUP($A524,'Lista de Precios Accesorio'!$A:$S,9,0),"Error"))</f>
        <v/>
      </c>
      <c r="I524" s="12" t="str">
        <f>IFERROR(VLOOKUP($A524,'Lista de Precios Accesorio'!$A:$W,6,0),"")</f>
        <v/>
      </c>
      <c r="J524" s="12" t="str">
        <f t="shared" si="8"/>
        <v/>
      </c>
      <c r="K524"/>
    </row>
    <row r="525" spans="1:11" x14ac:dyDescent="0.2">
      <c r="A525" s="25"/>
      <c r="B525" s="26"/>
      <c r="C525" s="1" t="str">
        <f>IF($A525="","",IFERROR(VLOOKUP($A525,'Lista de Precios Accesorio'!$A:$J,2,0),"Error"))</f>
        <v/>
      </c>
      <c r="D525" s="1" t="str">
        <f>IF($A525="","",IFERROR(VLOOKUP($A525,'Lista de Precios Accesorio'!$A:$L,4,0),"Error"))</f>
        <v/>
      </c>
      <c r="E525" s="1" t="str">
        <f>IF($A525="","",IFERROR(VLOOKUP($A525,'Lista de Precios Accesorio'!$A:$M,5,0),"Error"))</f>
        <v/>
      </c>
      <c r="F525" s="1" t="str">
        <f>IF($A525="","",IFERROR(VLOOKUP($A525,'Lista de Precios Accesorio'!$A:$K,3,0),"Error"))</f>
        <v/>
      </c>
      <c r="G525" s="19" t="str">
        <f>IF($A525="","",IFERROR(VLOOKUP($A525,'Lista de Precios Accesorio'!$A:$R,8,0),"Error"))</f>
        <v/>
      </c>
      <c r="H525" s="19" t="str">
        <f>IF($A525="","",IFERROR(VLOOKUP($A525,'Lista de Precios Accesorio'!$A:$S,9,0),"Error"))</f>
        <v/>
      </c>
      <c r="I525" s="12" t="str">
        <f>IFERROR(VLOOKUP($A525,'Lista de Precios Accesorio'!$A:$W,6,0),"")</f>
        <v/>
      </c>
      <c r="J525" s="12" t="str">
        <f t="shared" si="8"/>
        <v/>
      </c>
      <c r="K525"/>
    </row>
    <row r="526" spans="1:11" x14ac:dyDescent="0.2">
      <c r="A526" s="25"/>
      <c r="B526" s="26"/>
      <c r="C526" s="1" t="str">
        <f>IF($A526="","",IFERROR(VLOOKUP($A526,'Lista de Precios Accesorio'!$A:$J,2,0),"Error"))</f>
        <v/>
      </c>
      <c r="D526" s="1" t="str">
        <f>IF($A526="","",IFERROR(VLOOKUP($A526,'Lista de Precios Accesorio'!$A:$L,4,0),"Error"))</f>
        <v/>
      </c>
      <c r="E526" s="1" t="str">
        <f>IF($A526="","",IFERROR(VLOOKUP($A526,'Lista de Precios Accesorio'!$A:$M,5,0),"Error"))</f>
        <v/>
      </c>
      <c r="F526" s="1" t="str">
        <f>IF($A526="","",IFERROR(VLOOKUP($A526,'Lista de Precios Accesorio'!$A:$K,3,0),"Error"))</f>
        <v/>
      </c>
      <c r="G526" s="19" t="str">
        <f>IF($A526="","",IFERROR(VLOOKUP($A526,'Lista de Precios Accesorio'!$A:$R,8,0),"Error"))</f>
        <v/>
      </c>
      <c r="H526" s="19" t="str">
        <f>IF($A526="","",IFERROR(VLOOKUP($A526,'Lista de Precios Accesorio'!$A:$S,9,0),"Error"))</f>
        <v/>
      </c>
      <c r="I526" s="12" t="str">
        <f>IFERROR(VLOOKUP($A526,'Lista de Precios Accesorio'!$A:$W,6,0),"")</f>
        <v/>
      </c>
      <c r="J526" s="12" t="str">
        <f t="shared" si="8"/>
        <v/>
      </c>
      <c r="K526"/>
    </row>
    <row r="527" spans="1:11" x14ac:dyDescent="0.2">
      <c r="A527" s="25"/>
      <c r="B527" s="26"/>
      <c r="C527" s="1" t="str">
        <f>IF($A527="","",IFERROR(VLOOKUP($A527,'Lista de Precios Accesorio'!$A:$J,2,0),"Error"))</f>
        <v/>
      </c>
      <c r="D527" s="1" t="str">
        <f>IF($A527="","",IFERROR(VLOOKUP($A527,'Lista de Precios Accesorio'!$A:$L,4,0),"Error"))</f>
        <v/>
      </c>
      <c r="E527" s="1" t="str">
        <f>IF($A527="","",IFERROR(VLOOKUP($A527,'Lista de Precios Accesorio'!$A:$M,5,0),"Error"))</f>
        <v/>
      </c>
      <c r="F527" s="1" t="str">
        <f>IF($A527="","",IFERROR(VLOOKUP($A527,'Lista de Precios Accesorio'!$A:$K,3,0),"Error"))</f>
        <v/>
      </c>
      <c r="G527" s="19" t="str">
        <f>IF($A527="","",IFERROR(VLOOKUP($A527,'Lista de Precios Accesorio'!$A:$R,8,0),"Error"))</f>
        <v/>
      </c>
      <c r="H527" s="19" t="str">
        <f>IF($A527="","",IFERROR(VLOOKUP($A527,'Lista de Precios Accesorio'!$A:$S,9,0),"Error"))</f>
        <v/>
      </c>
      <c r="I527" s="12" t="str">
        <f>IFERROR(VLOOKUP($A527,'Lista de Precios Accesorio'!$A:$W,6,0),"")</f>
        <v/>
      </c>
      <c r="J527" s="12" t="str">
        <f t="shared" si="8"/>
        <v/>
      </c>
      <c r="K527"/>
    </row>
    <row r="528" spans="1:11" x14ac:dyDescent="0.2">
      <c r="A528" s="25"/>
      <c r="B528" s="26"/>
      <c r="C528" s="1" t="str">
        <f>IF($A528="","",IFERROR(VLOOKUP($A528,'Lista de Precios Accesorio'!$A:$J,2,0),"Error"))</f>
        <v/>
      </c>
      <c r="D528" s="1" t="str">
        <f>IF($A528="","",IFERROR(VLOOKUP($A528,'Lista de Precios Accesorio'!$A:$L,4,0),"Error"))</f>
        <v/>
      </c>
      <c r="E528" s="1" t="str">
        <f>IF($A528="","",IFERROR(VLOOKUP($A528,'Lista de Precios Accesorio'!$A:$M,5,0),"Error"))</f>
        <v/>
      </c>
      <c r="F528" s="1" t="str">
        <f>IF($A528="","",IFERROR(VLOOKUP($A528,'Lista de Precios Accesorio'!$A:$K,3,0),"Error"))</f>
        <v/>
      </c>
      <c r="G528" s="19" t="str">
        <f>IF($A528="","",IFERROR(VLOOKUP($A528,'Lista de Precios Accesorio'!$A:$R,8,0),"Error"))</f>
        <v/>
      </c>
      <c r="H528" s="19" t="str">
        <f>IF($A528="","",IFERROR(VLOOKUP($A528,'Lista de Precios Accesorio'!$A:$S,9,0),"Error"))</f>
        <v/>
      </c>
      <c r="I528" s="12" t="str">
        <f>IFERROR(VLOOKUP($A528,'Lista de Precios Accesorio'!$A:$W,6,0),"")</f>
        <v/>
      </c>
      <c r="J528" s="12" t="str">
        <f t="shared" si="8"/>
        <v/>
      </c>
      <c r="K528"/>
    </row>
    <row r="529" spans="1:11" x14ac:dyDescent="0.2">
      <c r="A529" s="25"/>
      <c r="B529" s="26"/>
      <c r="C529" s="1" t="str">
        <f>IF($A529="","",IFERROR(VLOOKUP($A529,'Lista de Precios Accesorio'!$A:$J,2,0),"Error"))</f>
        <v/>
      </c>
      <c r="D529" s="1" t="str">
        <f>IF($A529="","",IFERROR(VLOOKUP($A529,'Lista de Precios Accesorio'!$A:$L,4,0),"Error"))</f>
        <v/>
      </c>
      <c r="E529" s="1" t="str">
        <f>IF($A529="","",IFERROR(VLOOKUP($A529,'Lista de Precios Accesorio'!$A:$M,5,0),"Error"))</f>
        <v/>
      </c>
      <c r="F529" s="1" t="str">
        <f>IF($A529="","",IFERROR(VLOOKUP($A529,'Lista de Precios Accesorio'!$A:$K,3,0),"Error"))</f>
        <v/>
      </c>
      <c r="G529" s="19" t="str">
        <f>IF($A529="","",IFERROR(VLOOKUP($A529,'Lista de Precios Accesorio'!$A:$R,8,0),"Error"))</f>
        <v/>
      </c>
      <c r="H529" s="19" t="str">
        <f>IF($A529="","",IFERROR(VLOOKUP($A529,'Lista de Precios Accesorio'!$A:$S,9,0),"Error"))</f>
        <v/>
      </c>
      <c r="I529" s="12" t="str">
        <f>IFERROR(VLOOKUP($A529,'Lista de Precios Accesorio'!$A:$W,6,0),"")</f>
        <v/>
      </c>
      <c r="J529" s="12" t="str">
        <f t="shared" si="8"/>
        <v/>
      </c>
      <c r="K529"/>
    </row>
    <row r="530" spans="1:11" x14ac:dyDescent="0.2">
      <c r="A530" s="25"/>
      <c r="B530" s="26"/>
      <c r="C530" s="1" t="str">
        <f>IF($A530="","",IFERROR(VLOOKUP($A530,'Lista de Precios Accesorio'!$A:$J,2,0),"Error"))</f>
        <v/>
      </c>
      <c r="D530" s="1" t="str">
        <f>IF($A530="","",IFERROR(VLOOKUP($A530,'Lista de Precios Accesorio'!$A:$L,4,0),"Error"))</f>
        <v/>
      </c>
      <c r="E530" s="1" t="str">
        <f>IF($A530="","",IFERROR(VLOOKUP($A530,'Lista de Precios Accesorio'!$A:$M,5,0),"Error"))</f>
        <v/>
      </c>
      <c r="F530" s="1" t="str">
        <f>IF($A530="","",IFERROR(VLOOKUP($A530,'Lista de Precios Accesorio'!$A:$K,3,0),"Error"))</f>
        <v/>
      </c>
      <c r="G530" s="19" t="str">
        <f>IF($A530="","",IFERROR(VLOOKUP($A530,'Lista de Precios Accesorio'!$A:$R,8,0),"Error"))</f>
        <v/>
      </c>
      <c r="H530" s="19" t="str">
        <f>IF($A530="","",IFERROR(VLOOKUP($A530,'Lista de Precios Accesorio'!$A:$S,9,0),"Error"))</f>
        <v/>
      </c>
      <c r="I530" s="12" t="str">
        <f>IFERROR(VLOOKUP($A530,'Lista de Precios Accesorio'!$A:$W,6,0),"")</f>
        <v/>
      </c>
      <c r="J530" s="12" t="str">
        <f t="shared" si="8"/>
        <v/>
      </c>
      <c r="K530"/>
    </row>
    <row r="531" spans="1:11" x14ac:dyDescent="0.2">
      <c r="A531" s="25"/>
      <c r="B531" s="26"/>
      <c r="C531" s="1" t="str">
        <f>IF($A531="","",IFERROR(VLOOKUP($A531,'Lista de Precios Accesorio'!$A:$J,2,0),"Error"))</f>
        <v/>
      </c>
      <c r="D531" s="1" t="str">
        <f>IF($A531="","",IFERROR(VLOOKUP($A531,'Lista de Precios Accesorio'!$A:$L,4,0),"Error"))</f>
        <v/>
      </c>
      <c r="E531" s="1" t="str">
        <f>IF($A531="","",IFERROR(VLOOKUP($A531,'Lista de Precios Accesorio'!$A:$M,5,0),"Error"))</f>
        <v/>
      </c>
      <c r="F531" s="1" t="str">
        <f>IF($A531="","",IFERROR(VLOOKUP($A531,'Lista de Precios Accesorio'!$A:$K,3,0),"Error"))</f>
        <v/>
      </c>
      <c r="G531" s="19" t="str">
        <f>IF($A531="","",IFERROR(VLOOKUP($A531,'Lista de Precios Accesorio'!$A:$R,8,0),"Error"))</f>
        <v/>
      </c>
      <c r="H531" s="19" t="str">
        <f>IF($A531="","",IFERROR(VLOOKUP($A531,'Lista de Precios Accesorio'!$A:$S,9,0),"Error"))</f>
        <v/>
      </c>
      <c r="I531" s="12" t="str">
        <f>IFERROR(VLOOKUP($A531,'Lista de Precios Accesorio'!$A:$W,6,0),"")</f>
        <v/>
      </c>
      <c r="J531" s="12" t="str">
        <f t="shared" si="8"/>
        <v/>
      </c>
      <c r="K531"/>
    </row>
    <row r="532" spans="1:11" x14ac:dyDescent="0.2">
      <c r="A532" s="25"/>
      <c r="B532" s="26"/>
      <c r="C532" s="1" t="str">
        <f>IF($A532="","",IFERROR(VLOOKUP($A532,'Lista de Precios Accesorio'!$A:$J,2,0),"Error"))</f>
        <v/>
      </c>
      <c r="D532" s="1" t="str">
        <f>IF($A532="","",IFERROR(VLOOKUP($A532,'Lista de Precios Accesorio'!$A:$L,4,0),"Error"))</f>
        <v/>
      </c>
      <c r="E532" s="1" t="str">
        <f>IF($A532="","",IFERROR(VLOOKUP($A532,'Lista de Precios Accesorio'!$A:$M,5,0),"Error"))</f>
        <v/>
      </c>
      <c r="F532" s="1" t="str">
        <f>IF($A532="","",IFERROR(VLOOKUP($A532,'Lista de Precios Accesorio'!$A:$K,3,0),"Error"))</f>
        <v/>
      </c>
      <c r="G532" s="19" t="str">
        <f>IF($A532="","",IFERROR(VLOOKUP($A532,'Lista de Precios Accesorio'!$A:$R,8,0),"Error"))</f>
        <v/>
      </c>
      <c r="H532" s="19" t="str">
        <f>IF($A532="","",IFERROR(VLOOKUP($A532,'Lista de Precios Accesorio'!$A:$S,9,0),"Error"))</f>
        <v/>
      </c>
      <c r="I532" s="12" t="str">
        <f>IFERROR(VLOOKUP($A532,'Lista de Precios Accesorio'!$A:$W,6,0),"")</f>
        <v/>
      </c>
      <c r="J532" s="12" t="str">
        <f t="shared" si="8"/>
        <v/>
      </c>
      <c r="K532"/>
    </row>
    <row r="533" spans="1:11" x14ac:dyDescent="0.2">
      <c r="A533" s="25"/>
      <c r="B533" s="26"/>
      <c r="C533" s="1" t="str">
        <f>IF($A533="","",IFERROR(VLOOKUP($A533,'Lista de Precios Accesorio'!$A:$J,2,0),"Error"))</f>
        <v/>
      </c>
      <c r="D533" s="1" t="str">
        <f>IF($A533="","",IFERROR(VLOOKUP($A533,'Lista de Precios Accesorio'!$A:$L,4,0),"Error"))</f>
        <v/>
      </c>
      <c r="E533" s="1" t="str">
        <f>IF($A533="","",IFERROR(VLOOKUP($A533,'Lista de Precios Accesorio'!$A:$M,5,0),"Error"))</f>
        <v/>
      </c>
      <c r="F533" s="1" t="str">
        <f>IF($A533="","",IFERROR(VLOOKUP($A533,'Lista de Precios Accesorio'!$A:$K,3,0),"Error"))</f>
        <v/>
      </c>
      <c r="G533" s="19" t="str">
        <f>IF($A533="","",IFERROR(VLOOKUP($A533,'Lista de Precios Accesorio'!$A:$R,8,0),"Error"))</f>
        <v/>
      </c>
      <c r="H533" s="19" t="str">
        <f>IF($A533="","",IFERROR(VLOOKUP($A533,'Lista de Precios Accesorio'!$A:$S,9,0),"Error"))</f>
        <v/>
      </c>
      <c r="I533" s="12" t="str">
        <f>IFERROR(VLOOKUP($A533,'Lista de Precios Accesorio'!$A:$W,6,0),"")</f>
        <v/>
      </c>
      <c r="J533" s="12" t="str">
        <f t="shared" si="8"/>
        <v/>
      </c>
      <c r="K533"/>
    </row>
    <row r="534" spans="1:11" x14ac:dyDescent="0.2">
      <c r="A534" s="25"/>
      <c r="B534" s="26"/>
      <c r="C534" s="1" t="str">
        <f>IF($A534="","",IFERROR(VLOOKUP($A534,'Lista de Precios Accesorio'!$A:$J,2,0),"Error"))</f>
        <v/>
      </c>
      <c r="D534" s="1" t="str">
        <f>IF($A534="","",IFERROR(VLOOKUP($A534,'Lista de Precios Accesorio'!$A:$L,4,0),"Error"))</f>
        <v/>
      </c>
      <c r="E534" s="1" t="str">
        <f>IF($A534="","",IFERROR(VLOOKUP($A534,'Lista de Precios Accesorio'!$A:$M,5,0),"Error"))</f>
        <v/>
      </c>
      <c r="F534" s="1" t="str">
        <f>IF($A534="","",IFERROR(VLOOKUP($A534,'Lista de Precios Accesorio'!$A:$K,3,0),"Error"))</f>
        <v/>
      </c>
      <c r="G534" s="19" t="str">
        <f>IF($A534="","",IFERROR(VLOOKUP($A534,'Lista de Precios Accesorio'!$A:$R,8,0),"Error"))</f>
        <v/>
      </c>
      <c r="H534" s="19" t="str">
        <f>IF($A534="","",IFERROR(VLOOKUP($A534,'Lista de Precios Accesorio'!$A:$S,9,0),"Error"))</f>
        <v/>
      </c>
      <c r="I534" s="12" t="str">
        <f>IFERROR(VLOOKUP($A534,'Lista de Precios Accesorio'!$A:$W,6,0),"")</f>
        <v/>
      </c>
      <c r="J534" s="12" t="str">
        <f t="shared" si="8"/>
        <v/>
      </c>
      <c r="K534"/>
    </row>
    <row r="535" spans="1:11" x14ac:dyDescent="0.2">
      <c r="A535" s="25"/>
      <c r="B535" s="26"/>
      <c r="C535" s="1" t="str">
        <f>IF($A535="","",IFERROR(VLOOKUP($A535,'Lista de Precios Accesorio'!$A:$J,2,0),"Error"))</f>
        <v/>
      </c>
      <c r="D535" s="1" t="str">
        <f>IF($A535="","",IFERROR(VLOOKUP($A535,'Lista de Precios Accesorio'!$A:$L,4,0),"Error"))</f>
        <v/>
      </c>
      <c r="E535" s="1" t="str">
        <f>IF($A535="","",IFERROR(VLOOKUP($A535,'Lista de Precios Accesorio'!$A:$M,5,0),"Error"))</f>
        <v/>
      </c>
      <c r="F535" s="1" t="str">
        <f>IF($A535="","",IFERROR(VLOOKUP($A535,'Lista de Precios Accesorio'!$A:$K,3,0),"Error"))</f>
        <v/>
      </c>
      <c r="G535" s="19" t="str">
        <f>IF($A535="","",IFERROR(VLOOKUP($A535,'Lista de Precios Accesorio'!$A:$R,8,0),"Error"))</f>
        <v/>
      </c>
      <c r="H535" s="19" t="str">
        <f>IF($A535="","",IFERROR(VLOOKUP($A535,'Lista de Precios Accesorio'!$A:$S,9,0),"Error"))</f>
        <v/>
      </c>
      <c r="I535" s="12" t="str">
        <f>IFERROR(VLOOKUP($A535,'Lista de Precios Accesorio'!$A:$W,6,0),"")</f>
        <v/>
      </c>
      <c r="J535" s="12" t="str">
        <f t="shared" si="8"/>
        <v/>
      </c>
      <c r="K535"/>
    </row>
    <row r="536" spans="1:11" x14ac:dyDescent="0.2">
      <c r="A536" s="25"/>
      <c r="B536" s="26"/>
      <c r="C536" s="1" t="str">
        <f>IF($A536="","",IFERROR(VLOOKUP($A536,'Lista de Precios Accesorio'!$A:$J,2,0),"Error"))</f>
        <v/>
      </c>
      <c r="D536" s="1" t="str">
        <f>IF($A536="","",IFERROR(VLOOKUP($A536,'Lista de Precios Accesorio'!$A:$L,4,0),"Error"))</f>
        <v/>
      </c>
      <c r="E536" s="1" t="str">
        <f>IF($A536="","",IFERROR(VLOOKUP($A536,'Lista de Precios Accesorio'!$A:$M,5,0),"Error"))</f>
        <v/>
      </c>
      <c r="F536" s="1" t="str">
        <f>IF($A536="","",IFERROR(VLOOKUP($A536,'Lista de Precios Accesorio'!$A:$K,3,0),"Error"))</f>
        <v/>
      </c>
      <c r="G536" s="19" t="str">
        <f>IF($A536="","",IFERROR(VLOOKUP($A536,'Lista de Precios Accesorio'!$A:$R,8,0),"Error"))</f>
        <v/>
      </c>
      <c r="H536" s="19" t="str">
        <f>IF($A536="","",IFERROR(VLOOKUP($A536,'Lista de Precios Accesorio'!$A:$S,9,0),"Error"))</f>
        <v/>
      </c>
      <c r="I536" s="12" t="str">
        <f>IFERROR(VLOOKUP($A536,'Lista de Precios Accesorio'!$A:$W,6,0),"")</f>
        <v/>
      </c>
      <c r="J536" s="12" t="str">
        <f t="shared" si="8"/>
        <v/>
      </c>
      <c r="K536"/>
    </row>
    <row r="537" spans="1:11" x14ac:dyDescent="0.2">
      <c r="A537" s="25"/>
      <c r="B537" s="26"/>
      <c r="C537" s="1" t="str">
        <f>IF($A537="","",IFERROR(VLOOKUP($A537,'Lista de Precios Accesorio'!$A:$J,2,0),"Error"))</f>
        <v/>
      </c>
      <c r="D537" s="1" t="str">
        <f>IF($A537="","",IFERROR(VLOOKUP($A537,'Lista de Precios Accesorio'!$A:$L,4,0),"Error"))</f>
        <v/>
      </c>
      <c r="E537" s="1" t="str">
        <f>IF($A537="","",IFERROR(VLOOKUP($A537,'Lista de Precios Accesorio'!$A:$M,5,0),"Error"))</f>
        <v/>
      </c>
      <c r="F537" s="1" t="str">
        <f>IF($A537="","",IFERROR(VLOOKUP($A537,'Lista de Precios Accesorio'!$A:$K,3,0),"Error"))</f>
        <v/>
      </c>
      <c r="G537" s="19" t="str">
        <f>IF($A537="","",IFERROR(VLOOKUP($A537,'Lista de Precios Accesorio'!$A:$R,8,0),"Error"))</f>
        <v/>
      </c>
      <c r="H537" s="19" t="str">
        <f>IF($A537="","",IFERROR(VLOOKUP($A537,'Lista de Precios Accesorio'!$A:$S,9,0),"Error"))</f>
        <v/>
      </c>
      <c r="I537" s="12" t="str">
        <f>IFERROR(VLOOKUP($A537,'Lista de Precios Accesorio'!$A:$W,6,0),"")</f>
        <v/>
      </c>
      <c r="J537" s="12" t="str">
        <f t="shared" si="8"/>
        <v/>
      </c>
      <c r="K537"/>
    </row>
    <row r="538" spans="1:11" x14ac:dyDescent="0.2">
      <c r="A538" s="25"/>
      <c r="B538" s="26"/>
      <c r="C538" s="1" t="str">
        <f>IF($A538="","",IFERROR(VLOOKUP($A538,'Lista de Precios Accesorio'!$A:$J,2,0),"Error"))</f>
        <v/>
      </c>
      <c r="D538" s="1" t="str">
        <f>IF($A538="","",IFERROR(VLOOKUP($A538,'Lista de Precios Accesorio'!$A:$L,4,0),"Error"))</f>
        <v/>
      </c>
      <c r="E538" s="1" t="str">
        <f>IF($A538="","",IFERROR(VLOOKUP($A538,'Lista de Precios Accesorio'!$A:$M,5,0),"Error"))</f>
        <v/>
      </c>
      <c r="F538" s="1" t="str">
        <f>IF($A538="","",IFERROR(VLOOKUP($A538,'Lista de Precios Accesorio'!$A:$K,3,0),"Error"))</f>
        <v/>
      </c>
      <c r="G538" s="19" t="str">
        <f>IF($A538="","",IFERROR(VLOOKUP($A538,'Lista de Precios Accesorio'!$A:$R,8,0),"Error"))</f>
        <v/>
      </c>
      <c r="H538" s="19" t="str">
        <f>IF($A538="","",IFERROR(VLOOKUP($A538,'Lista de Precios Accesorio'!$A:$S,9,0),"Error"))</f>
        <v/>
      </c>
      <c r="I538" s="12" t="str">
        <f>IFERROR(VLOOKUP($A538,'Lista de Precios Accesorio'!$A:$W,6,0),"")</f>
        <v/>
      </c>
      <c r="J538" s="12" t="str">
        <f t="shared" si="8"/>
        <v/>
      </c>
      <c r="K538"/>
    </row>
    <row r="539" spans="1:11" x14ac:dyDescent="0.2">
      <c r="A539" s="25"/>
      <c r="B539" s="26"/>
      <c r="C539" s="1" t="str">
        <f>IF($A539="","",IFERROR(VLOOKUP($A539,'Lista de Precios Accesorio'!$A:$J,2,0),"Error"))</f>
        <v/>
      </c>
      <c r="D539" s="1" t="str">
        <f>IF($A539="","",IFERROR(VLOOKUP($A539,'Lista de Precios Accesorio'!$A:$L,4,0),"Error"))</f>
        <v/>
      </c>
      <c r="E539" s="1" t="str">
        <f>IF($A539="","",IFERROR(VLOOKUP($A539,'Lista de Precios Accesorio'!$A:$M,5,0),"Error"))</f>
        <v/>
      </c>
      <c r="F539" s="1" t="str">
        <f>IF($A539="","",IFERROR(VLOOKUP($A539,'Lista de Precios Accesorio'!$A:$K,3,0),"Error"))</f>
        <v/>
      </c>
      <c r="G539" s="19" t="str">
        <f>IF($A539="","",IFERROR(VLOOKUP($A539,'Lista de Precios Accesorio'!$A:$R,8,0),"Error"))</f>
        <v/>
      </c>
      <c r="H539" s="19" t="str">
        <f>IF($A539="","",IFERROR(VLOOKUP($A539,'Lista de Precios Accesorio'!$A:$S,9,0),"Error"))</f>
        <v/>
      </c>
      <c r="I539" s="12" t="str">
        <f>IFERROR(VLOOKUP($A539,'Lista de Precios Accesorio'!$A:$W,6,0),"")</f>
        <v/>
      </c>
      <c r="J539" s="12" t="str">
        <f t="shared" si="8"/>
        <v/>
      </c>
      <c r="K539"/>
    </row>
    <row r="540" spans="1:11" x14ac:dyDescent="0.2">
      <c r="A540" s="25"/>
      <c r="B540" s="26"/>
      <c r="C540" s="1" t="str">
        <f>IF($A540="","",IFERROR(VLOOKUP($A540,'Lista de Precios Accesorio'!$A:$J,2,0),"Error"))</f>
        <v/>
      </c>
      <c r="D540" s="1" t="str">
        <f>IF($A540="","",IFERROR(VLOOKUP($A540,'Lista de Precios Accesorio'!$A:$L,4,0),"Error"))</f>
        <v/>
      </c>
      <c r="E540" s="1" t="str">
        <f>IF($A540="","",IFERROR(VLOOKUP($A540,'Lista de Precios Accesorio'!$A:$M,5,0),"Error"))</f>
        <v/>
      </c>
      <c r="F540" s="1" t="str">
        <f>IF($A540="","",IFERROR(VLOOKUP($A540,'Lista de Precios Accesorio'!$A:$K,3,0),"Error"))</f>
        <v/>
      </c>
      <c r="G540" s="19" t="str">
        <f>IF($A540="","",IFERROR(VLOOKUP($A540,'Lista de Precios Accesorio'!$A:$R,8,0),"Error"))</f>
        <v/>
      </c>
      <c r="H540" s="19" t="str">
        <f>IF($A540="","",IFERROR(VLOOKUP($A540,'Lista de Precios Accesorio'!$A:$S,9,0),"Error"))</f>
        <v/>
      </c>
      <c r="I540" s="12" t="str">
        <f>IFERROR(VLOOKUP($A540,'Lista de Precios Accesorio'!$A:$W,6,0),"")</f>
        <v/>
      </c>
      <c r="J540" s="12" t="str">
        <f t="shared" si="8"/>
        <v/>
      </c>
      <c r="K540"/>
    </row>
    <row r="541" spans="1:11" x14ac:dyDescent="0.2">
      <c r="A541" s="25"/>
      <c r="B541" s="26"/>
      <c r="C541" s="1" t="str">
        <f>IF($A541="","",IFERROR(VLOOKUP($A541,'Lista de Precios Accesorio'!$A:$J,2,0),"Error"))</f>
        <v/>
      </c>
      <c r="D541" s="1" t="str">
        <f>IF($A541="","",IFERROR(VLOOKUP($A541,'Lista de Precios Accesorio'!$A:$L,4,0),"Error"))</f>
        <v/>
      </c>
      <c r="E541" s="1" t="str">
        <f>IF($A541="","",IFERROR(VLOOKUP($A541,'Lista de Precios Accesorio'!$A:$M,5,0),"Error"))</f>
        <v/>
      </c>
      <c r="F541" s="1" t="str">
        <f>IF($A541="","",IFERROR(VLOOKUP($A541,'Lista de Precios Accesorio'!$A:$K,3,0),"Error"))</f>
        <v/>
      </c>
      <c r="G541" s="19" t="str">
        <f>IF($A541="","",IFERROR(VLOOKUP($A541,'Lista de Precios Accesorio'!$A:$R,8,0),"Error"))</f>
        <v/>
      </c>
      <c r="H541" s="19" t="str">
        <f>IF($A541="","",IFERROR(VLOOKUP($A541,'Lista de Precios Accesorio'!$A:$S,9,0),"Error"))</f>
        <v/>
      </c>
      <c r="I541" s="12" t="str">
        <f>IFERROR(VLOOKUP($A541,'Lista de Precios Accesorio'!$A:$W,6,0),"")</f>
        <v/>
      </c>
      <c r="J541" s="12" t="str">
        <f t="shared" si="8"/>
        <v/>
      </c>
      <c r="K541"/>
    </row>
    <row r="542" spans="1:11" x14ac:dyDescent="0.2">
      <c r="A542" s="25"/>
      <c r="B542" s="26"/>
      <c r="C542" s="1" t="str">
        <f>IF($A542="","",IFERROR(VLOOKUP($A542,'Lista de Precios Accesorio'!$A:$J,2,0),"Error"))</f>
        <v/>
      </c>
      <c r="D542" s="1" t="str">
        <f>IF($A542="","",IFERROR(VLOOKUP($A542,'Lista de Precios Accesorio'!$A:$L,4,0),"Error"))</f>
        <v/>
      </c>
      <c r="E542" s="1" t="str">
        <f>IF($A542="","",IFERROR(VLOOKUP($A542,'Lista de Precios Accesorio'!$A:$M,5,0),"Error"))</f>
        <v/>
      </c>
      <c r="F542" s="1" t="str">
        <f>IF($A542="","",IFERROR(VLOOKUP($A542,'Lista de Precios Accesorio'!$A:$K,3,0),"Error"))</f>
        <v/>
      </c>
      <c r="G542" s="19" t="str">
        <f>IF($A542="","",IFERROR(VLOOKUP($A542,'Lista de Precios Accesorio'!$A:$R,8,0),"Error"))</f>
        <v/>
      </c>
      <c r="H542" s="19" t="str">
        <f>IF($A542="","",IFERROR(VLOOKUP($A542,'Lista de Precios Accesorio'!$A:$S,9,0),"Error"))</f>
        <v/>
      </c>
      <c r="I542" s="12" t="str">
        <f>IFERROR(VLOOKUP($A542,'Lista de Precios Accesorio'!$A:$W,6,0),"")</f>
        <v/>
      </c>
      <c r="J542" s="12" t="str">
        <f t="shared" si="8"/>
        <v/>
      </c>
      <c r="K542"/>
    </row>
    <row r="543" spans="1:11" x14ac:dyDescent="0.2">
      <c r="A543" s="25"/>
      <c r="B543" s="26"/>
      <c r="C543" s="1" t="str">
        <f>IF($A543="","",IFERROR(VLOOKUP($A543,'Lista de Precios Accesorio'!$A:$J,2,0),"Error"))</f>
        <v/>
      </c>
      <c r="D543" s="1" t="str">
        <f>IF($A543="","",IFERROR(VLOOKUP($A543,'Lista de Precios Accesorio'!$A:$L,4,0),"Error"))</f>
        <v/>
      </c>
      <c r="E543" s="1" t="str">
        <f>IF($A543="","",IFERROR(VLOOKUP($A543,'Lista de Precios Accesorio'!$A:$M,5,0),"Error"))</f>
        <v/>
      </c>
      <c r="F543" s="1" t="str">
        <f>IF($A543="","",IFERROR(VLOOKUP($A543,'Lista de Precios Accesorio'!$A:$K,3,0),"Error"))</f>
        <v/>
      </c>
      <c r="G543" s="19" t="str">
        <f>IF($A543="","",IFERROR(VLOOKUP($A543,'Lista de Precios Accesorio'!$A:$R,8,0),"Error"))</f>
        <v/>
      </c>
      <c r="H543" s="19" t="str">
        <f>IF($A543="","",IFERROR(VLOOKUP($A543,'Lista de Precios Accesorio'!$A:$S,9,0),"Error"))</f>
        <v/>
      </c>
      <c r="I543" s="12" t="str">
        <f>IFERROR(VLOOKUP($A543,'Lista de Precios Accesorio'!$A:$W,6,0),"")</f>
        <v/>
      </c>
      <c r="J543" s="12" t="str">
        <f t="shared" si="8"/>
        <v/>
      </c>
      <c r="K543"/>
    </row>
    <row r="544" spans="1:11" x14ac:dyDescent="0.2">
      <c r="A544" s="25"/>
      <c r="B544" s="26"/>
      <c r="C544" s="1" t="str">
        <f>IF($A544="","",IFERROR(VLOOKUP($A544,'Lista de Precios Accesorio'!$A:$J,2,0),"Error"))</f>
        <v/>
      </c>
      <c r="D544" s="1" t="str">
        <f>IF($A544="","",IFERROR(VLOOKUP($A544,'Lista de Precios Accesorio'!$A:$L,4,0),"Error"))</f>
        <v/>
      </c>
      <c r="E544" s="1" t="str">
        <f>IF($A544="","",IFERROR(VLOOKUP($A544,'Lista de Precios Accesorio'!$A:$M,5,0),"Error"))</f>
        <v/>
      </c>
      <c r="F544" s="1" t="str">
        <f>IF($A544="","",IFERROR(VLOOKUP($A544,'Lista de Precios Accesorio'!$A:$K,3,0),"Error"))</f>
        <v/>
      </c>
      <c r="G544" s="19" t="str">
        <f>IF($A544="","",IFERROR(VLOOKUP($A544,'Lista de Precios Accesorio'!$A:$R,8,0),"Error"))</f>
        <v/>
      </c>
      <c r="H544" s="19" t="str">
        <f>IF($A544="","",IFERROR(VLOOKUP($A544,'Lista de Precios Accesorio'!$A:$S,9,0),"Error"))</f>
        <v/>
      </c>
      <c r="I544" s="12" t="str">
        <f>IFERROR(VLOOKUP($A544,'Lista de Precios Accesorio'!$A:$W,6,0),"")</f>
        <v/>
      </c>
      <c r="J544" s="12" t="str">
        <f t="shared" si="8"/>
        <v/>
      </c>
      <c r="K544"/>
    </row>
    <row r="545" spans="1:11" x14ac:dyDescent="0.2">
      <c r="A545" s="25"/>
      <c r="B545" s="26"/>
      <c r="C545" s="1" t="str">
        <f>IF($A545="","",IFERROR(VLOOKUP($A545,'Lista de Precios Accesorio'!$A:$J,2,0),"Error"))</f>
        <v/>
      </c>
      <c r="D545" s="1" t="str">
        <f>IF($A545="","",IFERROR(VLOOKUP($A545,'Lista de Precios Accesorio'!$A:$L,4,0),"Error"))</f>
        <v/>
      </c>
      <c r="E545" s="1" t="str">
        <f>IF($A545="","",IFERROR(VLOOKUP($A545,'Lista de Precios Accesorio'!$A:$M,5,0),"Error"))</f>
        <v/>
      </c>
      <c r="F545" s="1" t="str">
        <f>IF($A545="","",IFERROR(VLOOKUP($A545,'Lista de Precios Accesorio'!$A:$K,3,0),"Error"))</f>
        <v/>
      </c>
      <c r="G545" s="19" t="str">
        <f>IF($A545="","",IFERROR(VLOOKUP($A545,'Lista de Precios Accesorio'!$A:$R,8,0),"Error"))</f>
        <v/>
      </c>
      <c r="H545" s="19" t="str">
        <f>IF($A545="","",IFERROR(VLOOKUP($A545,'Lista de Precios Accesorio'!$A:$S,9,0),"Error"))</f>
        <v/>
      </c>
      <c r="I545" s="12" t="str">
        <f>IFERROR(VLOOKUP($A545,'Lista de Precios Accesorio'!$A:$W,6,0),"")</f>
        <v/>
      </c>
      <c r="J545" s="12" t="str">
        <f t="shared" si="8"/>
        <v/>
      </c>
      <c r="K545"/>
    </row>
    <row r="546" spans="1:11" x14ac:dyDescent="0.2">
      <c r="A546" s="25"/>
      <c r="B546" s="26"/>
      <c r="C546" s="1" t="str">
        <f>IF($A546="","",IFERROR(VLOOKUP($A546,'Lista de Precios Accesorio'!$A:$J,2,0),"Error"))</f>
        <v/>
      </c>
      <c r="D546" s="1" t="str">
        <f>IF($A546="","",IFERROR(VLOOKUP($A546,'Lista de Precios Accesorio'!$A:$L,4,0),"Error"))</f>
        <v/>
      </c>
      <c r="E546" s="1" t="str">
        <f>IF($A546="","",IFERROR(VLOOKUP($A546,'Lista de Precios Accesorio'!$A:$M,5,0),"Error"))</f>
        <v/>
      </c>
      <c r="F546" s="1" t="str">
        <f>IF($A546="","",IFERROR(VLOOKUP($A546,'Lista de Precios Accesorio'!$A:$K,3,0),"Error"))</f>
        <v/>
      </c>
      <c r="G546" s="19" t="str">
        <f>IF($A546="","",IFERROR(VLOOKUP($A546,'Lista de Precios Accesorio'!$A:$R,8,0),"Error"))</f>
        <v/>
      </c>
      <c r="H546" s="19" t="str">
        <f>IF($A546="","",IFERROR(VLOOKUP($A546,'Lista de Precios Accesorio'!$A:$S,9,0),"Error"))</f>
        <v/>
      </c>
      <c r="I546" s="12" t="str">
        <f>IFERROR(VLOOKUP($A546,'Lista de Precios Accesorio'!$A:$W,6,0),"")</f>
        <v/>
      </c>
      <c r="J546" s="12" t="str">
        <f t="shared" si="8"/>
        <v/>
      </c>
      <c r="K546"/>
    </row>
    <row r="547" spans="1:11" x14ac:dyDescent="0.2">
      <c r="A547" s="25"/>
      <c r="B547" s="26"/>
      <c r="C547" s="1" t="str">
        <f>IF($A547="","",IFERROR(VLOOKUP($A547,'Lista de Precios Accesorio'!$A:$J,2,0),"Error"))</f>
        <v/>
      </c>
      <c r="D547" s="1" t="str">
        <f>IF($A547="","",IFERROR(VLOOKUP($A547,'Lista de Precios Accesorio'!$A:$L,4,0),"Error"))</f>
        <v/>
      </c>
      <c r="E547" s="1" t="str">
        <f>IF($A547="","",IFERROR(VLOOKUP($A547,'Lista de Precios Accesorio'!$A:$M,5,0),"Error"))</f>
        <v/>
      </c>
      <c r="F547" s="1" t="str">
        <f>IF($A547="","",IFERROR(VLOOKUP($A547,'Lista de Precios Accesorio'!$A:$K,3,0),"Error"))</f>
        <v/>
      </c>
      <c r="G547" s="19" t="str">
        <f>IF($A547="","",IFERROR(VLOOKUP($A547,'Lista de Precios Accesorio'!$A:$R,8,0),"Error"))</f>
        <v/>
      </c>
      <c r="H547" s="19" t="str">
        <f>IF($A547="","",IFERROR(VLOOKUP($A547,'Lista de Precios Accesorio'!$A:$S,9,0),"Error"))</f>
        <v/>
      </c>
      <c r="I547" s="12" t="str">
        <f>IFERROR(VLOOKUP($A547,'Lista de Precios Accesorio'!$A:$W,6,0),"")</f>
        <v/>
      </c>
      <c r="J547" s="12" t="str">
        <f t="shared" si="8"/>
        <v/>
      </c>
      <c r="K547"/>
    </row>
    <row r="548" spans="1:11" x14ac:dyDescent="0.2">
      <c r="A548" s="25"/>
      <c r="B548" s="26"/>
      <c r="C548" s="1" t="str">
        <f>IF($A548="","",IFERROR(VLOOKUP($A548,'Lista de Precios Accesorio'!$A:$J,2,0),"Error"))</f>
        <v/>
      </c>
      <c r="D548" s="1" t="str">
        <f>IF($A548="","",IFERROR(VLOOKUP($A548,'Lista de Precios Accesorio'!$A:$L,4,0),"Error"))</f>
        <v/>
      </c>
      <c r="E548" s="1" t="str">
        <f>IF($A548="","",IFERROR(VLOOKUP($A548,'Lista de Precios Accesorio'!$A:$M,5,0),"Error"))</f>
        <v/>
      </c>
      <c r="F548" s="1" t="str">
        <f>IF($A548="","",IFERROR(VLOOKUP($A548,'Lista de Precios Accesorio'!$A:$K,3,0),"Error"))</f>
        <v/>
      </c>
      <c r="G548" s="19" t="str">
        <f>IF($A548="","",IFERROR(VLOOKUP($A548,'Lista de Precios Accesorio'!$A:$R,8,0),"Error"))</f>
        <v/>
      </c>
      <c r="H548" s="19" t="str">
        <f>IF($A548="","",IFERROR(VLOOKUP($A548,'Lista de Precios Accesorio'!$A:$S,9,0),"Error"))</f>
        <v/>
      </c>
      <c r="I548" s="12" t="str">
        <f>IFERROR(VLOOKUP($A548,'Lista de Precios Accesorio'!$A:$W,6,0),"")</f>
        <v/>
      </c>
      <c r="J548" s="12" t="str">
        <f t="shared" si="8"/>
        <v/>
      </c>
      <c r="K548"/>
    </row>
    <row r="549" spans="1:11" x14ac:dyDescent="0.2">
      <c r="A549" s="25"/>
      <c r="B549" s="26"/>
      <c r="C549" s="1" t="str">
        <f>IF($A549="","",IFERROR(VLOOKUP($A549,'Lista de Precios Accesorio'!$A:$J,2,0),"Error"))</f>
        <v/>
      </c>
      <c r="D549" s="1" t="str">
        <f>IF($A549="","",IFERROR(VLOOKUP($A549,'Lista de Precios Accesorio'!$A:$L,4,0),"Error"))</f>
        <v/>
      </c>
      <c r="E549" s="1" t="str">
        <f>IF($A549="","",IFERROR(VLOOKUP($A549,'Lista de Precios Accesorio'!$A:$M,5,0),"Error"))</f>
        <v/>
      </c>
      <c r="F549" s="1" t="str">
        <f>IF($A549="","",IFERROR(VLOOKUP($A549,'Lista de Precios Accesorio'!$A:$K,3,0),"Error"))</f>
        <v/>
      </c>
      <c r="G549" s="19" t="str">
        <f>IF($A549="","",IFERROR(VLOOKUP($A549,'Lista de Precios Accesorio'!$A:$R,8,0),"Error"))</f>
        <v/>
      </c>
      <c r="H549" s="19" t="str">
        <f>IF($A549="","",IFERROR(VLOOKUP($A549,'Lista de Precios Accesorio'!$A:$S,9,0),"Error"))</f>
        <v/>
      </c>
      <c r="I549" s="12" t="str">
        <f>IFERROR(VLOOKUP($A549,'Lista de Precios Accesorio'!$A:$W,6,0),"")</f>
        <v/>
      </c>
      <c r="J549" s="12" t="str">
        <f t="shared" si="8"/>
        <v/>
      </c>
      <c r="K549"/>
    </row>
    <row r="550" spans="1:11" x14ac:dyDescent="0.2">
      <c r="A550" s="25"/>
      <c r="B550" s="26"/>
      <c r="C550" s="1" t="str">
        <f>IF($A550="","",IFERROR(VLOOKUP($A550,'Lista de Precios Accesorio'!$A:$J,2,0),"Error"))</f>
        <v/>
      </c>
      <c r="D550" s="1" t="str">
        <f>IF($A550="","",IFERROR(VLOOKUP($A550,'Lista de Precios Accesorio'!$A:$L,4,0),"Error"))</f>
        <v/>
      </c>
      <c r="E550" s="1" t="str">
        <f>IF($A550="","",IFERROR(VLOOKUP($A550,'Lista de Precios Accesorio'!$A:$M,5,0),"Error"))</f>
        <v/>
      </c>
      <c r="F550" s="1" t="str">
        <f>IF($A550="","",IFERROR(VLOOKUP($A550,'Lista de Precios Accesorio'!$A:$K,3,0),"Error"))</f>
        <v/>
      </c>
      <c r="G550" s="19" t="str">
        <f>IF($A550="","",IFERROR(VLOOKUP($A550,'Lista de Precios Accesorio'!$A:$R,8,0),"Error"))</f>
        <v/>
      </c>
      <c r="H550" s="19" t="str">
        <f>IF($A550="","",IFERROR(VLOOKUP($A550,'Lista de Precios Accesorio'!$A:$S,9,0),"Error"))</f>
        <v/>
      </c>
      <c r="I550" s="12" t="str">
        <f>IFERROR(VLOOKUP($A550,'Lista de Precios Accesorio'!$A:$W,6,0),"")</f>
        <v/>
      </c>
      <c r="J550" s="12" t="str">
        <f t="shared" si="8"/>
        <v/>
      </c>
      <c r="K550"/>
    </row>
    <row r="551" spans="1:11" x14ac:dyDescent="0.2">
      <c r="A551" s="25"/>
      <c r="B551" s="26"/>
      <c r="C551" s="1" t="str">
        <f>IF($A551="","",IFERROR(VLOOKUP($A551,'Lista de Precios Accesorio'!$A:$J,2,0),"Error"))</f>
        <v/>
      </c>
      <c r="D551" s="1" t="str">
        <f>IF($A551="","",IFERROR(VLOOKUP($A551,'Lista de Precios Accesorio'!$A:$L,4,0),"Error"))</f>
        <v/>
      </c>
      <c r="E551" s="1" t="str">
        <f>IF($A551="","",IFERROR(VLOOKUP($A551,'Lista de Precios Accesorio'!$A:$M,5,0),"Error"))</f>
        <v/>
      </c>
      <c r="F551" s="1" t="str">
        <f>IF($A551="","",IFERROR(VLOOKUP($A551,'Lista de Precios Accesorio'!$A:$K,3,0),"Error"))</f>
        <v/>
      </c>
      <c r="G551" s="19" t="str">
        <f>IF($A551="","",IFERROR(VLOOKUP($A551,'Lista de Precios Accesorio'!$A:$R,8,0),"Error"))</f>
        <v/>
      </c>
      <c r="H551" s="19" t="str">
        <f>IF($A551="","",IFERROR(VLOOKUP($A551,'Lista de Precios Accesorio'!$A:$S,9,0),"Error"))</f>
        <v/>
      </c>
      <c r="I551" s="12" t="str">
        <f>IFERROR(VLOOKUP($A551,'Lista de Precios Accesorio'!$A:$W,6,0),"")</f>
        <v/>
      </c>
      <c r="J551" s="12" t="str">
        <f t="shared" si="8"/>
        <v/>
      </c>
      <c r="K551"/>
    </row>
    <row r="552" spans="1:11" x14ac:dyDescent="0.2">
      <c r="A552" s="25"/>
      <c r="B552" s="26"/>
      <c r="C552" s="1" t="str">
        <f>IF($A552="","",IFERROR(VLOOKUP($A552,'Lista de Precios Accesorio'!$A:$J,2,0),"Error"))</f>
        <v/>
      </c>
      <c r="D552" s="1" t="str">
        <f>IF($A552="","",IFERROR(VLOOKUP($A552,'Lista de Precios Accesorio'!$A:$L,4,0),"Error"))</f>
        <v/>
      </c>
      <c r="E552" s="1" t="str">
        <f>IF($A552="","",IFERROR(VLOOKUP($A552,'Lista de Precios Accesorio'!$A:$M,5,0),"Error"))</f>
        <v/>
      </c>
      <c r="F552" s="1" t="str">
        <f>IF($A552="","",IFERROR(VLOOKUP($A552,'Lista de Precios Accesorio'!$A:$K,3,0),"Error"))</f>
        <v/>
      </c>
      <c r="G552" s="19" t="str">
        <f>IF($A552="","",IFERROR(VLOOKUP($A552,'Lista de Precios Accesorio'!$A:$R,8,0),"Error"))</f>
        <v/>
      </c>
      <c r="H552" s="19" t="str">
        <f>IF($A552="","",IFERROR(VLOOKUP($A552,'Lista de Precios Accesorio'!$A:$S,9,0),"Error"))</f>
        <v/>
      </c>
      <c r="I552" s="12" t="str">
        <f>IFERROR(VLOOKUP($A552,'Lista de Precios Accesorio'!$A:$W,6,0),"")</f>
        <v/>
      </c>
      <c r="J552" s="12" t="str">
        <f t="shared" si="8"/>
        <v/>
      </c>
      <c r="K552"/>
    </row>
    <row r="553" spans="1:11" x14ac:dyDescent="0.2">
      <c r="A553" s="25"/>
      <c r="B553" s="26"/>
      <c r="C553" s="1" t="str">
        <f>IF($A553="","",IFERROR(VLOOKUP($A553,'Lista de Precios Accesorio'!$A:$J,2,0),"Error"))</f>
        <v/>
      </c>
      <c r="D553" s="1" t="str">
        <f>IF($A553="","",IFERROR(VLOOKUP($A553,'Lista de Precios Accesorio'!$A:$L,4,0),"Error"))</f>
        <v/>
      </c>
      <c r="E553" s="1" t="str">
        <f>IF($A553="","",IFERROR(VLOOKUP($A553,'Lista de Precios Accesorio'!$A:$M,5,0),"Error"))</f>
        <v/>
      </c>
      <c r="F553" s="1" t="str">
        <f>IF($A553="","",IFERROR(VLOOKUP($A553,'Lista de Precios Accesorio'!$A:$K,3,0),"Error"))</f>
        <v/>
      </c>
      <c r="G553" s="19" t="str">
        <f>IF($A553="","",IFERROR(VLOOKUP($A553,'Lista de Precios Accesorio'!$A:$R,8,0),"Error"))</f>
        <v/>
      </c>
      <c r="H553" s="19" t="str">
        <f>IF($A553="","",IFERROR(VLOOKUP($A553,'Lista de Precios Accesorio'!$A:$S,9,0),"Error"))</f>
        <v/>
      </c>
      <c r="I553" s="12" t="str">
        <f>IFERROR(VLOOKUP($A553,'Lista de Precios Accesorio'!$A:$W,6,0),"")</f>
        <v/>
      </c>
      <c r="J553" s="12" t="str">
        <f t="shared" si="8"/>
        <v/>
      </c>
      <c r="K553"/>
    </row>
    <row r="554" spans="1:11" x14ac:dyDescent="0.2">
      <c r="A554" s="25"/>
      <c r="B554" s="26"/>
      <c r="C554" s="1" t="str">
        <f>IF($A554="","",IFERROR(VLOOKUP($A554,'Lista de Precios Accesorio'!$A:$J,2,0),"Error"))</f>
        <v/>
      </c>
      <c r="D554" s="1" t="str">
        <f>IF($A554="","",IFERROR(VLOOKUP($A554,'Lista de Precios Accesorio'!$A:$L,4,0),"Error"))</f>
        <v/>
      </c>
      <c r="E554" s="1" t="str">
        <f>IF($A554="","",IFERROR(VLOOKUP($A554,'Lista de Precios Accesorio'!$A:$M,5,0),"Error"))</f>
        <v/>
      </c>
      <c r="F554" s="1" t="str">
        <f>IF($A554="","",IFERROR(VLOOKUP($A554,'Lista de Precios Accesorio'!$A:$K,3,0),"Error"))</f>
        <v/>
      </c>
      <c r="G554" s="19" t="str">
        <f>IF($A554="","",IFERROR(VLOOKUP($A554,'Lista de Precios Accesorio'!$A:$R,8,0),"Error"))</f>
        <v/>
      </c>
      <c r="H554" s="19" t="str">
        <f>IF($A554="","",IFERROR(VLOOKUP($A554,'Lista de Precios Accesorio'!$A:$S,9,0),"Error"))</f>
        <v/>
      </c>
      <c r="I554" s="12" t="str">
        <f>IFERROR(VLOOKUP($A554,'Lista de Precios Accesorio'!$A:$W,6,0),"")</f>
        <v/>
      </c>
      <c r="J554" s="12" t="str">
        <f t="shared" si="8"/>
        <v/>
      </c>
      <c r="K554"/>
    </row>
    <row r="555" spans="1:11" x14ac:dyDescent="0.2">
      <c r="A555" s="25"/>
      <c r="B555" s="26"/>
      <c r="C555" s="1" t="str">
        <f>IF($A555="","",IFERROR(VLOOKUP($A555,'Lista de Precios Accesorio'!$A:$J,2,0),"Error"))</f>
        <v/>
      </c>
      <c r="D555" s="1" t="str">
        <f>IF($A555="","",IFERROR(VLOOKUP($A555,'Lista de Precios Accesorio'!$A:$L,4,0),"Error"))</f>
        <v/>
      </c>
      <c r="E555" s="1" t="str">
        <f>IF($A555="","",IFERROR(VLOOKUP($A555,'Lista de Precios Accesorio'!$A:$M,5,0),"Error"))</f>
        <v/>
      </c>
      <c r="F555" s="1" t="str">
        <f>IF($A555="","",IFERROR(VLOOKUP($A555,'Lista de Precios Accesorio'!$A:$K,3,0),"Error"))</f>
        <v/>
      </c>
      <c r="G555" s="19" t="str">
        <f>IF($A555="","",IFERROR(VLOOKUP($A555,'Lista de Precios Accesorio'!$A:$R,8,0),"Error"))</f>
        <v/>
      </c>
      <c r="H555" s="19" t="str">
        <f>IF($A555="","",IFERROR(VLOOKUP($A555,'Lista de Precios Accesorio'!$A:$S,9,0),"Error"))</f>
        <v/>
      </c>
      <c r="I555" s="12" t="str">
        <f>IFERROR(VLOOKUP($A555,'Lista de Precios Accesorio'!$A:$W,6,0),"")</f>
        <v/>
      </c>
      <c r="J555" s="12" t="str">
        <f t="shared" si="8"/>
        <v/>
      </c>
      <c r="K555"/>
    </row>
    <row r="556" spans="1:11" x14ac:dyDescent="0.2">
      <c r="A556" s="25"/>
      <c r="B556" s="26"/>
      <c r="C556" s="1" t="str">
        <f>IF($A556="","",IFERROR(VLOOKUP($A556,'Lista de Precios Accesorio'!$A:$J,2,0),"Error"))</f>
        <v/>
      </c>
      <c r="D556" s="1" t="str">
        <f>IF($A556="","",IFERROR(VLOOKUP($A556,'Lista de Precios Accesorio'!$A:$L,4,0),"Error"))</f>
        <v/>
      </c>
      <c r="E556" s="1" t="str">
        <f>IF($A556="","",IFERROR(VLOOKUP($A556,'Lista de Precios Accesorio'!$A:$M,5,0),"Error"))</f>
        <v/>
      </c>
      <c r="F556" s="1" t="str">
        <f>IF($A556="","",IFERROR(VLOOKUP($A556,'Lista de Precios Accesorio'!$A:$K,3,0),"Error"))</f>
        <v/>
      </c>
      <c r="G556" s="19" t="str">
        <f>IF($A556="","",IFERROR(VLOOKUP($A556,'Lista de Precios Accesorio'!$A:$R,8,0),"Error"))</f>
        <v/>
      </c>
      <c r="H556" s="19" t="str">
        <f>IF($A556="","",IFERROR(VLOOKUP($A556,'Lista de Precios Accesorio'!$A:$S,9,0),"Error"))</f>
        <v/>
      </c>
      <c r="I556" s="12" t="str">
        <f>IFERROR(VLOOKUP($A556,'Lista de Precios Accesorio'!$A:$W,6,0),"")</f>
        <v/>
      </c>
      <c r="J556" s="12" t="str">
        <f t="shared" si="8"/>
        <v/>
      </c>
      <c r="K556"/>
    </row>
    <row r="557" spans="1:11" x14ac:dyDescent="0.2">
      <c r="A557" s="25"/>
      <c r="B557" s="26"/>
      <c r="C557" s="1" t="str">
        <f>IF($A557="","",IFERROR(VLOOKUP($A557,'Lista de Precios Accesorio'!$A:$J,2,0),"Error"))</f>
        <v/>
      </c>
      <c r="D557" s="1" t="str">
        <f>IF($A557="","",IFERROR(VLOOKUP($A557,'Lista de Precios Accesorio'!$A:$L,4,0),"Error"))</f>
        <v/>
      </c>
      <c r="E557" s="1" t="str">
        <f>IF($A557="","",IFERROR(VLOOKUP($A557,'Lista de Precios Accesorio'!$A:$M,5,0),"Error"))</f>
        <v/>
      </c>
      <c r="F557" s="1" t="str">
        <f>IF($A557="","",IFERROR(VLOOKUP($A557,'Lista de Precios Accesorio'!$A:$K,3,0),"Error"))</f>
        <v/>
      </c>
      <c r="G557" s="19" t="str">
        <f>IF($A557="","",IFERROR(VLOOKUP($A557,'Lista de Precios Accesorio'!$A:$R,8,0),"Error"))</f>
        <v/>
      </c>
      <c r="H557" s="19" t="str">
        <f>IF($A557="","",IFERROR(VLOOKUP($A557,'Lista de Precios Accesorio'!$A:$S,9,0),"Error"))</f>
        <v/>
      </c>
      <c r="I557" s="12" t="str">
        <f>IFERROR(VLOOKUP($A557,'Lista de Precios Accesorio'!$A:$W,6,0),"")</f>
        <v/>
      </c>
      <c r="J557" s="12" t="str">
        <f t="shared" si="8"/>
        <v/>
      </c>
      <c r="K557"/>
    </row>
    <row r="558" spans="1:11" x14ac:dyDescent="0.2">
      <c r="A558" s="25"/>
      <c r="B558" s="26"/>
      <c r="C558" s="1" t="str">
        <f>IF($A558="","",IFERROR(VLOOKUP($A558,'Lista de Precios Accesorio'!$A:$J,2,0),"Error"))</f>
        <v/>
      </c>
      <c r="D558" s="1" t="str">
        <f>IF($A558="","",IFERROR(VLOOKUP($A558,'Lista de Precios Accesorio'!$A:$L,4,0),"Error"))</f>
        <v/>
      </c>
      <c r="E558" s="1" t="str">
        <f>IF($A558="","",IFERROR(VLOOKUP($A558,'Lista de Precios Accesorio'!$A:$M,5,0),"Error"))</f>
        <v/>
      </c>
      <c r="F558" s="1" t="str">
        <f>IF($A558="","",IFERROR(VLOOKUP($A558,'Lista de Precios Accesorio'!$A:$K,3,0),"Error"))</f>
        <v/>
      </c>
      <c r="G558" s="19" t="str">
        <f>IF($A558="","",IFERROR(VLOOKUP($A558,'Lista de Precios Accesorio'!$A:$R,8,0),"Error"))</f>
        <v/>
      </c>
      <c r="H558" s="19" t="str">
        <f>IF($A558="","",IFERROR(VLOOKUP($A558,'Lista de Precios Accesorio'!$A:$S,9,0),"Error"))</f>
        <v/>
      </c>
      <c r="I558" s="12" t="str">
        <f>IFERROR(VLOOKUP($A558,'Lista de Precios Accesorio'!$A:$W,6,0),"")</f>
        <v/>
      </c>
      <c r="J558" s="12" t="str">
        <f t="shared" si="8"/>
        <v/>
      </c>
      <c r="K558"/>
    </row>
    <row r="559" spans="1:11" x14ac:dyDescent="0.2">
      <c r="A559" s="25"/>
      <c r="B559" s="26"/>
      <c r="C559" s="1" t="str">
        <f>IF($A559="","",IFERROR(VLOOKUP($A559,'Lista de Precios Accesorio'!$A:$J,2,0),"Error"))</f>
        <v/>
      </c>
      <c r="D559" s="1" t="str">
        <f>IF($A559="","",IFERROR(VLOOKUP($A559,'Lista de Precios Accesorio'!$A:$L,4,0),"Error"))</f>
        <v/>
      </c>
      <c r="E559" s="1" t="str">
        <f>IF($A559="","",IFERROR(VLOOKUP($A559,'Lista de Precios Accesorio'!$A:$M,5,0),"Error"))</f>
        <v/>
      </c>
      <c r="F559" s="1" t="str">
        <f>IF($A559="","",IFERROR(VLOOKUP($A559,'Lista de Precios Accesorio'!$A:$K,3,0),"Error"))</f>
        <v/>
      </c>
      <c r="G559" s="19" t="str">
        <f>IF($A559="","",IFERROR(VLOOKUP($A559,'Lista de Precios Accesorio'!$A:$R,8,0),"Error"))</f>
        <v/>
      </c>
      <c r="H559" s="19" t="str">
        <f>IF($A559="","",IFERROR(VLOOKUP($A559,'Lista de Precios Accesorio'!$A:$S,9,0),"Error"))</f>
        <v/>
      </c>
      <c r="I559" s="12" t="str">
        <f>IFERROR(VLOOKUP($A559,'Lista de Precios Accesorio'!$A:$W,6,0),"")</f>
        <v/>
      </c>
      <c r="J559" s="12" t="str">
        <f t="shared" si="8"/>
        <v/>
      </c>
      <c r="K559"/>
    </row>
    <row r="560" spans="1:11" x14ac:dyDescent="0.2">
      <c r="A560" s="25"/>
      <c r="B560" s="26"/>
      <c r="C560" s="1" t="str">
        <f>IF($A560="","",IFERROR(VLOOKUP($A560,'Lista de Precios Accesorio'!$A:$J,2,0),"Error"))</f>
        <v/>
      </c>
      <c r="D560" s="1" t="str">
        <f>IF($A560="","",IFERROR(VLOOKUP($A560,'Lista de Precios Accesorio'!$A:$L,4,0),"Error"))</f>
        <v/>
      </c>
      <c r="E560" s="1" t="str">
        <f>IF($A560="","",IFERROR(VLOOKUP($A560,'Lista de Precios Accesorio'!$A:$M,5,0),"Error"))</f>
        <v/>
      </c>
      <c r="F560" s="1" t="str">
        <f>IF($A560="","",IFERROR(VLOOKUP($A560,'Lista de Precios Accesorio'!$A:$K,3,0),"Error"))</f>
        <v/>
      </c>
      <c r="G560" s="19" t="str">
        <f>IF($A560="","",IFERROR(VLOOKUP($A560,'Lista de Precios Accesorio'!$A:$R,8,0),"Error"))</f>
        <v/>
      </c>
      <c r="H560" s="19" t="str">
        <f>IF($A560="","",IFERROR(VLOOKUP($A560,'Lista de Precios Accesorio'!$A:$S,9,0),"Error"))</f>
        <v/>
      </c>
      <c r="I560" s="12" t="str">
        <f>IFERROR(VLOOKUP($A560,'Lista de Precios Accesorio'!$A:$W,6,0),"")</f>
        <v/>
      </c>
      <c r="J560" s="12" t="str">
        <f t="shared" si="8"/>
        <v/>
      </c>
      <c r="K560"/>
    </row>
    <row r="561" spans="1:11" x14ac:dyDescent="0.2">
      <c r="A561" s="25"/>
      <c r="B561" s="26"/>
      <c r="C561" s="1" t="str">
        <f>IF($A561="","",IFERROR(VLOOKUP($A561,'Lista de Precios Accesorio'!$A:$J,2,0),"Error"))</f>
        <v/>
      </c>
      <c r="D561" s="1" t="str">
        <f>IF($A561="","",IFERROR(VLOOKUP($A561,'Lista de Precios Accesorio'!$A:$L,4,0),"Error"))</f>
        <v/>
      </c>
      <c r="E561" s="1" t="str">
        <f>IF($A561="","",IFERROR(VLOOKUP($A561,'Lista de Precios Accesorio'!$A:$M,5,0),"Error"))</f>
        <v/>
      </c>
      <c r="F561" s="1" t="str">
        <f>IF($A561="","",IFERROR(VLOOKUP($A561,'Lista de Precios Accesorio'!$A:$K,3,0),"Error"))</f>
        <v/>
      </c>
      <c r="G561" s="19" t="str">
        <f>IF($A561="","",IFERROR(VLOOKUP($A561,'Lista de Precios Accesorio'!$A:$R,8,0),"Error"))</f>
        <v/>
      </c>
      <c r="H561" s="19" t="str">
        <f>IF($A561="","",IFERROR(VLOOKUP($A561,'Lista de Precios Accesorio'!$A:$S,9,0),"Error"))</f>
        <v/>
      </c>
      <c r="I561" s="12" t="str">
        <f>IFERROR(VLOOKUP($A561,'Lista de Precios Accesorio'!$A:$W,6,0),"")</f>
        <v/>
      </c>
      <c r="J561" s="12" t="str">
        <f t="shared" si="8"/>
        <v/>
      </c>
      <c r="K561"/>
    </row>
    <row r="562" spans="1:11" x14ac:dyDescent="0.2">
      <c r="A562" s="25"/>
      <c r="B562" s="26"/>
      <c r="C562" s="1" t="str">
        <f>IF($A562="","",IFERROR(VLOOKUP($A562,'Lista de Precios Accesorio'!$A:$J,2,0),"Error"))</f>
        <v/>
      </c>
      <c r="D562" s="1" t="str">
        <f>IF($A562="","",IFERROR(VLOOKUP($A562,'Lista de Precios Accesorio'!$A:$L,4,0),"Error"))</f>
        <v/>
      </c>
      <c r="E562" s="1" t="str">
        <f>IF($A562="","",IFERROR(VLOOKUP($A562,'Lista de Precios Accesorio'!$A:$M,5,0),"Error"))</f>
        <v/>
      </c>
      <c r="F562" s="1" t="str">
        <f>IF($A562="","",IFERROR(VLOOKUP($A562,'Lista de Precios Accesorio'!$A:$K,3,0),"Error"))</f>
        <v/>
      </c>
      <c r="G562" s="19" t="str">
        <f>IF($A562="","",IFERROR(VLOOKUP($A562,'Lista de Precios Accesorio'!$A:$R,8,0),"Error"))</f>
        <v/>
      </c>
      <c r="H562" s="19" t="str">
        <f>IF($A562="","",IFERROR(VLOOKUP($A562,'Lista de Precios Accesorio'!$A:$S,9,0),"Error"))</f>
        <v/>
      </c>
      <c r="I562" s="12" t="str">
        <f>IFERROR(VLOOKUP($A562,'Lista de Precios Accesorio'!$A:$W,6,0),"")</f>
        <v/>
      </c>
      <c r="J562" s="12" t="str">
        <f t="shared" si="8"/>
        <v/>
      </c>
      <c r="K562"/>
    </row>
    <row r="563" spans="1:11" x14ac:dyDescent="0.2">
      <c r="A563" s="25"/>
      <c r="B563" s="26"/>
      <c r="C563" s="1" t="str">
        <f>IF($A563="","",IFERROR(VLOOKUP($A563,'Lista de Precios Accesorio'!$A:$J,2,0),"Error"))</f>
        <v/>
      </c>
      <c r="D563" s="1" t="str">
        <f>IF($A563="","",IFERROR(VLOOKUP($A563,'Lista de Precios Accesorio'!$A:$L,4,0),"Error"))</f>
        <v/>
      </c>
      <c r="E563" s="1" t="str">
        <f>IF($A563="","",IFERROR(VLOOKUP($A563,'Lista de Precios Accesorio'!$A:$M,5,0),"Error"))</f>
        <v/>
      </c>
      <c r="F563" s="1" t="str">
        <f>IF($A563="","",IFERROR(VLOOKUP($A563,'Lista de Precios Accesorio'!$A:$K,3,0),"Error"))</f>
        <v/>
      </c>
      <c r="G563" s="19" t="str">
        <f>IF($A563="","",IFERROR(VLOOKUP($A563,'Lista de Precios Accesorio'!$A:$R,8,0),"Error"))</f>
        <v/>
      </c>
      <c r="H563" s="19" t="str">
        <f>IF($A563="","",IFERROR(VLOOKUP($A563,'Lista de Precios Accesorio'!$A:$S,9,0),"Error"))</f>
        <v/>
      </c>
      <c r="I563" s="12" t="str">
        <f>IFERROR(VLOOKUP($A563,'Lista de Precios Accesorio'!$A:$W,6,0),"")</f>
        <v/>
      </c>
      <c r="J563" s="12" t="str">
        <f t="shared" si="8"/>
        <v/>
      </c>
      <c r="K563"/>
    </row>
    <row r="564" spans="1:11" x14ac:dyDescent="0.2">
      <c r="A564" s="25"/>
      <c r="B564" s="26"/>
      <c r="C564" s="1" t="str">
        <f>IF($A564="","",IFERROR(VLOOKUP($A564,'Lista de Precios Accesorio'!$A:$J,2,0),"Error"))</f>
        <v/>
      </c>
      <c r="D564" s="1" t="str">
        <f>IF($A564="","",IFERROR(VLOOKUP($A564,'Lista de Precios Accesorio'!$A:$L,4,0),"Error"))</f>
        <v/>
      </c>
      <c r="E564" s="1" t="str">
        <f>IF($A564="","",IFERROR(VLOOKUP($A564,'Lista de Precios Accesorio'!$A:$M,5,0),"Error"))</f>
        <v/>
      </c>
      <c r="F564" s="1" t="str">
        <f>IF($A564="","",IFERROR(VLOOKUP($A564,'Lista de Precios Accesorio'!$A:$K,3,0),"Error"))</f>
        <v/>
      </c>
      <c r="G564" s="19" t="str">
        <f>IF($A564="","",IFERROR(VLOOKUP($A564,'Lista de Precios Accesorio'!$A:$R,8,0),"Error"))</f>
        <v/>
      </c>
      <c r="H564" s="19" t="str">
        <f>IF($A564="","",IFERROR(VLOOKUP($A564,'Lista de Precios Accesorio'!$A:$S,9,0),"Error"))</f>
        <v/>
      </c>
      <c r="I564" s="12" t="str">
        <f>IFERROR(VLOOKUP($A564,'Lista de Precios Accesorio'!$A:$W,6,0),"")</f>
        <v/>
      </c>
      <c r="J564" s="12" t="str">
        <f t="shared" si="8"/>
        <v/>
      </c>
      <c r="K564"/>
    </row>
    <row r="565" spans="1:11" x14ac:dyDescent="0.2">
      <c r="A565" s="25"/>
      <c r="B565" s="26"/>
      <c r="C565" s="1" t="str">
        <f>IF($A565="","",IFERROR(VLOOKUP($A565,'Lista de Precios Accesorio'!$A:$J,2,0),"Error"))</f>
        <v/>
      </c>
      <c r="D565" s="1" t="str">
        <f>IF($A565="","",IFERROR(VLOOKUP($A565,'Lista de Precios Accesorio'!$A:$L,4,0),"Error"))</f>
        <v/>
      </c>
      <c r="E565" s="1" t="str">
        <f>IF($A565="","",IFERROR(VLOOKUP($A565,'Lista de Precios Accesorio'!$A:$M,5,0),"Error"))</f>
        <v/>
      </c>
      <c r="F565" s="1" t="str">
        <f>IF($A565="","",IFERROR(VLOOKUP($A565,'Lista de Precios Accesorio'!$A:$K,3,0),"Error"))</f>
        <v/>
      </c>
      <c r="G565" s="19" t="str">
        <f>IF($A565="","",IFERROR(VLOOKUP($A565,'Lista de Precios Accesorio'!$A:$R,8,0),"Error"))</f>
        <v/>
      </c>
      <c r="H565" s="19" t="str">
        <f>IF($A565="","",IFERROR(VLOOKUP($A565,'Lista de Precios Accesorio'!$A:$S,9,0),"Error"))</f>
        <v/>
      </c>
      <c r="I565" s="12" t="str">
        <f>IFERROR(VLOOKUP($A565,'Lista de Precios Accesorio'!$A:$W,6,0),"")</f>
        <v/>
      </c>
      <c r="J565" s="12" t="str">
        <f t="shared" si="8"/>
        <v/>
      </c>
      <c r="K565"/>
    </row>
    <row r="566" spans="1:11" x14ac:dyDescent="0.2">
      <c r="A566" s="25"/>
      <c r="B566" s="26"/>
      <c r="C566" s="1" t="str">
        <f>IF($A566="","",IFERROR(VLOOKUP($A566,'Lista de Precios Accesorio'!$A:$J,2,0),"Error"))</f>
        <v/>
      </c>
      <c r="D566" s="1" t="str">
        <f>IF($A566="","",IFERROR(VLOOKUP($A566,'Lista de Precios Accesorio'!$A:$L,4,0),"Error"))</f>
        <v/>
      </c>
      <c r="E566" s="1" t="str">
        <f>IF($A566="","",IFERROR(VLOOKUP($A566,'Lista de Precios Accesorio'!$A:$M,5,0),"Error"))</f>
        <v/>
      </c>
      <c r="F566" s="1" t="str">
        <f>IF($A566="","",IFERROR(VLOOKUP($A566,'Lista de Precios Accesorio'!$A:$K,3,0),"Error"))</f>
        <v/>
      </c>
      <c r="G566" s="19" t="str">
        <f>IF($A566="","",IFERROR(VLOOKUP($A566,'Lista de Precios Accesorio'!$A:$R,8,0),"Error"))</f>
        <v/>
      </c>
      <c r="H566" s="19" t="str">
        <f>IF($A566="","",IFERROR(VLOOKUP($A566,'Lista de Precios Accesorio'!$A:$S,9,0),"Error"))</f>
        <v/>
      </c>
      <c r="I566" s="12" t="str">
        <f>IFERROR(VLOOKUP($A566,'Lista de Precios Accesorio'!$A:$W,6,0),"")</f>
        <v/>
      </c>
      <c r="J566" s="12" t="str">
        <f t="shared" si="8"/>
        <v/>
      </c>
      <c r="K566"/>
    </row>
    <row r="567" spans="1:11" x14ac:dyDescent="0.2">
      <c r="A567" s="25"/>
      <c r="B567" s="26"/>
      <c r="C567" s="1" t="str">
        <f>IF($A567="","",IFERROR(VLOOKUP($A567,'Lista de Precios Accesorio'!$A:$J,2,0),"Error"))</f>
        <v/>
      </c>
      <c r="D567" s="1" t="str">
        <f>IF($A567="","",IFERROR(VLOOKUP($A567,'Lista de Precios Accesorio'!$A:$L,4,0),"Error"))</f>
        <v/>
      </c>
      <c r="E567" s="1" t="str">
        <f>IF($A567="","",IFERROR(VLOOKUP($A567,'Lista de Precios Accesorio'!$A:$M,5,0),"Error"))</f>
        <v/>
      </c>
      <c r="F567" s="1" t="str">
        <f>IF($A567="","",IFERROR(VLOOKUP($A567,'Lista de Precios Accesorio'!$A:$K,3,0),"Error"))</f>
        <v/>
      </c>
      <c r="G567" s="19" t="str">
        <f>IF($A567="","",IFERROR(VLOOKUP($A567,'Lista de Precios Accesorio'!$A:$R,8,0),"Error"))</f>
        <v/>
      </c>
      <c r="H567" s="19" t="str">
        <f>IF($A567="","",IFERROR(VLOOKUP($A567,'Lista de Precios Accesorio'!$A:$S,9,0),"Error"))</f>
        <v/>
      </c>
      <c r="I567" s="12" t="str">
        <f>IFERROR(VLOOKUP($A567,'Lista de Precios Accesorio'!$A:$W,6,0),"")</f>
        <v/>
      </c>
      <c r="J567" s="12" t="str">
        <f t="shared" si="8"/>
        <v/>
      </c>
      <c r="K567"/>
    </row>
    <row r="568" spans="1:11" x14ac:dyDescent="0.2">
      <c r="A568" s="25"/>
      <c r="B568" s="26"/>
      <c r="C568" s="1" t="str">
        <f>IF($A568="","",IFERROR(VLOOKUP($A568,'Lista de Precios Accesorio'!$A:$J,2,0),"Error"))</f>
        <v/>
      </c>
      <c r="D568" s="1" t="str">
        <f>IF($A568="","",IFERROR(VLOOKUP($A568,'Lista de Precios Accesorio'!$A:$L,4,0),"Error"))</f>
        <v/>
      </c>
      <c r="E568" s="1" t="str">
        <f>IF($A568="","",IFERROR(VLOOKUP($A568,'Lista de Precios Accesorio'!$A:$M,5,0),"Error"))</f>
        <v/>
      </c>
      <c r="F568" s="1" t="str">
        <f>IF($A568="","",IFERROR(VLOOKUP($A568,'Lista de Precios Accesorio'!$A:$K,3,0),"Error"))</f>
        <v/>
      </c>
      <c r="G568" s="19" t="str">
        <f>IF($A568="","",IFERROR(VLOOKUP($A568,'Lista de Precios Accesorio'!$A:$R,8,0),"Error"))</f>
        <v/>
      </c>
      <c r="H568" s="19" t="str">
        <f>IF($A568="","",IFERROR(VLOOKUP($A568,'Lista de Precios Accesorio'!$A:$S,9,0),"Error"))</f>
        <v/>
      </c>
      <c r="I568" s="12" t="str">
        <f>IFERROR(VLOOKUP($A568,'Lista de Precios Accesorio'!$A:$W,6,0),"")</f>
        <v/>
      </c>
      <c r="J568" s="12" t="str">
        <f t="shared" si="8"/>
        <v/>
      </c>
      <c r="K568"/>
    </row>
    <row r="569" spans="1:11" x14ac:dyDescent="0.2">
      <c r="A569" s="25"/>
      <c r="B569" s="26"/>
      <c r="C569" s="1" t="str">
        <f>IF($A569="","",IFERROR(VLOOKUP($A569,'Lista de Precios Accesorio'!$A:$J,2,0),"Error"))</f>
        <v/>
      </c>
      <c r="D569" s="1" t="str">
        <f>IF($A569="","",IFERROR(VLOOKUP($A569,'Lista de Precios Accesorio'!$A:$L,4,0),"Error"))</f>
        <v/>
      </c>
      <c r="E569" s="1" t="str">
        <f>IF($A569="","",IFERROR(VLOOKUP($A569,'Lista de Precios Accesorio'!$A:$M,5,0),"Error"))</f>
        <v/>
      </c>
      <c r="F569" s="1" t="str">
        <f>IF($A569="","",IFERROR(VLOOKUP($A569,'Lista de Precios Accesorio'!$A:$K,3,0),"Error"))</f>
        <v/>
      </c>
      <c r="G569" s="19" t="str">
        <f>IF($A569="","",IFERROR(VLOOKUP($A569,'Lista de Precios Accesorio'!$A:$R,8,0),"Error"))</f>
        <v/>
      </c>
      <c r="H569" s="19" t="str">
        <f>IF($A569="","",IFERROR(VLOOKUP($A569,'Lista de Precios Accesorio'!$A:$S,9,0),"Error"))</f>
        <v/>
      </c>
      <c r="I569" s="12" t="str">
        <f>IFERROR(VLOOKUP($A569,'Lista de Precios Accesorio'!$A:$W,6,0),"")</f>
        <v/>
      </c>
      <c r="J569" s="12" t="str">
        <f t="shared" ref="J569:J632" si="9">IF(I569="","",$I569*$B569)</f>
        <v/>
      </c>
      <c r="K569"/>
    </row>
    <row r="570" spans="1:11" x14ac:dyDescent="0.2">
      <c r="A570" s="25"/>
      <c r="B570" s="26"/>
      <c r="C570" s="1" t="str">
        <f>IF($A570="","",IFERROR(VLOOKUP($A570,'Lista de Precios Accesorio'!$A:$J,2,0),"Error"))</f>
        <v/>
      </c>
      <c r="D570" s="1" t="str">
        <f>IF($A570="","",IFERROR(VLOOKUP($A570,'Lista de Precios Accesorio'!$A:$L,4,0),"Error"))</f>
        <v/>
      </c>
      <c r="E570" s="1" t="str">
        <f>IF($A570="","",IFERROR(VLOOKUP($A570,'Lista de Precios Accesorio'!$A:$M,5,0),"Error"))</f>
        <v/>
      </c>
      <c r="F570" s="1" t="str">
        <f>IF($A570="","",IFERROR(VLOOKUP($A570,'Lista de Precios Accesorio'!$A:$K,3,0),"Error"))</f>
        <v/>
      </c>
      <c r="G570" s="19" t="str">
        <f>IF($A570="","",IFERROR(VLOOKUP($A570,'Lista de Precios Accesorio'!$A:$R,8,0),"Error"))</f>
        <v/>
      </c>
      <c r="H570" s="19" t="str">
        <f>IF($A570="","",IFERROR(VLOOKUP($A570,'Lista de Precios Accesorio'!$A:$S,9,0),"Error"))</f>
        <v/>
      </c>
      <c r="I570" s="12" t="str">
        <f>IFERROR(VLOOKUP($A570,'Lista de Precios Accesorio'!$A:$W,6,0),"")</f>
        <v/>
      </c>
      <c r="J570" s="12" t="str">
        <f t="shared" si="9"/>
        <v/>
      </c>
      <c r="K570"/>
    </row>
    <row r="571" spans="1:11" x14ac:dyDescent="0.2">
      <c r="A571" s="25"/>
      <c r="B571" s="26"/>
      <c r="C571" s="1" t="str">
        <f>IF($A571="","",IFERROR(VLOOKUP($A571,'Lista de Precios Accesorio'!$A:$J,2,0),"Error"))</f>
        <v/>
      </c>
      <c r="D571" s="1" t="str">
        <f>IF($A571="","",IFERROR(VLOOKUP($A571,'Lista de Precios Accesorio'!$A:$L,4,0),"Error"))</f>
        <v/>
      </c>
      <c r="E571" s="1" t="str">
        <f>IF($A571="","",IFERROR(VLOOKUP($A571,'Lista de Precios Accesorio'!$A:$M,5,0),"Error"))</f>
        <v/>
      </c>
      <c r="F571" s="1" t="str">
        <f>IF($A571="","",IFERROR(VLOOKUP($A571,'Lista de Precios Accesorio'!$A:$K,3,0),"Error"))</f>
        <v/>
      </c>
      <c r="G571" s="19" t="str">
        <f>IF($A571="","",IFERROR(VLOOKUP($A571,'Lista de Precios Accesorio'!$A:$R,8,0),"Error"))</f>
        <v/>
      </c>
      <c r="H571" s="19" t="str">
        <f>IF($A571="","",IFERROR(VLOOKUP($A571,'Lista de Precios Accesorio'!$A:$S,9,0),"Error"))</f>
        <v/>
      </c>
      <c r="I571" s="12" t="str">
        <f>IFERROR(VLOOKUP($A571,'Lista de Precios Accesorio'!$A:$W,6,0),"")</f>
        <v/>
      </c>
      <c r="J571" s="12" t="str">
        <f t="shared" si="9"/>
        <v/>
      </c>
      <c r="K571"/>
    </row>
    <row r="572" spans="1:11" x14ac:dyDescent="0.2">
      <c r="A572" s="25"/>
      <c r="B572" s="26"/>
      <c r="C572" s="1" t="str">
        <f>IF($A572="","",IFERROR(VLOOKUP($A572,'Lista de Precios Accesorio'!$A:$J,2,0),"Error"))</f>
        <v/>
      </c>
      <c r="D572" s="1" t="str">
        <f>IF($A572="","",IFERROR(VLOOKUP($A572,'Lista de Precios Accesorio'!$A:$L,4,0),"Error"))</f>
        <v/>
      </c>
      <c r="E572" s="1" t="str">
        <f>IF($A572="","",IFERROR(VLOOKUP($A572,'Lista de Precios Accesorio'!$A:$M,5,0),"Error"))</f>
        <v/>
      </c>
      <c r="F572" s="1" t="str">
        <f>IF($A572="","",IFERROR(VLOOKUP($A572,'Lista de Precios Accesorio'!$A:$K,3,0),"Error"))</f>
        <v/>
      </c>
      <c r="G572" s="19" t="str">
        <f>IF($A572="","",IFERROR(VLOOKUP($A572,'Lista de Precios Accesorio'!$A:$R,8,0),"Error"))</f>
        <v/>
      </c>
      <c r="H572" s="19" t="str">
        <f>IF($A572="","",IFERROR(VLOOKUP($A572,'Lista de Precios Accesorio'!$A:$S,9,0),"Error"))</f>
        <v/>
      </c>
      <c r="I572" s="12" t="str">
        <f>IFERROR(VLOOKUP($A572,'Lista de Precios Accesorio'!$A:$W,6,0),"")</f>
        <v/>
      </c>
      <c r="J572" s="12" t="str">
        <f t="shared" si="9"/>
        <v/>
      </c>
      <c r="K572"/>
    </row>
    <row r="573" spans="1:11" x14ac:dyDescent="0.2">
      <c r="A573" s="25"/>
      <c r="B573" s="26"/>
      <c r="C573" s="1" t="str">
        <f>IF($A573="","",IFERROR(VLOOKUP($A573,'Lista de Precios Accesorio'!$A:$J,2,0),"Error"))</f>
        <v/>
      </c>
      <c r="D573" s="1" t="str">
        <f>IF($A573="","",IFERROR(VLOOKUP($A573,'Lista de Precios Accesorio'!$A:$L,4,0),"Error"))</f>
        <v/>
      </c>
      <c r="E573" s="1" t="str">
        <f>IF($A573="","",IFERROR(VLOOKUP($A573,'Lista de Precios Accesorio'!$A:$M,5,0),"Error"))</f>
        <v/>
      </c>
      <c r="F573" s="1" t="str">
        <f>IF($A573="","",IFERROR(VLOOKUP($A573,'Lista de Precios Accesorio'!$A:$K,3,0),"Error"))</f>
        <v/>
      </c>
      <c r="G573" s="19" t="str">
        <f>IF($A573="","",IFERROR(VLOOKUP($A573,'Lista de Precios Accesorio'!$A:$R,8,0),"Error"))</f>
        <v/>
      </c>
      <c r="H573" s="19" t="str">
        <f>IF($A573="","",IFERROR(VLOOKUP($A573,'Lista de Precios Accesorio'!$A:$S,9,0),"Error"))</f>
        <v/>
      </c>
      <c r="I573" s="12" t="str">
        <f>IFERROR(VLOOKUP($A573,'Lista de Precios Accesorio'!$A:$W,6,0),"")</f>
        <v/>
      </c>
      <c r="J573" s="12" t="str">
        <f t="shared" si="9"/>
        <v/>
      </c>
      <c r="K573"/>
    </row>
    <row r="574" spans="1:11" x14ac:dyDescent="0.2">
      <c r="A574" s="25"/>
      <c r="B574" s="26"/>
      <c r="C574" s="1" t="str">
        <f>IF($A574="","",IFERROR(VLOOKUP($A574,'Lista de Precios Accesorio'!$A:$J,2,0),"Error"))</f>
        <v/>
      </c>
      <c r="D574" s="1" t="str">
        <f>IF($A574="","",IFERROR(VLOOKUP($A574,'Lista de Precios Accesorio'!$A:$L,4,0),"Error"))</f>
        <v/>
      </c>
      <c r="E574" s="1" t="str">
        <f>IF($A574="","",IFERROR(VLOOKUP($A574,'Lista de Precios Accesorio'!$A:$M,5,0),"Error"))</f>
        <v/>
      </c>
      <c r="F574" s="1" t="str">
        <f>IF($A574="","",IFERROR(VLOOKUP($A574,'Lista de Precios Accesorio'!$A:$K,3,0),"Error"))</f>
        <v/>
      </c>
      <c r="G574" s="19" t="str">
        <f>IF($A574="","",IFERROR(VLOOKUP($A574,'Lista de Precios Accesorio'!$A:$R,8,0),"Error"))</f>
        <v/>
      </c>
      <c r="H574" s="19" t="str">
        <f>IF($A574="","",IFERROR(VLOOKUP($A574,'Lista de Precios Accesorio'!$A:$S,9,0),"Error"))</f>
        <v/>
      </c>
      <c r="I574" s="12" t="str">
        <f>IFERROR(VLOOKUP($A574,'Lista de Precios Accesorio'!$A:$W,6,0),"")</f>
        <v/>
      </c>
      <c r="J574" s="12" t="str">
        <f t="shared" si="9"/>
        <v/>
      </c>
      <c r="K574"/>
    </row>
    <row r="575" spans="1:11" x14ac:dyDescent="0.2">
      <c r="A575" s="25"/>
      <c r="B575" s="26"/>
      <c r="C575" s="1" t="str">
        <f>IF($A575="","",IFERROR(VLOOKUP($A575,'Lista de Precios Accesorio'!$A:$J,2,0),"Error"))</f>
        <v/>
      </c>
      <c r="D575" s="1" t="str">
        <f>IF($A575="","",IFERROR(VLOOKUP($A575,'Lista de Precios Accesorio'!$A:$L,4,0),"Error"))</f>
        <v/>
      </c>
      <c r="E575" s="1" t="str">
        <f>IF($A575="","",IFERROR(VLOOKUP($A575,'Lista de Precios Accesorio'!$A:$M,5,0),"Error"))</f>
        <v/>
      </c>
      <c r="F575" s="1" t="str">
        <f>IF($A575="","",IFERROR(VLOOKUP($A575,'Lista de Precios Accesorio'!$A:$K,3,0),"Error"))</f>
        <v/>
      </c>
      <c r="G575" s="19" t="str">
        <f>IF($A575="","",IFERROR(VLOOKUP($A575,'Lista de Precios Accesorio'!$A:$R,8,0),"Error"))</f>
        <v/>
      </c>
      <c r="H575" s="19" t="str">
        <f>IF($A575="","",IFERROR(VLOOKUP($A575,'Lista de Precios Accesorio'!$A:$S,9,0),"Error"))</f>
        <v/>
      </c>
      <c r="I575" s="12" t="str">
        <f>IFERROR(VLOOKUP($A575,'Lista de Precios Accesorio'!$A:$W,6,0),"")</f>
        <v/>
      </c>
      <c r="J575" s="12" t="str">
        <f t="shared" si="9"/>
        <v/>
      </c>
      <c r="K575"/>
    </row>
    <row r="576" spans="1:11" x14ac:dyDescent="0.2">
      <c r="A576" s="25"/>
      <c r="B576" s="26"/>
      <c r="C576" s="1" t="str">
        <f>IF($A576="","",IFERROR(VLOOKUP($A576,'Lista de Precios Accesorio'!$A:$J,2,0),"Error"))</f>
        <v/>
      </c>
      <c r="D576" s="1" t="str">
        <f>IF($A576="","",IFERROR(VLOOKUP($A576,'Lista de Precios Accesorio'!$A:$L,4,0),"Error"))</f>
        <v/>
      </c>
      <c r="E576" s="1" t="str">
        <f>IF($A576="","",IFERROR(VLOOKUP($A576,'Lista de Precios Accesorio'!$A:$M,5,0),"Error"))</f>
        <v/>
      </c>
      <c r="F576" s="1" t="str">
        <f>IF($A576="","",IFERROR(VLOOKUP($A576,'Lista de Precios Accesorio'!$A:$K,3,0),"Error"))</f>
        <v/>
      </c>
      <c r="G576" s="19" t="str">
        <f>IF($A576="","",IFERROR(VLOOKUP($A576,'Lista de Precios Accesorio'!$A:$R,8,0),"Error"))</f>
        <v/>
      </c>
      <c r="H576" s="19" t="str">
        <f>IF($A576="","",IFERROR(VLOOKUP($A576,'Lista de Precios Accesorio'!$A:$S,9,0),"Error"))</f>
        <v/>
      </c>
      <c r="I576" s="12" t="str">
        <f>IFERROR(VLOOKUP($A576,'Lista de Precios Accesorio'!$A:$W,6,0),"")</f>
        <v/>
      </c>
      <c r="J576" s="12" t="str">
        <f t="shared" si="9"/>
        <v/>
      </c>
      <c r="K576"/>
    </row>
    <row r="577" spans="1:11" x14ac:dyDescent="0.2">
      <c r="A577" s="25"/>
      <c r="B577" s="26"/>
      <c r="C577" s="1" t="str">
        <f>IF($A577="","",IFERROR(VLOOKUP($A577,'Lista de Precios Accesorio'!$A:$J,2,0),"Error"))</f>
        <v/>
      </c>
      <c r="D577" s="1" t="str">
        <f>IF($A577="","",IFERROR(VLOOKUP($A577,'Lista de Precios Accesorio'!$A:$L,4,0),"Error"))</f>
        <v/>
      </c>
      <c r="E577" s="1" t="str">
        <f>IF($A577="","",IFERROR(VLOOKUP($A577,'Lista de Precios Accesorio'!$A:$M,5,0),"Error"))</f>
        <v/>
      </c>
      <c r="F577" s="1" t="str">
        <f>IF($A577="","",IFERROR(VLOOKUP($A577,'Lista de Precios Accesorio'!$A:$K,3,0),"Error"))</f>
        <v/>
      </c>
      <c r="G577" s="19" t="str">
        <f>IF($A577="","",IFERROR(VLOOKUP($A577,'Lista de Precios Accesorio'!$A:$R,8,0),"Error"))</f>
        <v/>
      </c>
      <c r="H577" s="19" t="str">
        <f>IF($A577="","",IFERROR(VLOOKUP($A577,'Lista de Precios Accesorio'!$A:$S,9,0),"Error"))</f>
        <v/>
      </c>
      <c r="I577" s="12" t="str">
        <f>IFERROR(VLOOKUP($A577,'Lista de Precios Accesorio'!$A:$W,6,0),"")</f>
        <v/>
      </c>
      <c r="J577" s="12" t="str">
        <f t="shared" si="9"/>
        <v/>
      </c>
      <c r="K577"/>
    </row>
    <row r="578" spans="1:11" x14ac:dyDescent="0.2">
      <c r="A578" s="25"/>
      <c r="B578" s="26"/>
      <c r="C578" s="1" t="str">
        <f>IF($A578="","",IFERROR(VLOOKUP($A578,'Lista de Precios Accesorio'!$A:$J,2,0),"Error"))</f>
        <v/>
      </c>
      <c r="D578" s="1" t="str">
        <f>IF($A578="","",IFERROR(VLOOKUP($A578,'Lista de Precios Accesorio'!$A:$L,4,0),"Error"))</f>
        <v/>
      </c>
      <c r="E578" s="1" t="str">
        <f>IF($A578="","",IFERROR(VLOOKUP($A578,'Lista de Precios Accesorio'!$A:$M,5,0),"Error"))</f>
        <v/>
      </c>
      <c r="F578" s="1" t="str">
        <f>IF($A578="","",IFERROR(VLOOKUP($A578,'Lista de Precios Accesorio'!$A:$K,3,0),"Error"))</f>
        <v/>
      </c>
      <c r="G578" s="19" t="str">
        <f>IF($A578="","",IFERROR(VLOOKUP($A578,'Lista de Precios Accesorio'!$A:$R,8,0),"Error"))</f>
        <v/>
      </c>
      <c r="H578" s="19" t="str">
        <f>IF($A578="","",IFERROR(VLOOKUP($A578,'Lista de Precios Accesorio'!$A:$S,9,0),"Error"))</f>
        <v/>
      </c>
      <c r="I578" s="12" t="str">
        <f>IFERROR(VLOOKUP($A578,'Lista de Precios Accesorio'!$A:$W,6,0),"")</f>
        <v/>
      </c>
      <c r="J578" s="12" t="str">
        <f t="shared" si="9"/>
        <v/>
      </c>
      <c r="K578"/>
    </row>
    <row r="579" spans="1:11" x14ac:dyDescent="0.2">
      <c r="A579" s="25"/>
      <c r="B579" s="26"/>
      <c r="C579" s="1" t="str">
        <f>IF($A579="","",IFERROR(VLOOKUP($A579,'Lista de Precios Accesorio'!$A:$J,2,0),"Error"))</f>
        <v/>
      </c>
      <c r="D579" s="1" t="str">
        <f>IF($A579="","",IFERROR(VLOOKUP($A579,'Lista de Precios Accesorio'!$A:$L,4,0),"Error"))</f>
        <v/>
      </c>
      <c r="E579" s="1" t="str">
        <f>IF($A579="","",IFERROR(VLOOKUP($A579,'Lista de Precios Accesorio'!$A:$M,5,0),"Error"))</f>
        <v/>
      </c>
      <c r="F579" s="1" t="str">
        <f>IF($A579="","",IFERROR(VLOOKUP($A579,'Lista de Precios Accesorio'!$A:$K,3,0),"Error"))</f>
        <v/>
      </c>
      <c r="G579" s="19" t="str">
        <f>IF($A579="","",IFERROR(VLOOKUP($A579,'Lista de Precios Accesorio'!$A:$R,8,0),"Error"))</f>
        <v/>
      </c>
      <c r="H579" s="19" t="str">
        <f>IF($A579="","",IFERROR(VLOOKUP($A579,'Lista de Precios Accesorio'!$A:$S,9,0),"Error"))</f>
        <v/>
      </c>
      <c r="I579" s="12" t="str">
        <f>IFERROR(VLOOKUP($A579,'Lista de Precios Accesorio'!$A:$W,6,0),"")</f>
        <v/>
      </c>
      <c r="J579" s="12" t="str">
        <f t="shared" si="9"/>
        <v/>
      </c>
      <c r="K579"/>
    </row>
    <row r="580" spans="1:11" x14ac:dyDescent="0.2">
      <c r="A580" s="25"/>
      <c r="B580" s="26"/>
      <c r="C580" s="1" t="str">
        <f>IF($A580="","",IFERROR(VLOOKUP($A580,'Lista de Precios Accesorio'!$A:$J,2,0),"Error"))</f>
        <v/>
      </c>
      <c r="D580" s="1" t="str">
        <f>IF($A580="","",IFERROR(VLOOKUP($A580,'Lista de Precios Accesorio'!$A:$L,4,0),"Error"))</f>
        <v/>
      </c>
      <c r="E580" s="1" t="str">
        <f>IF($A580="","",IFERROR(VLOOKUP($A580,'Lista de Precios Accesorio'!$A:$M,5,0),"Error"))</f>
        <v/>
      </c>
      <c r="F580" s="1" t="str">
        <f>IF($A580="","",IFERROR(VLOOKUP($A580,'Lista de Precios Accesorio'!$A:$K,3,0),"Error"))</f>
        <v/>
      </c>
      <c r="G580" s="19" t="str">
        <f>IF($A580="","",IFERROR(VLOOKUP($A580,'Lista de Precios Accesorio'!$A:$R,8,0),"Error"))</f>
        <v/>
      </c>
      <c r="H580" s="19" t="str">
        <f>IF($A580="","",IFERROR(VLOOKUP($A580,'Lista de Precios Accesorio'!$A:$S,9,0),"Error"))</f>
        <v/>
      </c>
      <c r="I580" s="12" t="str">
        <f>IFERROR(VLOOKUP($A580,'Lista de Precios Accesorio'!$A:$W,6,0),"")</f>
        <v/>
      </c>
      <c r="J580" s="12" t="str">
        <f t="shared" si="9"/>
        <v/>
      </c>
      <c r="K580"/>
    </row>
    <row r="581" spans="1:11" x14ac:dyDescent="0.2">
      <c r="A581" s="25"/>
      <c r="B581" s="26"/>
      <c r="C581" s="1" t="str">
        <f>IF($A581="","",IFERROR(VLOOKUP($A581,'Lista de Precios Accesorio'!$A:$J,2,0),"Error"))</f>
        <v/>
      </c>
      <c r="D581" s="1" t="str">
        <f>IF($A581="","",IFERROR(VLOOKUP($A581,'Lista de Precios Accesorio'!$A:$L,4,0),"Error"))</f>
        <v/>
      </c>
      <c r="E581" s="1" t="str">
        <f>IF($A581="","",IFERROR(VLOOKUP($A581,'Lista de Precios Accesorio'!$A:$M,5,0),"Error"))</f>
        <v/>
      </c>
      <c r="F581" s="1" t="str">
        <f>IF($A581="","",IFERROR(VLOOKUP($A581,'Lista de Precios Accesorio'!$A:$K,3,0),"Error"))</f>
        <v/>
      </c>
      <c r="G581" s="19" t="str">
        <f>IF($A581="","",IFERROR(VLOOKUP($A581,'Lista de Precios Accesorio'!$A:$R,8,0),"Error"))</f>
        <v/>
      </c>
      <c r="H581" s="19" t="str">
        <f>IF($A581="","",IFERROR(VLOOKUP($A581,'Lista de Precios Accesorio'!$A:$S,9,0),"Error"))</f>
        <v/>
      </c>
      <c r="I581" s="12" t="str">
        <f>IFERROR(VLOOKUP($A581,'Lista de Precios Accesorio'!$A:$W,6,0),"")</f>
        <v/>
      </c>
      <c r="J581" s="12" t="str">
        <f t="shared" si="9"/>
        <v/>
      </c>
      <c r="K581"/>
    </row>
    <row r="582" spans="1:11" x14ac:dyDescent="0.2">
      <c r="A582" s="25"/>
      <c r="B582" s="26"/>
      <c r="C582" s="1" t="str">
        <f>IF($A582="","",IFERROR(VLOOKUP($A582,'Lista de Precios Accesorio'!$A:$J,2,0),"Error"))</f>
        <v/>
      </c>
      <c r="D582" s="1" t="str">
        <f>IF($A582="","",IFERROR(VLOOKUP($A582,'Lista de Precios Accesorio'!$A:$L,4,0),"Error"))</f>
        <v/>
      </c>
      <c r="E582" s="1" t="str">
        <f>IF($A582="","",IFERROR(VLOOKUP($A582,'Lista de Precios Accesorio'!$A:$M,5,0),"Error"))</f>
        <v/>
      </c>
      <c r="F582" s="1" t="str">
        <f>IF($A582="","",IFERROR(VLOOKUP($A582,'Lista de Precios Accesorio'!$A:$K,3,0),"Error"))</f>
        <v/>
      </c>
      <c r="G582" s="19" t="str">
        <f>IF($A582="","",IFERROR(VLOOKUP($A582,'Lista de Precios Accesorio'!$A:$R,8,0),"Error"))</f>
        <v/>
      </c>
      <c r="H582" s="19" t="str">
        <f>IF($A582="","",IFERROR(VLOOKUP($A582,'Lista de Precios Accesorio'!$A:$S,9,0),"Error"))</f>
        <v/>
      </c>
      <c r="I582" s="12" t="str">
        <f>IFERROR(VLOOKUP($A582,'Lista de Precios Accesorio'!$A:$W,6,0),"")</f>
        <v/>
      </c>
      <c r="J582" s="12" t="str">
        <f t="shared" si="9"/>
        <v/>
      </c>
      <c r="K582"/>
    </row>
    <row r="583" spans="1:11" x14ac:dyDescent="0.2">
      <c r="A583" s="25"/>
      <c r="B583" s="26"/>
      <c r="C583" s="1" t="str">
        <f>IF($A583="","",IFERROR(VLOOKUP($A583,'Lista de Precios Accesorio'!$A:$J,2,0),"Error"))</f>
        <v/>
      </c>
      <c r="D583" s="1" t="str">
        <f>IF($A583="","",IFERROR(VLOOKUP($A583,'Lista de Precios Accesorio'!$A:$L,4,0),"Error"))</f>
        <v/>
      </c>
      <c r="E583" s="1" t="str">
        <f>IF($A583="","",IFERROR(VLOOKUP($A583,'Lista de Precios Accesorio'!$A:$M,5,0),"Error"))</f>
        <v/>
      </c>
      <c r="F583" s="1" t="str">
        <f>IF($A583="","",IFERROR(VLOOKUP($A583,'Lista de Precios Accesorio'!$A:$K,3,0),"Error"))</f>
        <v/>
      </c>
      <c r="G583" s="19" t="str">
        <f>IF($A583="","",IFERROR(VLOOKUP($A583,'Lista de Precios Accesorio'!$A:$R,8,0),"Error"))</f>
        <v/>
      </c>
      <c r="H583" s="19" t="str">
        <f>IF($A583="","",IFERROR(VLOOKUP($A583,'Lista de Precios Accesorio'!$A:$S,9,0),"Error"))</f>
        <v/>
      </c>
      <c r="I583" s="12" t="str">
        <f>IFERROR(VLOOKUP($A583,'Lista de Precios Accesorio'!$A:$W,6,0),"")</f>
        <v/>
      </c>
      <c r="J583" s="12" t="str">
        <f t="shared" si="9"/>
        <v/>
      </c>
      <c r="K583"/>
    </row>
    <row r="584" spans="1:11" x14ac:dyDescent="0.2">
      <c r="A584" s="25"/>
      <c r="B584" s="26"/>
      <c r="C584" s="1" t="str">
        <f>IF($A584="","",IFERROR(VLOOKUP($A584,'Lista de Precios Accesorio'!$A:$J,2,0),"Error"))</f>
        <v/>
      </c>
      <c r="D584" s="1" t="str">
        <f>IF($A584="","",IFERROR(VLOOKUP($A584,'Lista de Precios Accesorio'!$A:$L,4,0),"Error"))</f>
        <v/>
      </c>
      <c r="E584" s="1" t="str">
        <f>IF($A584="","",IFERROR(VLOOKUP($A584,'Lista de Precios Accesorio'!$A:$M,5,0),"Error"))</f>
        <v/>
      </c>
      <c r="F584" s="1" t="str">
        <f>IF($A584="","",IFERROR(VLOOKUP($A584,'Lista de Precios Accesorio'!$A:$K,3,0),"Error"))</f>
        <v/>
      </c>
      <c r="G584" s="19" t="str">
        <f>IF($A584="","",IFERROR(VLOOKUP($A584,'Lista de Precios Accesorio'!$A:$R,8,0),"Error"))</f>
        <v/>
      </c>
      <c r="H584" s="19" t="str">
        <f>IF($A584="","",IFERROR(VLOOKUP($A584,'Lista de Precios Accesorio'!$A:$S,9,0),"Error"))</f>
        <v/>
      </c>
      <c r="I584" s="12" t="str">
        <f>IFERROR(VLOOKUP($A584,'Lista de Precios Accesorio'!$A:$W,6,0),"")</f>
        <v/>
      </c>
      <c r="J584" s="12" t="str">
        <f t="shared" si="9"/>
        <v/>
      </c>
      <c r="K584"/>
    </row>
    <row r="585" spans="1:11" x14ac:dyDescent="0.2">
      <c r="A585" s="25"/>
      <c r="B585" s="26"/>
      <c r="C585" s="1" t="str">
        <f>IF($A585="","",IFERROR(VLOOKUP($A585,'Lista de Precios Accesorio'!$A:$J,2,0),"Error"))</f>
        <v/>
      </c>
      <c r="D585" s="1" t="str">
        <f>IF($A585="","",IFERROR(VLOOKUP($A585,'Lista de Precios Accesorio'!$A:$L,4,0),"Error"))</f>
        <v/>
      </c>
      <c r="E585" s="1" t="str">
        <f>IF($A585="","",IFERROR(VLOOKUP($A585,'Lista de Precios Accesorio'!$A:$M,5,0),"Error"))</f>
        <v/>
      </c>
      <c r="F585" s="1" t="str">
        <f>IF($A585="","",IFERROR(VLOOKUP($A585,'Lista de Precios Accesorio'!$A:$K,3,0),"Error"))</f>
        <v/>
      </c>
      <c r="G585" s="19" t="str">
        <f>IF($A585="","",IFERROR(VLOOKUP($A585,'Lista de Precios Accesorio'!$A:$R,8,0),"Error"))</f>
        <v/>
      </c>
      <c r="H585" s="19" t="str">
        <f>IF($A585="","",IFERROR(VLOOKUP($A585,'Lista de Precios Accesorio'!$A:$S,9,0),"Error"))</f>
        <v/>
      </c>
      <c r="I585" s="12" t="str">
        <f>IFERROR(VLOOKUP($A585,'Lista de Precios Accesorio'!$A:$W,6,0),"")</f>
        <v/>
      </c>
      <c r="J585" s="12" t="str">
        <f t="shared" si="9"/>
        <v/>
      </c>
      <c r="K585"/>
    </row>
    <row r="586" spans="1:11" x14ac:dyDescent="0.2">
      <c r="A586" s="25"/>
      <c r="B586" s="26"/>
      <c r="C586" s="1" t="str">
        <f>IF($A586="","",IFERROR(VLOOKUP($A586,'Lista de Precios Accesorio'!$A:$J,2,0),"Error"))</f>
        <v/>
      </c>
      <c r="D586" s="1" t="str">
        <f>IF($A586="","",IFERROR(VLOOKUP($A586,'Lista de Precios Accesorio'!$A:$L,4,0),"Error"))</f>
        <v/>
      </c>
      <c r="E586" s="1" t="str">
        <f>IF($A586="","",IFERROR(VLOOKUP($A586,'Lista de Precios Accesorio'!$A:$M,5,0),"Error"))</f>
        <v/>
      </c>
      <c r="F586" s="1" t="str">
        <f>IF($A586="","",IFERROR(VLOOKUP($A586,'Lista de Precios Accesorio'!$A:$K,3,0),"Error"))</f>
        <v/>
      </c>
      <c r="G586" s="19" t="str">
        <f>IF($A586="","",IFERROR(VLOOKUP($A586,'Lista de Precios Accesorio'!$A:$R,8,0),"Error"))</f>
        <v/>
      </c>
      <c r="H586" s="19" t="str">
        <f>IF($A586="","",IFERROR(VLOOKUP($A586,'Lista de Precios Accesorio'!$A:$S,9,0),"Error"))</f>
        <v/>
      </c>
      <c r="I586" s="12" t="str">
        <f>IFERROR(VLOOKUP($A586,'Lista de Precios Accesorio'!$A:$W,6,0),"")</f>
        <v/>
      </c>
      <c r="J586" s="12" t="str">
        <f t="shared" si="9"/>
        <v/>
      </c>
      <c r="K586"/>
    </row>
    <row r="587" spans="1:11" x14ac:dyDescent="0.2">
      <c r="A587" s="25"/>
      <c r="B587" s="26"/>
      <c r="C587" s="1" t="str">
        <f>IF($A587="","",IFERROR(VLOOKUP($A587,'Lista de Precios Accesorio'!$A:$J,2,0),"Error"))</f>
        <v/>
      </c>
      <c r="D587" s="1" t="str">
        <f>IF($A587="","",IFERROR(VLOOKUP($A587,'Lista de Precios Accesorio'!$A:$L,4,0),"Error"))</f>
        <v/>
      </c>
      <c r="E587" s="1" t="str">
        <f>IF($A587="","",IFERROR(VLOOKUP($A587,'Lista de Precios Accesorio'!$A:$M,5,0),"Error"))</f>
        <v/>
      </c>
      <c r="F587" s="1" t="str">
        <f>IF($A587="","",IFERROR(VLOOKUP($A587,'Lista de Precios Accesorio'!$A:$K,3,0),"Error"))</f>
        <v/>
      </c>
      <c r="G587" s="19" t="str">
        <f>IF($A587="","",IFERROR(VLOOKUP($A587,'Lista de Precios Accesorio'!$A:$R,8,0),"Error"))</f>
        <v/>
      </c>
      <c r="H587" s="19" t="str">
        <f>IF($A587="","",IFERROR(VLOOKUP($A587,'Lista de Precios Accesorio'!$A:$S,9,0),"Error"))</f>
        <v/>
      </c>
      <c r="I587" s="12" t="str">
        <f>IFERROR(VLOOKUP($A587,'Lista de Precios Accesorio'!$A:$W,6,0),"")</f>
        <v/>
      </c>
      <c r="J587" s="12" t="str">
        <f t="shared" si="9"/>
        <v/>
      </c>
      <c r="K587"/>
    </row>
    <row r="588" spans="1:11" x14ac:dyDescent="0.2">
      <c r="A588" s="25"/>
      <c r="B588" s="26"/>
      <c r="C588" s="1" t="str">
        <f>IF($A588="","",IFERROR(VLOOKUP($A588,'Lista de Precios Accesorio'!$A:$J,2,0),"Error"))</f>
        <v/>
      </c>
      <c r="D588" s="1" t="str">
        <f>IF($A588="","",IFERROR(VLOOKUP($A588,'Lista de Precios Accesorio'!$A:$L,4,0),"Error"))</f>
        <v/>
      </c>
      <c r="E588" s="1" t="str">
        <f>IF($A588="","",IFERROR(VLOOKUP($A588,'Lista de Precios Accesorio'!$A:$M,5,0),"Error"))</f>
        <v/>
      </c>
      <c r="F588" s="1" t="str">
        <f>IF($A588="","",IFERROR(VLOOKUP($A588,'Lista de Precios Accesorio'!$A:$K,3,0),"Error"))</f>
        <v/>
      </c>
      <c r="G588" s="19" t="str">
        <f>IF($A588="","",IFERROR(VLOOKUP($A588,'Lista de Precios Accesorio'!$A:$R,8,0),"Error"))</f>
        <v/>
      </c>
      <c r="H588" s="19" t="str">
        <f>IF($A588="","",IFERROR(VLOOKUP($A588,'Lista de Precios Accesorio'!$A:$S,9,0),"Error"))</f>
        <v/>
      </c>
      <c r="I588" s="12" t="str">
        <f>IFERROR(VLOOKUP($A588,'Lista de Precios Accesorio'!$A:$W,6,0),"")</f>
        <v/>
      </c>
      <c r="J588" s="12" t="str">
        <f t="shared" si="9"/>
        <v/>
      </c>
      <c r="K588"/>
    </row>
    <row r="589" spans="1:11" x14ac:dyDescent="0.2">
      <c r="A589" s="25"/>
      <c r="B589" s="26"/>
      <c r="C589" s="1" t="str">
        <f>IF($A589="","",IFERROR(VLOOKUP($A589,'Lista de Precios Accesorio'!$A:$J,2,0),"Error"))</f>
        <v/>
      </c>
      <c r="D589" s="1" t="str">
        <f>IF($A589="","",IFERROR(VLOOKUP($A589,'Lista de Precios Accesorio'!$A:$L,4,0),"Error"))</f>
        <v/>
      </c>
      <c r="E589" s="1" t="str">
        <f>IF($A589="","",IFERROR(VLOOKUP($A589,'Lista de Precios Accesorio'!$A:$M,5,0),"Error"))</f>
        <v/>
      </c>
      <c r="F589" s="1" t="str">
        <f>IF($A589="","",IFERROR(VLOOKUP($A589,'Lista de Precios Accesorio'!$A:$K,3,0),"Error"))</f>
        <v/>
      </c>
      <c r="G589" s="19" t="str">
        <f>IF($A589="","",IFERROR(VLOOKUP($A589,'Lista de Precios Accesorio'!$A:$R,8,0),"Error"))</f>
        <v/>
      </c>
      <c r="H589" s="19" t="str">
        <f>IF($A589="","",IFERROR(VLOOKUP($A589,'Lista de Precios Accesorio'!$A:$S,9,0),"Error"))</f>
        <v/>
      </c>
      <c r="I589" s="12" t="str">
        <f>IFERROR(VLOOKUP($A589,'Lista de Precios Accesorio'!$A:$W,6,0),"")</f>
        <v/>
      </c>
      <c r="J589" s="12" t="str">
        <f t="shared" si="9"/>
        <v/>
      </c>
      <c r="K589"/>
    </row>
    <row r="590" spans="1:11" x14ac:dyDescent="0.2">
      <c r="A590" s="25"/>
      <c r="B590" s="26"/>
      <c r="C590" s="1" t="str">
        <f>IF($A590="","",IFERROR(VLOOKUP($A590,'Lista de Precios Accesorio'!$A:$J,2,0),"Error"))</f>
        <v/>
      </c>
      <c r="D590" s="1" t="str">
        <f>IF($A590="","",IFERROR(VLOOKUP($A590,'Lista de Precios Accesorio'!$A:$L,4,0),"Error"))</f>
        <v/>
      </c>
      <c r="E590" s="1" t="str">
        <f>IF($A590="","",IFERROR(VLOOKUP($A590,'Lista de Precios Accesorio'!$A:$M,5,0),"Error"))</f>
        <v/>
      </c>
      <c r="F590" s="1" t="str">
        <f>IF($A590="","",IFERROR(VLOOKUP($A590,'Lista de Precios Accesorio'!$A:$K,3,0),"Error"))</f>
        <v/>
      </c>
      <c r="G590" s="19" t="str">
        <f>IF($A590="","",IFERROR(VLOOKUP($A590,'Lista de Precios Accesorio'!$A:$R,8,0),"Error"))</f>
        <v/>
      </c>
      <c r="H590" s="19" t="str">
        <f>IF($A590="","",IFERROR(VLOOKUP($A590,'Lista de Precios Accesorio'!$A:$S,9,0),"Error"))</f>
        <v/>
      </c>
      <c r="I590" s="12" t="str">
        <f>IFERROR(VLOOKUP($A590,'Lista de Precios Accesorio'!$A:$W,6,0),"")</f>
        <v/>
      </c>
      <c r="J590" s="12" t="str">
        <f t="shared" si="9"/>
        <v/>
      </c>
      <c r="K590"/>
    </row>
    <row r="591" spans="1:11" x14ac:dyDescent="0.2">
      <c r="A591" s="25"/>
      <c r="B591" s="26"/>
      <c r="C591" s="1" t="str">
        <f>IF($A591="","",IFERROR(VLOOKUP($A591,'Lista de Precios Accesorio'!$A:$J,2,0),"Error"))</f>
        <v/>
      </c>
      <c r="D591" s="1" t="str">
        <f>IF($A591="","",IFERROR(VLOOKUP($A591,'Lista de Precios Accesorio'!$A:$L,4,0),"Error"))</f>
        <v/>
      </c>
      <c r="E591" s="1" t="str">
        <f>IF($A591="","",IFERROR(VLOOKUP($A591,'Lista de Precios Accesorio'!$A:$M,5,0),"Error"))</f>
        <v/>
      </c>
      <c r="F591" s="1" t="str">
        <f>IF($A591="","",IFERROR(VLOOKUP($A591,'Lista de Precios Accesorio'!$A:$K,3,0),"Error"))</f>
        <v/>
      </c>
      <c r="G591" s="19" t="str">
        <f>IF($A591="","",IFERROR(VLOOKUP($A591,'Lista de Precios Accesorio'!$A:$R,8,0),"Error"))</f>
        <v/>
      </c>
      <c r="H591" s="19" t="str">
        <f>IF($A591="","",IFERROR(VLOOKUP($A591,'Lista de Precios Accesorio'!$A:$S,9,0),"Error"))</f>
        <v/>
      </c>
      <c r="I591" s="12" t="str">
        <f>IFERROR(VLOOKUP($A591,'Lista de Precios Accesorio'!$A:$W,6,0),"")</f>
        <v/>
      </c>
      <c r="J591" s="12" t="str">
        <f t="shared" si="9"/>
        <v/>
      </c>
      <c r="K591"/>
    </row>
    <row r="592" spans="1:11" x14ac:dyDescent="0.2">
      <c r="A592" s="25"/>
      <c r="B592" s="26"/>
      <c r="C592" s="1" t="str">
        <f>IF($A592="","",IFERROR(VLOOKUP($A592,'Lista de Precios Accesorio'!$A:$J,2,0),"Error"))</f>
        <v/>
      </c>
      <c r="D592" s="1" t="str">
        <f>IF($A592="","",IFERROR(VLOOKUP($A592,'Lista de Precios Accesorio'!$A:$L,4,0),"Error"))</f>
        <v/>
      </c>
      <c r="E592" s="1" t="str">
        <f>IF($A592="","",IFERROR(VLOOKUP($A592,'Lista de Precios Accesorio'!$A:$M,5,0),"Error"))</f>
        <v/>
      </c>
      <c r="F592" s="1" t="str">
        <f>IF($A592="","",IFERROR(VLOOKUP($A592,'Lista de Precios Accesorio'!$A:$K,3,0),"Error"))</f>
        <v/>
      </c>
      <c r="G592" s="19" t="str">
        <f>IF($A592="","",IFERROR(VLOOKUP($A592,'Lista de Precios Accesorio'!$A:$R,8,0),"Error"))</f>
        <v/>
      </c>
      <c r="H592" s="19" t="str">
        <f>IF($A592="","",IFERROR(VLOOKUP($A592,'Lista de Precios Accesorio'!$A:$S,9,0),"Error"))</f>
        <v/>
      </c>
      <c r="I592" s="12" t="str">
        <f>IFERROR(VLOOKUP($A592,'Lista de Precios Accesorio'!$A:$W,6,0),"")</f>
        <v/>
      </c>
      <c r="J592" s="12" t="str">
        <f t="shared" si="9"/>
        <v/>
      </c>
      <c r="K592"/>
    </row>
    <row r="593" spans="1:11" x14ac:dyDescent="0.2">
      <c r="A593" s="25"/>
      <c r="B593" s="26"/>
      <c r="C593" s="1" t="str">
        <f>IF($A593="","",IFERROR(VLOOKUP($A593,'Lista de Precios Accesorio'!$A:$J,2,0),"Error"))</f>
        <v/>
      </c>
      <c r="D593" s="1" t="str">
        <f>IF($A593="","",IFERROR(VLOOKUP($A593,'Lista de Precios Accesorio'!$A:$L,4,0),"Error"))</f>
        <v/>
      </c>
      <c r="E593" s="1" t="str">
        <f>IF($A593="","",IFERROR(VLOOKUP($A593,'Lista de Precios Accesorio'!$A:$M,5,0),"Error"))</f>
        <v/>
      </c>
      <c r="F593" s="1" t="str">
        <f>IF($A593="","",IFERROR(VLOOKUP($A593,'Lista de Precios Accesorio'!$A:$K,3,0),"Error"))</f>
        <v/>
      </c>
      <c r="G593" s="19" t="str">
        <f>IF($A593="","",IFERROR(VLOOKUP($A593,'Lista de Precios Accesorio'!$A:$R,8,0),"Error"))</f>
        <v/>
      </c>
      <c r="H593" s="19" t="str">
        <f>IF($A593="","",IFERROR(VLOOKUP($A593,'Lista de Precios Accesorio'!$A:$S,9,0),"Error"))</f>
        <v/>
      </c>
      <c r="I593" s="12" t="str">
        <f>IFERROR(VLOOKUP($A593,'Lista de Precios Accesorio'!$A:$W,6,0),"")</f>
        <v/>
      </c>
      <c r="J593" s="12" t="str">
        <f t="shared" si="9"/>
        <v/>
      </c>
      <c r="K593"/>
    </row>
    <row r="594" spans="1:11" x14ac:dyDescent="0.2">
      <c r="A594" s="25"/>
      <c r="B594" s="26"/>
      <c r="C594" s="1" t="str">
        <f>IF($A594="","",IFERROR(VLOOKUP($A594,'Lista de Precios Accesorio'!$A:$J,2,0),"Error"))</f>
        <v/>
      </c>
      <c r="D594" s="1" t="str">
        <f>IF($A594="","",IFERROR(VLOOKUP($A594,'Lista de Precios Accesorio'!$A:$L,4,0),"Error"))</f>
        <v/>
      </c>
      <c r="E594" s="1" t="str">
        <f>IF($A594="","",IFERROR(VLOOKUP($A594,'Lista de Precios Accesorio'!$A:$M,5,0),"Error"))</f>
        <v/>
      </c>
      <c r="F594" s="1" t="str">
        <f>IF($A594="","",IFERROR(VLOOKUP($A594,'Lista de Precios Accesorio'!$A:$K,3,0),"Error"))</f>
        <v/>
      </c>
      <c r="G594" s="19" t="str">
        <f>IF($A594="","",IFERROR(VLOOKUP($A594,'Lista de Precios Accesorio'!$A:$R,8,0),"Error"))</f>
        <v/>
      </c>
      <c r="H594" s="19" t="str">
        <f>IF($A594="","",IFERROR(VLOOKUP($A594,'Lista de Precios Accesorio'!$A:$S,9,0),"Error"))</f>
        <v/>
      </c>
      <c r="I594" s="12" t="str">
        <f>IFERROR(VLOOKUP($A594,'Lista de Precios Accesorio'!$A:$W,6,0),"")</f>
        <v/>
      </c>
      <c r="J594" s="12" t="str">
        <f t="shared" si="9"/>
        <v/>
      </c>
      <c r="K594"/>
    </row>
    <row r="595" spans="1:11" x14ac:dyDescent="0.2">
      <c r="A595" s="25"/>
      <c r="B595" s="26"/>
      <c r="C595" s="1" t="str">
        <f>IF($A595="","",IFERROR(VLOOKUP($A595,'Lista de Precios Accesorio'!$A:$J,2,0),"Error"))</f>
        <v/>
      </c>
      <c r="D595" s="1" t="str">
        <f>IF($A595="","",IFERROR(VLOOKUP($A595,'Lista de Precios Accesorio'!$A:$L,4,0),"Error"))</f>
        <v/>
      </c>
      <c r="E595" s="1" t="str">
        <f>IF($A595="","",IFERROR(VLOOKUP($A595,'Lista de Precios Accesorio'!$A:$M,5,0),"Error"))</f>
        <v/>
      </c>
      <c r="F595" s="1" t="str">
        <f>IF($A595="","",IFERROR(VLOOKUP($A595,'Lista de Precios Accesorio'!$A:$K,3,0),"Error"))</f>
        <v/>
      </c>
      <c r="G595" s="19" t="str">
        <f>IF($A595="","",IFERROR(VLOOKUP($A595,'Lista de Precios Accesorio'!$A:$R,8,0),"Error"))</f>
        <v/>
      </c>
      <c r="H595" s="19" t="str">
        <f>IF($A595="","",IFERROR(VLOOKUP($A595,'Lista de Precios Accesorio'!$A:$S,9,0),"Error"))</f>
        <v/>
      </c>
      <c r="I595" s="12" t="str">
        <f>IFERROR(VLOOKUP($A595,'Lista de Precios Accesorio'!$A:$W,6,0),"")</f>
        <v/>
      </c>
      <c r="J595" s="12" t="str">
        <f t="shared" si="9"/>
        <v/>
      </c>
      <c r="K595"/>
    </row>
    <row r="596" spans="1:11" x14ac:dyDescent="0.2">
      <c r="A596" s="25"/>
      <c r="B596" s="26"/>
      <c r="C596" s="1" t="str">
        <f>IF($A596="","",IFERROR(VLOOKUP($A596,'Lista de Precios Accesorio'!$A:$J,2,0),"Error"))</f>
        <v/>
      </c>
      <c r="D596" s="1" t="str">
        <f>IF($A596="","",IFERROR(VLOOKUP($A596,'Lista de Precios Accesorio'!$A:$L,4,0),"Error"))</f>
        <v/>
      </c>
      <c r="E596" s="1" t="str">
        <f>IF($A596="","",IFERROR(VLOOKUP($A596,'Lista de Precios Accesorio'!$A:$M,5,0),"Error"))</f>
        <v/>
      </c>
      <c r="F596" s="1" t="str">
        <f>IF($A596="","",IFERROR(VLOOKUP($A596,'Lista de Precios Accesorio'!$A:$K,3,0),"Error"))</f>
        <v/>
      </c>
      <c r="G596" s="19" t="str">
        <f>IF($A596="","",IFERROR(VLOOKUP($A596,'Lista de Precios Accesorio'!$A:$R,8,0),"Error"))</f>
        <v/>
      </c>
      <c r="H596" s="19" t="str">
        <f>IF($A596="","",IFERROR(VLOOKUP($A596,'Lista de Precios Accesorio'!$A:$S,9,0),"Error"))</f>
        <v/>
      </c>
      <c r="I596" s="12" t="str">
        <f>IFERROR(VLOOKUP($A596,'Lista de Precios Accesorio'!$A:$W,6,0),"")</f>
        <v/>
      </c>
      <c r="J596" s="12" t="str">
        <f t="shared" si="9"/>
        <v/>
      </c>
      <c r="K596"/>
    </row>
    <row r="597" spans="1:11" x14ac:dyDescent="0.2">
      <c r="A597" s="25"/>
      <c r="B597" s="26"/>
      <c r="C597" s="1" t="str">
        <f>IF($A597="","",IFERROR(VLOOKUP($A597,'Lista de Precios Accesorio'!$A:$J,2,0),"Error"))</f>
        <v/>
      </c>
      <c r="D597" s="1" t="str">
        <f>IF($A597="","",IFERROR(VLOOKUP($A597,'Lista de Precios Accesorio'!$A:$L,4,0),"Error"))</f>
        <v/>
      </c>
      <c r="E597" s="1" t="str">
        <f>IF($A597="","",IFERROR(VLOOKUP($A597,'Lista de Precios Accesorio'!$A:$M,5,0),"Error"))</f>
        <v/>
      </c>
      <c r="F597" s="1" t="str">
        <f>IF($A597="","",IFERROR(VLOOKUP($A597,'Lista de Precios Accesorio'!$A:$K,3,0),"Error"))</f>
        <v/>
      </c>
      <c r="G597" s="19" t="str">
        <f>IF($A597="","",IFERROR(VLOOKUP($A597,'Lista de Precios Accesorio'!$A:$R,8,0),"Error"))</f>
        <v/>
      </c>
      <c r="H597" s="19" t="str">
        <f>IF($A597="","",IFERROR(VLOOKUP($A597,'Lista de Precios Accesorio'!$A:$S,9,0),"Error"))</f>
        <v/>
      </c>
      <c r="I597" s="12" t="str">
        <f>IFERROR(VLOOKUP($A597,'Lista de Precios Accesorio'!$A:$W,6,0),"")</f>
        <v/>
      </c>
      <c r="J597" s="12" t="str">
        <f t="shared" si="9"/>
        <v/>
      </c>
      <c r="K597"/>
    </row>
    <row r="598" spans="1:11" x14ac:dyDescent="0.2">
      <c r="A598" s="25"/>
      <c r="B598" s="26"/>
      <c r="C598" s="1" t="str">
        <f>IF($A598="","",IFERROR(VLOOKUP($A598,'Lista de Precios Accesorio'!$A:$J,2,0),"Error"))</f>
        <v/>
      </c>
      <c r="D598" s="1" t="str">
        <f>IF($A598="","",IFERROR(VLOOKUP($A598,'Lista de Precios Accesorio'!$A:$L,4,0),"Error"))</f>
        <v/>
      </c>
      <c r="E598" s="1" t="str">
        <f>IF($A598="","",IFERROR(VLOOKUP($A598,'Lista de Precios Accesorio'!$A:$M,5,0),"Error"))</f>
        <v/>
      </c>
      <c r="F598" s="1" t="str">
        <f>IF($A598="","",IFERROR(VLOOKUP($A598,'Lista de Precios Accesorio'!$A:$K,3,0),"Error"))</f>
        <v/>
      </c>
      <c r="G598" s="19" t="str">
        <f>IF($A598="","",IFERROR(VLOOKUP($A598,'Lista de Precios Accesorio'!$A:$R,8,0),"Error"))</f>
        <v/>
      </c>
      <c r="H598" s="19" t="str">
        <f>IF($A598="","",IFERROR(VLOOKUP($A598,'Lista de Precios Accesorio'!$A:$S,9,0),"Error"))</f>
        <v/>
      </c>
      <c r="I598" s="12" t="str">
        <f>IFERROR(VLOOKUP($A598,'Lista de Precios Accesorio'!$A:$W,6,0),"")</f>
        <v/>
      </c>
      <c r="J598" s="12" t="str">
        <f t="shared" si="9"/>
        <v/>
      </c>
      <c r="K598"/>
    </row>
    <row r="599" spans="1:11" x14ac:dyDescent="0.2">
      <c r="A599" s="25"/>
      <c r="B599" s="26"/>
      <c r="C599" s="1" t="str">
        <f>IF($A599="","",IFERROR(VLOOKUP($A599,'Lista de Precios Accesorio'!$A:$J,2,0),"Error"))</f>
        <v/>
      </c>
      <c r="D599" s="1" t="str">
        <f>IF($A599="","",IFERROR(VLOOKUP($A599,'Lista de Precios Accesorio'!$A:$L,4,0),"Error"))</f>
        <v/>
      </c>
      <c r="E599" s="1" t="str">
        <f>IF($A599="","",IFERROR(VLOOKUP($A599,'Lista de Precios Accesorio'!$A:$M,5,0),"Error"))</f>
        <v/>
      </c>
      <c r="F599" s="1" t="str">
        <f>IF($A599="","",IFERROR(VLOOKUP($A599,'Lista de Precios Accesorio'!$A:$K,3,0),"Error"))</f>
        <v/>
      </c>
      <c r="G599" s="19" t="str">
        <f>IF($A599="","",IFERROR(VLOOKUP($A599,'Lista de Precios Accesorio'!$A:$R,8,0),"Error"))</f>
        <v/>
      </c>
      <c r="H599" s="19" t="str">
        <f>IF($A599="","",IFERROR(VLOOKUP($A599,'Lista de Precios Accesorio'!$A:$S,9,0),"Error"))</f>
        <v/>
      </c>
      <c r="I599" s="12" t="str">
        <f>IFERROR(VLOOKUP($A599,'Lista de Precios Accesorio'!$A:$W,6,0),"")</f>
        <v/>
      </c>
      <c r="J599" s="12" t="str">
        <f t="shared" si="9"/>
        <v/>
      </c>
      <c r="K599"/>
    </row>
    <row r="600" spans="1:11" x14ac:dyDescent="0.2">
      <c r="A600" s="25"/>
      <c r="B600" s="26"/>
      <c r="C600" s="1" t="str">
        <f>IF($A600="","",IFERROR(VLOOKUP($A600,'Lista de Precios Accesorio'!$A:$J,2,0),"Error"))</f>
        <v/>
      </c>
      <c r="D600" s="1" t="str">
        <f>IF($A600="","",IFERROR(VLOOKUP($A600,'Lista de Precios Accesorio'!$A:$L,4,0),"Error"))</f>
        <v/>
      </c>
      <c r="E600" s="1" t="str">
        <f>IF($A600="","",IFERROR(VLOOKUP($A600,'Lista de Precios Accesorio'!$A:$M,5,0),"Error"))</f>
        <v/>
      </c>
      <c r="F600" s="1" t="str">
        <f>IF($A600="","",IFERROR(VLOOKUP($A600,'Lista de Precios Accesorio'!$A:$K,3,0),"Error"))</f>
        <v/>
      </c>
      <c r="G600" s="19" t="str">
        <f>IF($A600="","",IFERROR(VLOOKUP($A600,'Lista de Precios Accesorio'!$A:$R,8,0),"Error"))</f>
        <v/>
      </c>
      <c r="H600" s="19" t="str">
        <f>IF($A600="","",IFERROR(VLOOKUP($A600,'Lista de Precios Accesorio'!$A:$S,9,0),"Error"))</f>
        <v/>
      </c>
      <c r="I600" s="12" t="str">
        <f>IFERROR(VLOOKUP($A600,'Lista de Precios Accesorio'!$A:$W,6,0),"")</f>
        <v/>
      </c>
      <c r="J600" s="12" t="str">
        <f t="shared" si="9"/>
        <v/>
      </c>
      <c r="K600"/>
    </row>
    <row r="601" spans="1:11" x14ac:dyDescent="0.2">
      <c r="A601" s="25"/>
      <c r="B601" s="26"/>
      <c r="C601" s="1" t="str">
        <f>IF($A601="","",IFERROR(VLOOKUP($A601,'Lista de Precios Accesorio'!$A:$J,2,0),"Error"))</f>
        <v/>
      </c>
      <c r="D601" s="1" t="str">
        <f>IF($A601="","",IFERROR(VLOOKUP($A601,'Lista de Precios Accesorio'!$A:$L,4,0),"Error"))</f>
        <v/>
      </c>
      <c r="E601" s="1" t="str">
        <f>IF($A601="","",IFERROR(VLOOKUP($A601,'Lista de Precios Accesorio'!$A:$M,5,0),"Error"))</f>
        <v/>
      </c>
      <c r="F601" s="1" t="str">
        <f>IF($A601="","",IFERROR(VLOOKUP($A601,'Lista de Precios Accesorio'!$A:$K,3,0),"Error"))</f>
        <v/>
      </c>
      <c r="G601" s="19" t="str">
        <f>IF($A601="","",IFERROR(VLOOKUP($A601,'Lista de Precios Accesorio'!$A:$R,8,0),"Error"))</f>
        <v/>
      </c>
      <c r="H601" s="19" t="str">
        <f>IF($A601="","",IFERROR(VLOOKUP($A601,'Lista de Precios Accesorio'!$A:$S,9,0),"Error"))</f>
        <v/>
      </c>
      <c r="I601" s="12" t="str">
        <f>IFERROR(VLOOKUP($A601,'Lista de Precios Accesorio'!$A:$W,6,0),"")</f>
        <v/>
      </c>
      <c r="J601" s="12" t="str">
        <f t="shared" si="9"/>
        <v/>
      </c>
      <c r="K601"/>
    </row>
    <row r="602" spans="1:11" x14ac:dyDescent="0.2">
      <c r="A602" s="25"/>
      <c r="B602" s="26"/>
      <c r="C602" s="1" t="str">
        <f>IF($A602="","",IFERROR(VLOOKUP($A602,'Lista de Precios Accesorio'!$A:$J,2,0),"Error"))</f>
        <v/>
      </c>
      <c r="D602" s="1" t="str">
        <f>IF($A602="","",IFERROR(VLOOKUP($A602,'Lista de Precios Accesorio'!$A:$L,4,0),"Error"))</f>
        <v/>
      </c>
      <c r="E602" s="1" t="str">
        <f>IF($A602="","",IFERROR(VLOOKUP($A602,'Lista de Precios Accesorio'!$A:$M,5,0),"Error"))</f>
        <v/>
      </c>
      <c r="F602" s="1" t="str">
        <f>IF($A602="","",IFERROR(VLOOKUP($A602,'Lista de Precios Accesorio'!$A:$K,3,0),"Error"))</f>
        <v/>
      </c>
      <c r="G602" s="19" t="str">
        <f>IF($A602="","",IFERROR(VLOOKUP($A602,'Lista de Precios Accesorio'!$A:$R,8,0),"Error"))</f>
        <v/>
      </c>
      <c r="H602" s="19" t="str">
        <f>IF($A602="","",IFERROR(VLOOKUP($A602,'Lista de Precios Accesorio'!$A:$S,9,0),"Error"))</f>
        <v/>
      </c>
      <c r="I602" s="12" t="str">
        <f>IFERROR(VLOOKUP($A602,'Lista de Precios Accesorio'!$A:$W,6,0),"")</f>
        <v/>
      </c>
      <c r="J602" s="12" t="str">
        <f t="shared" si="9"/>
        <v/>
      </c>
      <c r="K602"/>
    </row>
    <row r="603" spans="1:11" x14ac:dyDescent="0.2">
      <c r="A603" s="25"/>
      <c r="B603" s="26"/>
      <c r="C603" s="1" t="str">
        <f>IF($A603="","",IFERROR(VLOOKUP($A603,'Lista de Precios Accesorio'!$A:$J,2,0),"Error"))</f>
        <v/>
      </c>
      <c r="D603" s="1" t="str">
        <f>IF($A603="","",IFERROR(VLOOKUP($A603,'Lista de Precios Accesorio'!$A:$L,4,0),"Error"))</f>
        <v/>
      </c>
      <c r="E603" s="1" t="str">
        <f>IF($A603="","",IFERROR(VLOOKUP($A603,'Lista de Precios Accesorio'!$A:$M,5,0),"Error"))</f>
        <v/>
      </c>
      <c r="F603" s="1" t="str">
        <f>IF($A603="","",IFERROR(VLOOKUP($A603,'Lista de Precios Accesorio'!$A:$K,3,0),"Error"))</f>
        <v/>
      </c>
      <c r="G603" s="19" t="str">
        <f>IF($A603="","",IFERROR(VLOOKUP($A603,'Lista de Precios Accesorio'!$A:$R,8,0),"Error"))</f>
        <v/>
      </c>
      <c r="H603" s="19" t="str">
        <f>IF($A603="","",IFERROR(VLOOKUP($A603,'Lista de Precios Accesorio'!$A:$S,9,0),"Error"))</f>
        <v/>
      </c>
      <c r="I603" s="12" t="str">
        <f>IFERROR(VLOOKUP($A603,'Lista de Precios Accesorio'!$A:$W,6,0),"")</f>
        <v/>
      </c>
      <c r="J603" s="12" t="str">
        <f t="shared" si="9"/>
        <v/>
      </c>
      <c r="K603"/>
    </row>
    <row r="604" spans="1:11" x14ac:dyDescent="0.2">
      <c r="A604" s="25"/>
      <c r="B604" s="26"/>
      <c r="C604" s="1" t="str">
        <f>IF($A604="","",IFERROR(VLOOKUP($A604,'Lista de Precios Accesorio'!$A:$J,2,0),"Error"))</f>
        <v/>
      </c>
      <c r="D604" s="1" t="str">
        <f>IF($A604="","",IFERROR(VLOOKUP($A604,'Lista de Precios Accesorio'!$A:$L,4,0),"Error"))</f>
        <v/>
      </c>
      <c r="E604" s="1" t="str">
        <f>IF($A604="","",IFERROR(VLOOKUP($A604,'Lista de Precios Accesorio'!$A:$M,5,0),"Error"))</f>
        <v/>
      </c>
      <c r="F604" s="1" t="str">
        <f>IF($A604="","",IFERROR(VLOOKUP($A604,'Lista de Precios Accesorio'!$A:$K,3,0),"Error"))</f>
        <v/>
      </c>
      <c r="G604" s="19" t="str">
        <f>IF($A604="","",IFERROR(VLOOKUP($A604,'Lista de Precios Accesorio'!$A:$R,8,0),"Error"))</f>
        <v/>
      </c>
      <c r="H604" s="19" t="str">
        <f>IF($A604="","",IFERROR(VLOOKUP($A604,'Lista de Precios Accesorio'!$A:$S,9,0),"Error"))</f>
        <v/>
      </c>
      <c r="I604" s="12" t="str">
        <f>IFERROR(VLOOKUP($A604,'Lista de Precios Accesorio'!$A:$W,6,0),"")</f>
        <v/>
      </c>
      <c r="J604" s="12" t="str">
        <f t="shared" si="9"/>
        <v/>
      </c>
      <c r="K604"/>
    </row>
    <row r="605" spans="1:11" x14ac:dyDescent="0.2">
      <c r="A605" s="25"/>
      <c r="B605" s="26"/>
      <c r="C605" s="1" t="str">
        <f>IF($A605="","",IFERROR(VLOOKUP($A605,'Lista de Precios Accesorio'!$A:$J,2,0),"Error"))</f>
        <v/>
      </c>
      <c r="D605" s="1" t="str">
        <f>IF($A605="","",IFERROR(VLOOKUP($A605,'Lista de Precios Accesorio'!$A:$L,4,0),"Error"))</f>
        <v/>
      </c>
      <c r="E605" s="1" t="str">
        <f>IF($A605="","",IFERROR(VLOOKUP($A605,'Lista de Precios Accesorio'!$A:$M,5,0),"Error"))</f>
        <v/>
      </c>
      <c r="F605" s="1" t="str">
        <f>IF($A605="","",IFERROR(VLOOKUP($A605,'Lista de Precios Accesorio'!$A:$K,3,0),"Error"))</f>
        <v/>
      </c>
      <c r="G605" s="19" t="str">
        <f>IF($A605="","",IFERROR(VLOOKUP($A605,'Lista de Precios Accesorio'!$A:$R,8,0),"Error"))</f>
        <v/>
      </c>
      <c r="H605" s="19" t="str">
        <f>IF($A605="","",IFERROR(VLOOKUP($A605,'Lista de Precios Accesorio'!$A:$S,9,0),"Error"))</f>
        <v/>
      </c>
      <c r="I605" s="12" t="str">
        <f>IFERROR(VLOOKUP($A605,'Lista de Precios Accesorio'!$A:$W,6,0),"")</f>
        <v/>
      </c>
      <c r="J605" s="12" t="str">
        <f t="shared" si="9"/>
        <v/>
      </c>
      <c r="K605"/>
    </row>
    <row r="606" spans="1:11" x14ac:dyDescent="0.2">
      <c r="A606" s="25"/>
      <c r="B606" s="26"/>
      <c r="C606" s="1" t="str">
        <f>IF($A606="","",IFERROR(VLOOKUP($A606,'Lista de Precios Accesorio'!$A:$J,2,0),"Error"))</f>
        <v/>
      </c>
      <c r="D606" s="1" t="str">
        <f>IF($A606="","",IFERROR(VLOOKUP($A606,'Lista de Precios Accesorio'!$A:$L,4,0),"Error"))</f>
        <v/>
      </c>
      <c r="E606" s="1" t="str">
        <f>IF($A606="","",IFERROR(VLOOKUP($A606,'Lista de Precios Accesorio'!$A:$M,5,0),"Error"))</f>
        <v/>
      </c>
      <c r="F606" s="1" t="str">
        <f>IF($A606="","",IFERROR(VLOOKUP($A606,'Lista de Precios Accesorio'!$A:$K,3,0),"Error"))</f>
        <v/>
      </c>
      <c r="G606" s="19" t="str">
        <f>IF($A606="","",IFERROR(VLOOKUP($A606,'Lista de Precios Accesorio'!$A:$R,8,0),"Error"))</f>
        <v/>
      </c>
      <c r="H606" s="19" t="str">
        <f>IF($A606="","",IFERROR(VLOOKUP($A606,'Lista de Precios Accesorio'!$A:$S,9,0),"Error"))</f>
        <v/>
      </c>
      <c r="I606" s="12" t="str">
        <f>IFERROR(VLOOKUP($A606,'Lista de Precios Accesorio'!$A:$W,6,0),"")</f>
        <v/>
      </c>
      <c r="J606" s="12" t="str">
        <f t="shared" si="9"/>
        <v/>
      </c>
      <c r="K606"/>
    </row>
    <row r="607" spans="1:11" x14ac:dyDescent="0.2">
      <c r="A607" s="25"/>
      <c r="B607" s="26"/>
      <c r="C607" s="1" t="str">
        <f>IF($A607="","",IFERROR(VLOOKUP($A607,'Lista de Precios Accesorio'!$A:$J,2,0),"Error"))</f>
        <v/>
      </c>
      <c r="D607" s="1" t="str">
        <f>IF($A607="","",IFERROR(VLOOKUP($A607,'Lista de Precios Accesorio'!$A:$L,4,0),"Error"))</f>
        <v/>
      </c>
      <c r="E607" s="1" t="str">
        <f>IF($A607="","",IFERROR(VLOOKUP($A607,'Lista de Precios Accesorio'!$A:$M,5,0),"Error"))</f>
        <v/>
      </c>
      <c r="F607" s="1" t="str">
        <f>IF($A607="","",IFERROR(VLOOKUP($A607,'Lista de Precios Accesorio'!$A:$K,3,0),"Error"))</f>
        <v/>
      </c>
      <c r="G607" s="19" t="str">
        <f>IF($A607="","",IFERROR(VLOOKUP($A607,'Lista de Precios Accesorio'!$A:$R,8,0),"Error"))</f>
        <v/>
      </c>
      <c r="H607" s="19" t="str">
        <f>IF($A607="","",IFERROR(VLOOKUP($A607,'Lista de Precios Accesorio'!$A:$S,9,0),"Error"))</f>
        <v/>
      </c>
      <c r="I607" s="12" t="str">
        <f>IFERROR(VLOOKUP($A607,'Lista de Precios Accesorio'!$A:$W,6,0),"")</f>
        <v/>
      </c>
      <c r="J607" s="12" t="str">
        <f t="shared" si="9"/>
        <v/>
      </c>
      <c r="K607"/>
    </row>
    <row r="608" spans="1:11" x14ac:dyDescent="0.2">
      <c r="A608" s="25"/>
      <c r="B608" s="26"/>
      <c r="C608" s="1" t="str">
        <f>IF($A608="","",IFERROR(VLOOKUP($A608,'Lista de Precios Accesorio'!$A:$J,2,0),"Error"))</f>
        <v/>
      </c>
      <c r="D608" s="1" t="str">
        <f>IF($A608="","",IFERROR(VLOOKUP($A608,'Lista de Precios Accesorio'!$A:$L,4,0),"Error"))</f>
        <v/>
      </c>
      <c r="E608" s="1" t="str">
        <f>IF($A608="","",IFERROR(VLOOKUP($A608,'Lista de Precios Accesorio'!$A:$M,5,0),"Error"))</f>
        <v/>
      </c>
      <c r="F608" s="1" t="str">
        <f>IF($A608="","",IFERROR(VLOOKUP($A608,'Lista de Precios Accesorio'!$A:$K,3,0),"Error"))</f>
        <v/>
      </c>
      <c r="G608" s="19" t="str">
        <f>IF($A608="","",IFERROR(VLOOKUP($A608,'Lista de Precios Accesorio'!$A:$R,8,0),"Error"))</f>
        <v/>
      </c>
      <c r="H608" s="19" t="str">
        <f>IF($A608="","",IFERROR(VLOOKUP($A608,'Lista de Precios Accesorio'!$A:$S,9,0),"Error"))</f>
        <v/>
      </c>
      <c r="I608" s="12" t="str">
        <f>IFERROR(VLOOKUP($A608,'Lista de Precios Accesorio'!$A:$W,6,0),"")</f>
        <v/>
      </c>
      <c r="J608" s="12" t="str">
        <f t="shared" si="9"/>
        <v/>
      </c>
      <c r="K608"/>
    </row>
    <row r="609" spans="1:11" x14ac:dyDescent="0.2">
      <c r="A609" s="25"/>
      <c r="B609" s="26"/>
      <c r="C609" s="1" t="str">
        <f>IF($A609="","",IFERROR(VLOOKUP($A609,'Lista de Precios Accesorio'!$A:$J,2,0),"Error"))</f>
        <v/>
      </c>
      <c r="D609" s="1" t="str">
        <f>IF($A609="","",IFERROR(VLOOKUP($A609,'Lista de Precios Accesorio'!$A:$L,4,0),"Error"))</f>
        <v/>
      </c>
      <c r="E609" s="1" t="str">
        <f>IF($A609="","",IFERROR(VLOOKUP($A609,'Lista de Precios Accesorio'!$A:$M,5,0),"Error"))</f>
        <v/>
      </c>
      <c r="F609" s="1" t="str">
        <f>IF($A609="","",IFERROR(VLOOKUP($A609,'Lista de Precios Accesorio'!$A:$K,3,0),"Error"))</f>
        <v/>
      </c>
      <c r="G609" s="19" t="str">
        <f>IF($A609="","",IFERROR(VLOOKUP($A609,'Lista de Precios Accesorio'!$A:$R,8,0),"Error"))</f>
        <v/>
      </c>
      <c r="H609" s="19" t="str">
        <f>IF($A609="","",IFERROR(VLOOKUP($A609,'Lista de Precios Accesorio'!$A:$S,9,0),"Error"))</f>
        <v/>
      </c>
      <c r="I609" s="12" t="str">
        <f>IFERROR(VLOOKUP($A609,'Lista de Precios Accesorio'!$A:$W,6,0),"")</f>
        <v/>
      </c>
      <c r="J609" s="12" t="str">
        <f t="shared" si="9"/>
        <v/>
      </c>
      <c r="K609"/>
    </row>
    <row r="610" spans="1:11" x14ac:dyDescent="0.2">
      <c r="A610" s="25"/>
      <c r="B610" s="26"/>
      <c r="C610" s="1" t="str">
        <f>IF($A610="","",IFERROR(VLOOKUP($A610,'Lista de Precios Accesorio'!$A:$J,2,0),"Error"))</f>
        <v/>
      </c>
      <c r="D610" s="1" t="str">
        <f>IF($A610="","",IFERROR(VLOOKUP($A610,'Lista de Precios Accesorio'!$A:$L,4,0),"Error"))</f>
        <v/>
      </c>
      <c r="E610" s="1" t="str">
        <f>IF($A610="","",IFERROR(VLOOKUP($A610,'Lista de Precios Accesorio'!$A:$M,5,0),"Error"))</f>
        <v/>
      </c>
      <c r="F610" s="1" t="str">
        <f>IF($A610="","",IFERROR(VLOOKUP($A610,'Lista de Precios Accesorio'!$A:$K,3,0),"Error"))</f>
        <v/>
      </c>
      <c r="G610" s="19" t="str">
        <f>IF($A610="","",IFERROR(VLOOKUP($A610,'Lista de Precios Accesorio'!$A:$R,8,0),"Error"))</f>
        <v/>
      </c>
      <c r="H610" s="19" t="str">
        <f>IF($A610="","",IFERROR(VLOOKUP($A610,'Lista de Precios Accesorio'!$A:$S,9,0),"Error"))</f>
        <v/>
      </c>
      <c r="I610" s="12" t="str">
        <f>IFERROR(VLOOKUP($A610,'Lista de Precios Accesorio'!$A:$W,6,0),"")</f>
        <v/>
      </c>
      <c r="J610" s="12" t="str">
        <f t="shared" si="9"/>
        <v/>
      </c>
      <c r="K610"/>
    </row>
    <row r="611" spans="1:11" x14ac:dyDescent="0.2">
      <c r="A611" s="25"/>
      <c r="B611" s="26"/>
      <c r="C611" s="1" t="str">
        <f>IF($A611="","",IFERROR(VLOOKUP($A611,'Lista de Precios Accesorio'!$A:$J,2,0),"Error"))</f>
        <v/>
      </c>
      <c r="D611" s="1" t="str">
        <f>IF($A611="","",IFERROR(VLOOKUP($A611,'Lista de Precios Accesorio'!$A:$L,4,0),"Error"))</f>
        <v/>
      </c>
      <c r="E611" s="1" t="str">
        <f>IF($A611="","",IFERROR(VLOOKUP($A611,'Lista de Precios Accesorio'!$A:$M,5,0),"Error"))</f>
        <v/>
      </c>
      <c r="F611" s="1" t="str">
        <f>IF($A611="","",IFERROR(VLOOKUP($A611,'Lista de Precios Accesorio'!$A:$K,3,0),"Error"))</f>
        <v/>
      </c>
      <c r="G611" s="19" t="str">
        <f>IF($A611="","",IFERROR(VLOOKUP($A611,'Lista de Precios Accesorio'!$A:$R,8,0),"Error"))</f>
        <v/>
      </c>
      <c r="H611" s="19" t="str">
        <f>IF($A611="","",IFERROR(VLOOKUP($A611,'Lista de Precios Accesorio'!$A:$S,9,0),"Error"))</f>
        <v/>
      </c>
      <c r="I611" s="12" t="str">
        <f>IFERROR(VLOOKUP($A611,'Lista de Precios Accesorio'!$A:$W,6,0),"")</f>
        <v/>
      </c>
      <c r="J611" s="12" t="str">
        <f t="shared" si="9"/>
        <v/>
      </c>
      <c r="K611"/>
    </row>
    <row r="612" spans="1:11" x14ac:dyDescent="0.2">
      <c r="A612" s="25"/>
      <c r="B612" s="26"/>
      <c r="C612" s="1" t="str">
        <f>IF($A612="","",IFERROR(VLOOKUP($A612,'Lista de Precios Accesorio'!$A:$J,2,0),"Error"))</f>
        <v/>
      </c>
      <c r="D612" s="1" t="str">
        <f>IF($A612="","",IFERROR(VLOOKUP($A612,'Lista de Precios Accesorio'!$A:$L,4,0),"Error"))</f>
        <v/>
      </c>
      <c r="E612" s="1" t="str">
        <f>IF($A612="","",IFERROR(VLOOKUP($A612,'Lista de Precios Accesorio'!$A:$M,5,0),"Error"))</f>
        <v/>
      </c>
      <c r="F612" s="1" t="str">
        <f>IF($A612="","",IFERROR(VLOOKUP($A612,'Lista de Precios Accesorio'!$A:$K,3,0),"Error"))</f>
        <v/>
      </c>
      <c r="G612" s="19" t="str">
        <f>IF($A612="","",IFERROR(VLOOKUP($A612,'Lista de Precios Accesorio'!$A:$R,8,0),"Error"))</f>
        <v/>
      </c>
      <c r="H612" s="19" t="str">
        <f>IF($A612="","",IFERROR(VLOOKUP($A612,'Lista de Precios Accesorio'!$A:$S,9,0),"Error"))</f>
        <v/>
      </c>
      <c r="I612" s="12" t="str">
        <f>IFERROR(VLOOKUP($A612,'Lista de Precios Accesorio'!$A:$W,6,0),"")</f>
        <v/>
      </c>
      <c r="J612" s="12" t="str">
        <f t="shared" si="9"/>
        <v/>
      </c>
      <c r="K612"/>
    </row>
    <row r="613" spans="1:11" x14ac:dyDescent="0.2">
      <c r="A613" s="25"/>
      <c r="B613" s="26"/>
      <c r="C613" s="1" t="str">
        <f>IF($A613="","",IFERROR(VLOOKUP($A613,'Lista de Precios Accesorio'!$A:$J,2,0),"Error"))</f>
        <v/>
      </c>
      <c r="D613" s="1" t="str">
        <f>IF($A613="","",IFERROR(VLOOKUP($A613,'Lista de Precios Accesorio'!$A:$L,4,0),"Error"))</f>
        <v/>
      </c>
      <c r="E613" s="1" t="str">
        <f>IF($A613="","",IFERROR(VLOOKUP($A613,'Lista de Precios Accesorio'!$A:$M,5,0),"Error"))</f>
        <v/>
      </c>
      <c r="F613" s="1" t="str">
        <f>IF($A613="","",IFERROR(VLOOKUP($A613,'Lista de Precios Accesorio'!$A:$K,3,0),"Error"))</f>
        <v/>
      </c>
      <c r="G613" s="19" t="str">
        <f>IF($A613="","",IFERROR(VLOOKUP($A613,'Lista de Precios Accesorio'!$A:$R,8,0),"Error"))</f>
        <v/>
      </c>
      <c r="H613" s="19" t="str">
        <f>IF($A613="","",IFERROR(VLOOKUP($A613,'Lista de Precios Accesorio'!$A:$S,9,0),"Error"))</f>
        <v/>
      </c>
      <c r="I613" s="12" t="str">
        <f>IFERROR(VLOOKUP($A613,'Lista de Precios Accesorio'!$A:$W,6,0),"")</f>
        <v/>
      </c>
      <c r="J613" s="12" t="str">
        <f t="shared" si="9"/>
        <v/>
      </c>
      <c r="K613"/>
    </row>
    <row r="614" spans="1:11" x14ac:dyDescent="0.2">
      <c r="A614" s="25"/>
      <c r="B614" s="26"/>
      <c r="C614" s="1" t="str">
        <f>IF($A614="","",IFERROR(VLOOKUP($A614,'Lista de Precios Accesorio'!$A:$J,2,0),"Error"))</f>
        <v/>
      </c>
      <c r="D614" s="1" t="str">
        <f>IF($A614="","",IFERROR(VLOOKUP($A614,'Lista de Precios Accesorio'!$A:$L,4,0),"Error"))</f>
        <v/>
      </c>
      <c r="E614" s="1" t="str">
        <f>IF($A614="","",IFERROR(VLOOKUP($A614,'Lista de Precios Accesorio'!$A:$M,5,0),"Error"))</f>
        <v/>
      </c>
      <c r="F614" s="1" t="str">
        <f>IF($A614="","",IFERROR(VLOOKUP($A614,'Lista de Precios Accesorio'!$A:$K,3,0),"Error"))</f>
        <v/>
      </c>
      <c r="G614" s="19" t="str">
        <f>IF($A614="","",IFERROR(VLOOKUP($A614,'Lista de Precios Accesorio'!$A:$R,8,0),"Error"))</f>
        <v/>
      </c>
      <c r="H614" s="19" t="str">
        <f>IF($A614="","",IFERROR(VLOOKUP($A614,'Lista de Precios Accesorio'!$A:$S,9,0),"Error"))</f>
        <v/>
      </c>
      <c r="I614" s="12" t="str">
        <f>IFERROR(VLOOKUP($A614,'Lista de Precios Accesorio'!$A:$W,6,0),"")</f>
        <v/>
      </c>
      <c r="J614" s="12" t="str">
        <f t="shared" si="9"/>
        <v/>
      </c>
      <c r="K614"/>
    </row>
    <row r="615" spans="1:11" x14ac:dyDescent="0.2">
      <c r="A615" s="25"/>
      <c r="B615" s="26"/>
      <c r="C615" s="1" t="str">
        <f>IF($A615="","",IFERROR(VLOOKUP($A615,'Lista de Precios Accesorio'!$A:$J,2,0),"Error"))</f>
        <v/>
      </c>
      <c r="D615" s="1" t="str">
        <f>IF($A615="","",IFERROR(VLOOKUP($A615,'Lista de Precios Accesorio'!$A:$L,4,0),"Error"))</f>
        <v/>
      </c>
      <c r="E615" s="1" t="str">
        <f>IF($A615="","",IFERROR(VLOOKUP($A615,'Lista de Precios Accesorio'!$A:$M,5,0),"Error"))</f>
        <v/>
      </c>
      <c r="F615" s="1" t="str">
        <f>IF($A615="","",IFERROR(VLOOKUP($A615,'Lista de Precios Accesorio'!$A:$K,3,0),"Error"))</f>
        <v/>
      </c>
      <c r="G615" s="19" t="str">
        <f>IF($A615="","",IFERROR(VLOOKUP($A615,'Lista de Precios Accesorio'!$A:$R,8,0),"Error"))</f>
        <v/>
      </c>
      <c r="H615" s="19" t="str">
        <f>IF($A615="","",IFERROR(VLOOKUP($A615,'Lista de Precios Accesorio'!$A:$S,9,0),"Error"))</f>
        <v/>
      </c>
      <c r="I615" s="12" t="str">
        <f>IFERROR(VLOOKUP($A615,'Lista de Precios Accesorio'!$A:$W,6,0),"")</f>
        <v/>
      </c>
      <c r="J615" s="12" t="str">
        <f t="shared" si="9"/>
        <v/>
      </c>
      <c r="K615"/>
    </row>
    <row r="616" spans="1:11" x14ac:dyDescent="0.2">
      <c r="A616" s="25"/>
      <c r="B616" s="26"/>
      <c r="C616" s="1" t="str">
        <f>IF($A616="","",IFERROR(VLOOKUP($A616,'Lista de Precios Accesorio'!$A:$J,2,0),"Error"))</f>
        <v/>
      </c>
      <c r="D616" s="1" t="str">
        <f>IF($A616="","",IFERROR(VLOOKUP($A616,'Lista de Precios Accesorio'!$A:$L,4,0),"Error"))</f>
        <v/>
      </c>
      <c r="E616" s="1" t="str">
        <f>IF($A616="","",IFERROR(VLOOKUP($A616,'Lista de Precios Accesorio'!$A:$M,5,0),"Error"))</f>
        <v/>
      </c>
      <c r="F616" s="1" t="str">
        <f>IF($A616="","",IFERROR(VLOOKUP($A616,'Lista de Precios Accesorio'!$A:$K,3,0),"Error"))</f>
        <v/>
      </c>
      <c r="G616" s="19" t="str">
        <f>IF($A616="","",IFERROR(VLOOKUP($A616,'Lista de Precios Accesorio'!$A:$R,8,0),"Error"))</f>
        <v/>
      </c>
      <c r="H616" s="19" t="str">
        <f>IF($A616="","",IFERROR(VLOOKUP($A616,'Lista de Precios Accesorio'!$A:$S,9,0),"Error"))</f>
        <v/>
      </c>
      <c r="I616" s="12" t="str">
        <f>IFERROR(VLOOKUP($A616,'Lista de Precios Accesorio'!$A:$W,6,0),"")</f>
        <v/>
      </c>
      <c r="J616" s="12" t="str">
        <f t="shared" si="9"/>
        <v/>
      </c>
      <c r="K616"/>
    </row>
    <row r="617" spans="1:11" x14ac:dyDescent="0.2">
      <c r="A617" s="25"/>
      <c r="B617" s="26"/>
      <c r="C617" s="1" t="str">
        <f>IF($A617="","",IFERROR(VLOOKUP($A617,'Lista de Precios Accesorio'!$A:$J,2,0),"Error"))</f>
        <v/>
      </c>
      <c r="D617" s="1" t="str">
        <f>IF($A617="","",IFERROR(VLOOKUP($A617,'Lista de Precios Accesorio'!$A:$L,4,0),"Error"))</f>
        <v/>
      </c>
      <c r="E617" s="1" t="str">
        <f>IF($A617="","",IFERROR(VLOOKUP($A617,'Lista de Precios Accesorio'!$A:$M,5,0),"Error"))</f>
        <v/>
      </c>
      <c r="F617" s="1" t="str">
        <f>IF($A617="","",IFERROR(VLOOKUP($A617,'Lista de Precios Accesorio'!$A:$K,3,0),"Error"))</f>
        <v/>
      </c>
      <c r="G617" s="19" t="str">
        <f>IF($A617="","",IFERROR(VLOOKUP($A617,'Lista de Precios Accesorio'!$A:$R,8,0),"Error"))</f>
        <v/>
      </c>
      <c r="H617" s="19" t="str">
        <f>IF($A617="","",IFERROR(VLOOKUP($A617,'Lista de Precios Accesorio'!$A:$S,9,0),"Error"))</f>
        <v/>
      </c>
      <c r="I617" s="12" t="str">
        <f>IFERROR(VLOOKUP($A617,'Lista de Precios Accesorio'!$A:$W,6,0),"")</f>
        <v/>
      </c>
      <c r="J617" s="12" t="str">
        <f t="shared" si="9"/>
        <v/>
      </c>
      <c r="K617"/>
    </row>
    <row r="618" spans="1:11" x14ac:dyDescent="0.2">
      <c r="A618" s="25"/>
      <c r="B618" s="26"/>
      <c r="C618" s="1" t="str">
        <f>IF($A618="","",IFERROR(VLOOKUP($A618,'Lista de Precios Accesorio'!$A:$J,2,0),"Error"))</f>
        <v/>
      </c>
      <c r="D618" s="1" t="str">
        <f>IF($A618="","",IFERROR(VLOOKUP($A618,'Lista de Precios Accesorio'!$A:$L,4,0),"Error"))</f>
        <v/>
      </c>
      <c r="E618" s="1" t="str">
        <f>IF($A618="","",IFERROR(VLOOKUP($A618,'Lista de Precios Accesorio'!$A:$M,5,0),"Error"))</f>
        <v/>
      </c>
      <c r="F618" s="1" t="str">
        <f>IF($A618="","",IFERROR(VLOOKUP($A618,'Lista de Precios Accesorio'!$A:$K,3,0),"Error"))</f>
        <v/>
      </c>
      <c r="G618" s="19" t="str">
        <f>IF($A618="","",IFERROR(VLOOKUP($A618,'Lista de Precios Accesorio'!$A:$R,8,0),"Error"))</f>
        <v/>
      </c>
      <c r="H618" s="19" t="str">
        <f>IF($A618="","",IFERROR(VLOOKUP($A618,'Lista de Precios Accesorio'!$A:$S,9,0),"Error"))</f>
        <v/>
      </c>
      <c r="I618" s="12" t="str">
        <f>IFERROR(VLOOKUP($A618,'Lista de Precios Accesorio'!$A:$W,6,0),"")</f>
        <v/>
      </c>
      <c r="J618" s="12" t="str">
        <f t="shared" si="9"/>
        <v/>
      </c>
      <c r="K618"/>
    </row>
    <row r="619" spans="1:11" x14ac:dyDescent="0.2">
      <c r="A619" s="25"/>
      <c r="B619" s="26"/>
      <c r="C619" s="1" t="str">
        <f>IF($A619="","",IFERROR(VLOOKUP($A619,'Lista de Precios Accesorio'!$A:$J,2,0),"Error"))</f>
        <v/>
      </c>
      <c r="D619" s="1" t="str">
        <f>IF($A619="","",IFERROR(VLOOKUP($A619,'Lista de Precios Accesorio'!$A:$L,4,0),"Error"))</f>
        <v/>
      </c>
      <c r="E619" s="1" t="str">
        <f>IF($A619="","",IFERROR(VLOOKUP($A619,'Lista de Precios Accesorio'!$A:$M,5,0),"Error"))</f>
        <v/>
      </c>
      <c r="F619" s="1" t="str">
        <f>IF($A619="","",IFERROR(VLOOKUP($A619,'Lista de Precios Accesorio'!$A:$K,3,0),"Error"))</f>
        <v/>
      </c>
      <c r="G619" s="19" t="str">
        <f>IF($A619="","",IFERROR(VLOOKUP($A619,'Lista de Precios Accesorio'!$A:$R,8,0),"Error"))</f>
        <v/>
      </c>
      <c r="H619" s="19" t="str">
        <f>IF($A619="","",IFERROR(VLOOKUP($A619,'Lista de Precios Accesorio'!$A:$S,9,0),"Error"))</f>
        <v/>
      </c>
      <c r="I619" s="12" t="str">
        <f>IFERROR(VLOOKUP($A619,'Lista de Precios Accesorio'!$A:$W,6,0),"")</f>
        <v/>
      </c>
      <c r="J619" s="12" t="str">
        <f t="shared" si="9"/>
        <v/>
      </c>
      <c r="K619"/>
    </row>
    <row r="620" spans="1:11" x14ac:dyDescent="0.2">
      <c r="A620" s="25"/>
      <c r="B620" s="26"/>
      <c r="C620" s="1" t="str">
        <f>IF($A620="","",IFERROR(VLOOKUP($A620,'Lista de Precios Accesorio'!$A:$J,2,0),"Error"))</f>
        <v/>
      </c>
      <c r="D620" s="1" t="str">
        <f>IF($A620="","",IFERROR(VLOOKUP($A620,'Lista de Precios Accesorio'!$A:$L,4,0),"Error"))</f>
        <v/>
      </c>
      <c r="E620" s="1" t="str">
        <f>IF($A620="","",IFERROR(VLOOKUP($A620,'Lista de Precios Accesorio'!$A:$M,5,0),"Error"))</f>
        <v/>
      </c>
      <c r="F620" s="1" t="str">
        <f>IF($A620="","",IFERROR(VLOOKUP($A620,'Lista de Precios Accesorio'!$A:$K,3,0),"Error"))</f>
        <v/>
      </c>
      <c r="G620" s="19" t="str">
        <f>IF($A620="","",IFERROR(VLOOKUP($A620,'Lista de Precios Accesorio'!$A:$R,8,0),"Error"))</f>
        <v/>
      </c>
      <c r="H620" s="19" t="str">
        <f>IF($A620="","",IFERROR(VLOOKUP($A620,'Lista de Precios Accesorio'!$A:$S,9,0),"Error"))</f>
        <v/>
      </c>
      <c r="I620" s="12" t="str">
        <f>IFERROR(VLOOKUP($A620,'Lista de Precios Accesorio'!$A:$W,6,0),"")</f>
        <v/>
      </c>
      <c r="J620" s="12" t="str">
        <f t="shared" si="9"/>
        <v/>
      </c>
      <c r="K620"/>
    </row>
    <row r="621" spans="1:11" x14ac:dyDescent="0.2">
      <c r="A621" s="25"/>
      <c r="B621" s="26"/>
      <c r="C621" s="1" t="str">
        <f>IF($A621="","",IFERROR(VLOOKUP($A621,'Lista de Precios Accesorio'!$A:$J,2,0),"Error"))</f>
        <v/>
      </c>
      <c r="D621" s="1" t="str">
        <f>IF($A621="","",IFERROR(VLOOKUP($A621,'Lista de Precios Accesorio'!$A:$L,4,0),"Error"))</f>
        <v/>
      </c>
      <c r="E621" s="1" t="str">
        <f>IF($A621="","",IFERROR(VLOOKUP($A621,'Lista de Precios Accesorio'!$A:$M,5,0),"Error"))</f>
        <v/>
      </c>
      <c r="F621" s="1" t="str">
        <f>IF($A621="","",IFERROR(VLOOKUP($A621,'Lista de Precios Accesorio'!$A:$K,3,0),"Error"))</f>
        <v/>
      </c>
      <c r="G621" s="19" t="str">
        <f>IF($A621="","",IFERROR(VLOOKUP($A621,'Lista de Precios Accesorio'!$A:$R,8,0),"Error"))</f>
        <v/>
      </c>
      <c r="H621" s="19" t="str">
        <f>IF($A621="","",IFERROR(VLOOKUP($A621,'Lista de Precios Accesorio'!$A:$S,9,0),"Error"))</f>
        <v/>
      </c>
      <c r="I621" s="12" t="str">
        <f>IFERROR(VLOOKUP($A621,'Lista de Precios Accesorio'!$A:$W,6,0),"")</f>
        <v/>
      </c>
      <c r="J621" s="12" t="str">
        <f t="shared" si="9"/>
        <v/>
      </c>
      <c r="K621"/>
    </row>
    <row r="622" spans="1:11" x14ac:dyDescent="0.2">
      <c r="A622" s="25"/>
      <c r="B622" s="26"/>
      <c r="C622" s="1" t="str">
        <f>IF($A622="","",IFERROR(VLOOKUP($A622,'Lista de Precios Accesorio'!$A:$J,2,0),"Error"))</f>
        <v/>
      </c>
      <c r="D622" s="1" t="str">
        <f>IF($A622="","",IFERROR(VLOOKUP($A622,'Lista de Precios Accesorio'!$A:$L,4,0),"Error"))</f>
        <v/>
      </c>
      <c r="E622" s="1" t="str">
        <f>IF($A622="","",IFERROR(VLOOKUP($A622,'Lista de Precios Accesorio'!$A:$M,5,0),"Error"))</f>
        <v/>
      </c>
      <c r="F622" s="1" t="str">
        <f>IF($A622="","",IFERROR(VLOOKUP($A622,'Lista de Precios Accesorio'!$A:$K,3,0),"Error"))</f>
        <v/>
      </c>
      <c r="G622" s="19" t="str">
        <f>IF($A622="","",IFERROR(VLOOKUP($A622,'Lista de Precios Accesorio'!$A:$R,8,0),"Error"))</f>
        <v/>
      </c>
      <c r="H622" s="19" t="str">
        <f>IF($A622="","",IFERROR(VLOOKUP($A622,'Lista de Precios Accesorio'!$A:$S,9,0),"Error"))</f>
        <v/>
      </c>
      <c r="I622" s="12" t="str">
        <f>IFERROR(VLOOKUP($A622,'Lista de Precios Accesorio'!$A:$W,6,0),"")</f>
        <v/>
      </c>
      <c r="J622" s="12" t="str">
        <f t="shared" si="9"/>
        <v/>
      </c>
      <c r="K622"/>
    </row>
    <row r="623" spans="1:11" x14ac:dyDescent="0.2">
      <c r="A623" s="25"/>
      <c r="B623" s="26"/>
      <c r="C623" s="1" t="str">
        <f>IF($A623="","",IFERROR(VLOOKUP($A623,'Lista de Precios Accesorio'!$A:$J,2,0),"Error"))</f>
        <v/>
      </c>
      <c r="D623" s="1" t="str">
        <f>IF($A623="","",IFERROR(VLOOKUP($A623,'Lista de Precios Accesorio'!$A:$L,4,0),"Error"))</f>
        <v/>
      </c>
      <c r="E623" s="1" t="str">
        <f>IF($A623="","",IFERROR(VLOOKUP($A623,'Lista de Precios Accesorio'!$A:$M,5,0),"Error"))</f>
        <v/>
      </c>
      <c r="F623" s="1" t="str">
        <f>IF($A623="","",IFERROR(VLOOKUP($A623,'Lista de Precios Accesorio'!$A:$K,3,0),"Error"))</f>
        <v/>
      </c>
      <c r="G623" s="19" t="str">
        <f>IF($A623="","",IFERROR(VLOOKUP($A623,'Lista de Precios Accesorio'!$A:$R,8,0),"Error"))</f>
        <v/>
      </c>
      <c r="H623" s="19" t="str">
        <f>IF($A623="","",IFERROR(VLOOKUP($A623,'Lista de Precios Accesorio'!$A:$S,9,0),"Error"))</f>
        <v/>
      </c>
      <c r="I623" s="12" t="str">
        <f>IFERROR(VLOOKUP($A623,'Lista de Precios Accesorio'!$A:$W,6,0),"")</f>
        <v/>
      </c>
      <c r="J623" s="12" t="str">
        <f t="shared" si="9"/>
        <v/>
      </c>
      <c r="K623"/>
    </row>
    <row r="624" spans="1:11" x14ac:dyDescent="0.2">
      <c r="A624" s="25"/>
      <c r="B624" s="26"/>
      <c r="C624" s="1" t="str">
        <f>IF($A624="","",IFERROR(VLOOKUP($A624,'Lista de Precios Accesorio'!$A:$J,2,0),"Error"))</f>
        <v/>
      </c>
      <c r="D624" s="1" t="str">
        <f>IF($A624="","",IFERROR(VLOOKUP($A624,'Lista de Precios Accesorio'!$A:$L,4,0),"Error"))</f>
        <v/>
      </c>
      <c r="E624" s="1" t="str">
        <f>IF($A624="","",IFERROR(VLOOKUP($A624,'Lista de Precios Accesorio'!$A:$M,5,0),"Error"))</f>
        <v/>
      </c>
      <c r="F624" s="1" t="str">
        <f>IF($A624="","",IFERROR(VLOOKUP($A624,'Lista de Precios Accesorio'!$A:$K,3,0),"Error"))</f>
        <v/>
      </c>
      <c r="G624" s="19" t="str">
        <f>IF($A624="","",IFERROR(VLOOKUP($A624,'Lista de Precios Accesorio'!$A:$R,8,0),"Error"))</f>
        <v/>
      </c>
      <c r="H624" s="19" t="str">
        <f>IF($A624="","",IFERROR(VLOOKUP($A624,'Lista de Precios Accesorio'!$A:$S,9,0),"Error"))</f>
        <v/>
      </c>
      <c r="I624" s="12" t="str">
        <f>IFERROR(VLOOKUP($A624,'Lista de Precios Accesorio'!$A:$W,6,0),"")</f>
        <v/>
      </c>
      <c r="J624" s="12" t="str">
        <f t="shared" si="9"/>
        <v/>
      </c>
      <c r="K624"/>
    </row>
    <row r="625" spans="1:11" x14ac:dyDescent="0.2">
      <c r="A625" s="25"/>
      <c r="B625" s="26"/>
      <c r="C625" s="1" t="str">
        <f>IF($A625="","",IFERROR(VLOOKUP($A625,'Lista de Precios Accesorio'!$A:$J,2,0),"Error"))</f>
        <v/>
      </c>
      <c r="D625" s="1" t="str">
        <f>IF($A625="","",IFERROR(VLOOKUP($A625,'Lista de Precios Accesorio'!$A:$L,4,0),"Error"))</f>
        <v/>
      </c>
      <c r="E625" s="1" t="str">
        <f>IF($A625="","",IFERROR(VLOOKUP($A625,'Lista de Precios Accesorio'!$A:$M,5,0),"Error"))</f>
        <v/>
      </c>
      <c r="F625" s="1" t="str">
        <f>IF($A625="","",IFERROR(VLOOKUP($A625,'Lista de Precios Accesorio'!$A:$K,3,0),"Error"))</f>
        <v/>
      </c>
      <c r="G625" s="19" t="str">
        <f>IF($A625="","",IFERROR(VLOOKUP($A625,'Lista de Precios Accesorio'!$A:$R,8,0),"Error"))</f>
        <v/>
      </c>
      <c r="H625" s="19" t="str">
        <f>IF($A625="","",IFERROR(VLOOKUP($A625,'Lista de Precios Accesorio'!$A:$S,9,0),"Error"))</f>
        <v/>
      </c>
      <c r="I625" s="12" t="str">
        <f>IFERROR(VLOOKUP($A625,'Lista de Precios Accesorio'!$A:$W,6,0),"")</f>
        <v/>
      </c>
      <c r="J625" s="12" t="str">
        <f t="shared" si="9"/>
        <v/>
      </c>
      <c r="K625"/>
    </row>
    <row r="626" spans="1:11" x14ac:dyDescent="0.2">
      <c r="A626" s="25"/>
      <c r="B626" s="26"/>
      <c r="C626" s="1" t="str">
        <f>IF($A626="","",IFERROR(VLOOKUP($A626,'Lista de Precios Accesorio'!$A:$J,2,0),"Error"))</f>
        <v/>
      </c>
      <c r="D626" s="1" t="str">
        <f>IF($A626="","",IFERROR(VLOOKUP($A626,'Lista de Precios Accesorio'!$A:$L,4,0),"Error"))</f>
        <v/>
      </c>
      <c r="E626" s="1" t="str">
        <f>IF($A626="","",IFERROR(VLOOKUP($A626,'Lista de Precios Accesorio'!$A:$M,5,0),"Error"))</f>
        <v/>
      </c>
      <c r="F626" s="1" t="str">
        <f>IF($A626="","",IFERROR(VLOOKUP($A626,'Lista de Precios Accesorio'!$A:$K,3,0),"Error"))</f>
        <v/>
      </c>
      <c r="G626" s="19" t="str">
        <f>IF($A626="","",IFERROR(VLOOKUP($A626,'Lista de Precios Accesorio'!$A:$R,8,0),"Error"))</f>
        <v/>
      </c>
      <c r="H626" s="19" t="str">
        <f>IF($A626="","",IFERROR(VLOOKUP($A626,'Lista de Precios Accesorio'!$A:$S,9,0),"Error"))</f>
        <v/>
      </c>
      <c r="I626" s="12" t="str">
        <f>IFERROR(VLOOKUP($A626,'Lista de Precios Accesorio'!$A:$W,6,0),"")</f>
        <v/>
      </c>
      <c r="J626" s="12" t="str">
        <f t="shared" si="9"/>
        <v/>
      </c>
      <c r="K626"/>
    </row>
    <row r="627" spans="1:11" x14ac:dyDescent="0.2">
      <c r="A627" s="25"/>
      <c r="B627" s="26"/>
      <c r="C627" s="1" t="str">
        <f>IF($A627="","",IFERROR(VLOOKUP($A627,'Lista de Precios Accesorio'!$A:$J,2,0),"Error"))</f>
        <v/>
      </c>
      <c r="D627" s="1" t="str">
        <f>IF($A627="","",IFERROR(VLOOKUP($A627,'Lista de Precios Accesorio'!$A:$L,4,0),"Error"))</f>
        <v/>
      </c>
      <c r="E627" s="1" t="str">
        <f>IF($A627="","",IFERROR(VLOOKUP($A627,'Lista de Precios Accesorio'!$A:$M,5,0),"Error"))</f>
        <v/>
      </c>
      <c r="F627" s="1" t="str">
        <f>IF($A627="","",IFERROR(VLOOKUP($A627,'Lista de Precios Accesorio'!$A:$K,3,0),"Error"))</f>
        <v/>
      </c>
      <c r="G627" s="19" t="str">
        <f>IF($A627="","",IFERROR(VLOOKUP($A627,'Lista de Precios Accesorio'!$A:$R,8,0),"Error"))</f>
        <v/>
      </c>
      <c r="H627" s="19" t="str">
        <f>IF($A627="","",IFERROR(VLOOKUP($A627,'Lista de Precios Accesorio'!$A:$S,9,0),"Error"))</f>
        <v/>
      </c>
      <c r="I627" s="12" t="str">
        <f>IFERROR(VLOOKUP($A627,'Lista de Precios Accesorio'!$A:$W,6,0),"")</f>
        <v/>
      </c>
      <c r="J627" s="12" t="str">
        <f t="shared" si="9"/>
        <v/>
      </c>
      <c r="K627"/>
    </row>
    <row r="628" spans="1:11" x14ac:dyDescent="0.2">
      <c r="A628" s="25"/>
      <c r="B628" s="26"/>
      <c r="C628" s="1" t="str">
        <f>IF($A628="","",IFERROR(VLOOKUP($A628,'Lista de Precios Accesorio'!$A:$J,2,0),"Error"))</f>
        <v/>
      </c>
      <c r="D628" s="1" t="str">
        <f>IF($A628="","",IFERROR(VLOOKUP($A628,'Lista de Precios Accesorio'!$A:$L,4,0),"Error"))</f>
        <v/>
      </c>
      <c r="E628" s="1" t="str">
        <f>IF($A628="","",IFERROR(VLOOKUP($A628,'Lista de Precios Accesorio'!$A:$M,5,0),"Error"))</f>
        <v/>
      </c>
      <c r="F628" s="1" t="str">
        <f>IF($A628="","",IFERROR(VLOOKUP($A628,'Lista de Precios Accesorio'!$A:$K,3,0),"Error"))</f>
        <v/>
      </c>
      <c r="G628" s="19" t="str">
        <f>IF($A628="","",IFERROR(VLOOKUP($A628,'Lista de Precios Accesorio'!$A:$R,8,0),"Error"))</f>
        <v/>
      </c>
      <c r="H628" s="19" t="str">
        <f>IF($A628="","",IFERROR(VLOOKUP($A628,'Lista de Precios Accesorio'!$A:$S,9,0),"Error"))</f>
        <v/>
      </c>
      <c r="I628" s="12" t="str">
        <f>IFERROR(VLOOKUP($A628,'Lista de Precios Accesorio'!$A:$W,6,0),"")</f>
        <v/>
      </c>
      <c r="J628" s="12" t="str">
        <f t="shared" si="9"/>
        <v/>
      </c>
      <c r="K628"/>
    </row>
    <row r="629" spans="1:11" x14ac:dyDescent="0.2">
      <c r="A629" s="25"/>
      <c r="B629" s="26"/>
      <c r="C629" s="1" t="str">
        <f>IF($A629="","",IFERROR(VLOOKUP($A629,'Lista de Precios Accesorio'!$A:$J,2,0),"Error"))</f>
        <v/>
      </c>
      <c r="D629" s="1" t="str">
        <f>IF($A629="","",IFERROR(VLOOKUP($A629,'Lista de Precios Accesorio'!$A:$L,4,0),"Error"))</f>
        <v/>
      </c>
      <c r="E629" s="1" t="str">
        <f>IF($A629="","",IFERROR(VLOOKUP($A629,'Lista de Precios Accesorio'!$A:$M,5,0),"Error"))</f>
        <v/>
      </c>
      <c r="F629" s="1" t="str">
        <f>IF($A629="","",IFERROR(VLOOKUP($A629,'Lista de Precios Accesorio'!$A:$K,3,0),"Error"))</f>
        <v/>
      </c>
      <c r="G629" s="19" t="str">
        <f>IF($A629="","",IFERROR(VLOOKUP($A629,'Lista de Precios Accesorio'!$A:$R,8,0),"Error"))</f>
        <v/>
      </c>
      <c r="H629" s="19" t="str">
        <f>IF($A629="","",IFERROR(VLOOKUP($A629,'Lista de Precios Accesorio'!$A:$S,9,0),"Error"))</f>
        <v/>
      </c>
      <c r="I629" s="12" t="str">
        <f>IFERROR(VLOOKUP($A629,'Lista de Precios Accesorio'!$A:$W,6,0),"")</f>
        <v/>
      </c>
      <c r="J629" s="12" t="str">
        <f t="shared" si="9"/>
        <v/>
      </c>
      <c r="K629"/>
    </row>
    <row r="630" spans="1:11" x14ac:dyDescent="0.2">
      <c r="A630" s="25"/>
      <c r="B630" s="26"/>
      <c r="C630" s="1" t="str">
        <f>IF($A630="","",IFERROR(VLOOKUP($A630,'Lista de Precios Accesorio'!$A:$J,2,0),"Error"))</f>
        <v/>
      </c>
      <c r="D630" s="1" t="str">
        <f>IF($A630="","",IFERROR(VLOOKUP($A630,'Lista de Precios Accesorio'!$A:$L,4,0),"Error"))</f>
        <v/>
      </c>
      <c r="E630" s="1" t="str">
        <f>IF($A630="","",IFERROR(VLOOKUP($A630,'Lista de Precios Accesorio'!$A:$M,5,0),"Error"))</f>
        <v/>
      </c>
      <c r="F630" s="1" t="str">
        <f>IF($A630="","",IFERROR(VLOOKUP($A630,'Lista de Precios Accesorio'!$A:$K,3,0),"Error"))</f>
        <v/>
      </c>
      <c r="G630" s="19" t="str">
        <f>IF($A630="","",IFERROR(VLOOKUP($A630,'Lista de Precios Accesorio'!$A:$R,8,0),"Error"))</f>
        <v/>
      </c>
      <c r="H630" s="19" t="str">
        <f>IF($A630="","",IFERROR(VLOOKUP($A630,'Lista de Precios Accesorio'!$A:$S,9,0),"Error"))</f>
        <v/>
      </c>
      <c r="I630" s="12" t="str">
        <f>IFERROR(VLOOKUP($A630,'Lista de Precios Accesorio'!$A:$W,6,0),"")</f>
        <v/>
      </c>
      <c r="J630" s="12" t="str">
        <f t="shared" si="9"/>
        <v/>
      </c>
      <c r="K630"/>
    </row>
    <row r="631" spans="1:11" x14ac:dyDescent="0.2">
      <c r="A631" s="25"/>
      <c r="B631" s="26"/>
      <c r="C631" s="1" t="str">
        <f>IF($A631="","",IFERROR(VLOOKUP($A631,'Lista de Precios Accesorio'!$A:$J,2,0),"Error"))</f>
        <v/>
      </c>
      <c r="D631" s="1" t="str">
        <f>IF($A631="","",IFERROR(VLOOKUP($A631,'Lista de Precios Accesorio'!$A:$L,4,0),"Error"))</f>
        <v/>
      </c>
      <c r="E631" s="1" t="str">
        <f>IF($A631="","",IFERROR(VLOOKUP($A631,'Lista de Precios Accesorio'!$A:$M,5,0),"Error"))</f>
        <v/>
      </c>
      <c r="F631" s="1" t="str">
        <f>IF($A631="","",IFERROR(VLOOKUP($A631,'Lista de Precios Accesorio'!$A:$K,3,0),"Error"))</f>
        <v/>
      </c>
      <c r="G631" s="19" t="str">
        <f>IF($A631="","",IFERROR(VLOOKUP($A631,'Lista de Precios Accesorio'!$A:$R,8,0),"Error"))</f>
        <v/>
      </c>
      <c r="H631" s="19" t="str">
        <f>IF($A631="","",IFERROR(VLOOKUP($A631,'Lista de Precios Accesorio'!$A:$S,9,0),"Error"))</f>
        <v/>
      </c>
      <c r="I631" s="12" t="str">
        <f>IFERROR(VLOOKUP($A631,'Lista de Precios Accesorio'!$A:$W,6,0),"")</f>
        <v/>
      </c>
      <c r="J631" s="12" t="str">
        <f t="shared" si="9"/>
        <v/>
      </c>
      <c r="K631"/>
    </row>
    <row r="632" spans="1:11" x14ac:dyDescent="0.2">
      <c r="A632" s="25"/>
      <c r="B632" s="26"/>
      <c r="C632" s="1" t="str">
        <f>IF($A632="","",IFERROR(VLOOKUP($A632,'Lista de Precios Accesorio'!$A:$J,2,0),"Error"))</f>
        <v/>
      </c>
      <c r="D632" s="1" t="str">
        <f>IF($A632="","",IFERROR(VLOOKUP($A632,'Lista de Precios Accesorio'!$A:$L,4,0),"Error"))</f>
        <v/>
      </c>
      <c r="E632" s="1" t="str">
        <f>IF($A632="","",IFERROR(VLOOKUP($A632,'Lista de Precios Accesorio'!$A:$M,5,0),"Error"))</f>
        <v/>
      </c>
      <c r="F632" s="1" t="str">
        <f>IF($A632="","",IFERROR(VLOOKUP($A632,'Lista de Precios Accesorio'!$A:$K,3,0),"Error"))</f>
        <v/>
      </c>
      <c r="G632" s="19" t="str">
        <f>IF($A632="","",IFERROR(VLOOKUP($A632,'Lista de Precios Accesorio'!$A:$R,8,0),"Error"))</f>
        <v/>
      </c>
      <c r="H632" s="19" t="str">
        <f>IF($A632="","",IFERROR(VLOOKUP($A632,'Lista de Precios Accesorio'!$A:$S,9,0),"Error"))</f>
        <v/>
      </c>
      <c r="I632" s="12" t="str">
        <f>IFERROR(VLOOKUP($A632,'Lista de Precios Accesorio'!$A:$W,6,0),"")</f>
        <v/>
      </c>
      <c r="J632" s="12" t="str">
        <f t="shared" si="9"/>
        <v/>
      </c>
      <c r="K632"/>
    </row>
    <row r="633" spans="1:11" x14ac:dyDescent="0.2">
      <c r="A633" s="25"/>
      <c r="B633" s="26"/>
      <c r="C633" s="1" t="str">
        <f>IF($A633="","",IFERROR(VLOOKUP($A633,'Lista de Precios Accesorio'!$A:$J,2,0),"Error"))</f>
        <v/>
      </c>
      <c r="D633" s="1" t="str">
        <f>IF($A633="","",IFERROR(VLOOKUP($A633,'Lista de Precios Accesorio'!$A:$L,4,0),"Error"))</f>
        <v/>
      </c>
      <c r="E633" s="1" t="str">
        <f>IF($A633="","",IFERROR(VLOOKUP($A633,'Lista de Precios Accesorio'!$A:$M,5,0),"Error"))</f>
        <v/>
      </c>
      <c r="F633" s="1" t="str">
        <f>IF($A633="","",IFERROR(VLOOKUP($A633,'Lista de Precios Accesorio'!$A:$K,3,0),"Error"))</f>
        <v/>
      </c>
      <c r="G633" s="19" t="str">
        <f>IF($A633="","",IFERROR(VLOOKUP($A633,'Lista de Precios Accesorio'!$A:$R,8,0),"Error"))</f>
        <v/>
      </c>
      <c r="H633" s="19" t="str">
        <f>IF($A633="","",IFERROR(VLOOKUP($A633,'Lista de Precios Accesorio'!$A:$S,9,0),"Error"))</f>
        <v/>
      </c>
      <c r="I633" s="12" t="str">
        <f>IFERROR(VLOOKUP($A633,'Lista de Precios Accesorio'!$A:$W,6,0),"")</f>
        <v/>
      </c>
      <c r="J633" s="12" t="str">
        <f t="shared" ref="J633:J696" si="10">IF(I633="","",$I633*$B633)</f>
        <v/>
      </c>
      <c r="K633"/>
    </row>
    <row r="634" spans="1:11" x14ac:dyDescent="0.2">
      <c r="A634" s="25"/>
      <c r="B634" s="26"/>
      <c r="C634" s="1" t="str">
        <f>IF($A634="","",IFERROR(VLOOKUP($A634,'Lista de Precios Accesorio'!$A:$J,2,0),"Error"))</f>
        <v/>
      </c>
      <c r="D634" s="1" t="str">
        <f>IF($A634="","",IFERROR(VLOOKUP($A634,'Lista de Precios Accesorio'!$A:$L,4,0),"Error"))</f>
        <v/>
      </c>
      <c r="E634" s="1" t="str">
        <f>IF($A634="","",IFERROR(VLOOKUP($A634,'Lista de Precios Accesorio'!$A:$M,5,0),"Error"))</f>
        <v/>
      </c>
      <c r="F634" s="1" t="str">
        <f>IF($A634="","",IFERROR(VLOOKUP($A634,'Lista de Precios Accesorio'!$A:$K,3,0),"Error"))</f>
        <v/>
      </c>
      <c r="G634" s="19" t="str">
        <f>IF($A634="","",IFERROR(VLOOKUP($A634,'Lista de Precios Accesorio'!$A:$R,8,0),"Error"))</f>
        <v/>
      </c>
      <c r="H634" s="19" t="str">
        <f>IF($A634="","",IFERROR(VLOOKUP($A634,'Lista de Precios Accesorio'!$A:$S,9,0),"Error"))</f>
        <v/>
      </c>
      <c r="I634" s="12" t="str">
        <f>IFERROR(VLOOKUP($A634,'Lista de Precios Accesorio'!$A:$W,6,0),"")</f>
        <v/>
      </c>
      <c r="J634" s="12" t="str">
        <f t="shared" si="10"/>
        <v/>
      </c>
      <c r="K634"/>
    </row>
    <row r="635" spans="1:11" x14ac:dyDescent="0.2">
      <c r="A635" s="25"/>
      <c r="B635" s="26"/>
      <c r="C635" s="1" t="str">
        <f>IF($A635="","",IFERROR(VLOOKUP($A635,'Lista de Precios Accesorio'!$A:$J,2,0),"Error"))</f>
        <v/>
      </c>
      <c r="D635" s="1" t="str">
        <f>IF($A635="","",IFERROR(VLOOKUP($A635,'Lista de Precios Accesorio'!$A:$L,4,0),"Error"))</f>
        <v/>
      </c>
      <c r="E635" s="1" t="str">
        <f>IF($A635="","",IFERROR(VLOOKUP($A635,'Lista de Precios Accesorio'!$A:$M,5,0),"Error"))</f>
        <v/>
      </c>
      <c r="F635" s="1" t="str">
        <f>IF($A635="","",IFERROR(VLOOKUP($A635,'Lista de Precios Accesorio'!$A:$K,3,0),"Error"))</f>
        <v/>
      </c>
      <c r="G635" s="19" t="str">
        <f>IF($A635="","",IFERROR(VLOOKUP($A635,'Lista de Precios Accesorio'!$A:$R,8,0),"Error"))</f>
        <v/>
      </c>
      <c r="H635" s="19" t="str">
        <f>IF($A635="","",IFERROR(VLOOKUP($A635,'Lista de Precios Accesorio'!$A:$S,9,0),"Error"))</f>
        <v/>
      </c>
      <c r="I635" s="12" t="str">
        <f>IFERROR(VLOOKUP($A635,'Lista de Precios Accesorio'!$A:$W,6,0),"")</f>
        <v/>
      </c>
      <c r="J635" s="12" t="str">
        <f t="shared" si="10"/>
        <v/>
      </c>
      <c r="K635"/>
    </row>
    <row r="636" spans="1:11" x14ac:dyDescent="0.2">
      <c r="A636" s="25"/>
      <c r="B636" s="26"/>
      <c r="C636" s="1" t="str">
        <f>IF($A636="","",IFERROR(VLOOKUP($A636,'Lista de Precios Accesorio'!$A:$J,2,0),"Error"))</f>
        <v/>
      </c>
      <c r="D636" s="1" t="str">
        <f>IF($A636="","",IFERROR(VLOOKUP($A636,'Lista de Precios Accesorio'!$A:$L,4,0),"Error"))</f>
        <v/>
      </c>
      <c r="E636" s="1" t="str">
        <f>IF($A636="","",IFERROR(VLOOKUP($A636,'Lista de Precios Accesorio'!$A:$M,5,0),"Error"))</f>
        <v/>
      </c>
      <c r="F636" s="1" t="str">
        <f>IF($A636="","",IFERROR(VLOOKUP($A636,'Lista de Precios Accesorio'!$A:$K,3,0),"Error"))</f>
        <v/>
      </c>
      <c r="G636" s="19" t="str">
        <f>IF($A636="","",IFERROR(VLOOKUP($A636,'Lista de Precios Accesorio'!$A:$R,8,0),"Error"))</f>
        <v/>
      </c>
      <c r="H636" s="19" t="str">
        <f>IF($A636="","",IFERROR(VLOOKUP($A636,'Lista de Precios Accesorio'!$A:$S,9,0),"Error"))</f>
        <v/>
      </c>
      <c r="I636" s="12" t="str">
        <f>IFERROR(VLOOKUP($A636,'Lista de Precios Accesorio'!$A:$W,6,0),"")</f>
        <v/>
      </c>
      <c r="J636" s="12" t="str">
        <f t="shared" si="10"/>
        <v/>
      </c>
      <c r="K636"/>
    </row>
    <row r="637" spans="1:11" x14ac:dyDescent="0.2">
      <c r="A637" s="25"/>
      <c r="B637" s="26"/>
      <c r="C637" s="1" t="str">
        <f>IF($A637="","",IFERROR(VLOOKUP($A637,'Lista de Precios Accesorio'!$A:$J,2,0),"Error"))</f>
        <v/>
      </c>
      <c r="D637" s="1" t="str">
        <f>IF($A637="","",IFERROR(VLOOKUP($A637,'Lista de Precios Accesorio'!$A:$L,4,0),"Error"))</f>
        <v/>
      </c>
      <c r="E637" s="1" t="str">
        <f>IF($A637="","",IFERROR(VLOOKUP($A637,'Lista de Precios Accesorio'!$A:$M,5,0),"Error"))</f>
        <v/>
      </c>
      <c r="F637" s="1" t="str">
        <f>IF($A637="","",IFERROR(VLOOKUP($A637,'Lista de Precios Accesorio'!$A:$K,3,0),"Error"))</f>
        <v/>
      </c>
      <c r="G637" s="19" t="str">
        <f>IF($A637="","",IFERROR(VLOOKUP($A637,'Lista de Precios Accesorio'!$A:$R,8,0),"Error"))</f>
        <v/>
      </c>
      <c r="H637" s="19" t="str">
        <f>IF($A637="","",IFERROR(VLOOKUP($A637,'Lista de Precios Accesorio'!$A:$S,9,0),"Error"))</f>
        <v/>
      </c>
      <c r="I637" s="12" t="str">
        <f>IFERROR(VLOOKUP($A637,'Lista de Precios Accesorio'!$A:$W,6,0),"")</f>
        <v/>
      </c>
      <c r="J637" s="12" t="str">
        <f t="shared" si="10"/>
        <v/>
      </c>
      <c r="K637"/>
    </row>
    <row r="638" spans="1:11" x14ac:dyDescent="0.2">
      <c r="A638" s="25"/>
      <c r="B638" s="26"/>
      <c r="C638" s="1" t="str">
        <f>IF($A638="","",IFERROR(VLOOKUP($A638,'Lista de Precios Accesorio'!$A:$J,2,0),"Error"))</f>
        <v/>
      </c>
      <c r="D638" s="1" t="str">
        <f>IF($A638="","",IFERROR(VLOOKUP($A638,'Lista de Precios Accesorio'!$A:$L,4,0),"Error"))</f>
        <v/>
      </c>
      <c r="E638" s="1" t="str">
        <f>IF($A638="","",IFERROR(VLOOKUP($A638,'Lista de Precios Accesorio'!$A:$M,5,0),"Error"))</f>
        <v/>
      </c>
      <c r="F638" s="1" t="str">
        <f>IF($A638="","",IFERROR(VLOOKUP($A638,'Lista de Precios Accesorio'!$A:$K,3,0),"Error"))</f>
        <v/>
      </c>
      <c r="G638" s="19" t="str">
        <f>IF($A638="","",IFERROR(VLOOKUP($A638,'Lista de Precios Accesorio'!$A:$R,8,0),"Error"))</f>
        <v/>
      </c>
      <c r="H638" s="19" t="str">
        <f>IF($A638="","",IFERROR(VLOOKUP($A638,'Lista de Precios Accesorio'!$A:$S,9,0),"Error"))</f>
        <v/>
      </c>
      <c r="I638" s="12" t="str">
        <f>IFERROR(VLOOKUP($A638,'Lista de Precios Accesorio'!$A:$W,6,0),"")</f>
        <v/>
      </c>
      <c r="J638" s="12" t="str">
        <f t="shared" si="10"/>
        <v/>
      </c>
      <c r="K638"/>
    </row>
    <row r="639" spans="1:11" x14ac:dyDescent="0.2">
      <c r="A639" s="25"/>
      <c r="B639" s="26"/>
      <c r="C639" s="1" t="str">
        <f>IF($A639="","",IFERROR(VLOOKUP($A639,'Lista de Precios Accesorio'!$A:$J,2,0),"Error"))</f>
        <v/>
      </c>
      <c r="D639" s="1" t="str">
        <f>IF($A639="","",IFERROR(VLOOKUP($A639,'Lista de Precios Accesorio'!$A:$L,4,0),"Error"))</f>
        <v/>
      </c>
      <c r="E639" s="1" t="str">
        <f>IF($A639="","",IFERROR(VLOOKUP($A639,'Lista de Precios Accesorio'!$A:$M,5,0),"Error"))</f>
        <v/>
      </c>
      <c r="F639" s="1" t="str">
        <f>IF($A639="","",IFERROR(VLOOKUP($A639,'Lista de Precios Accesorio'!$A:$K,3,0),"Error"))</f>
        <v/>
      </c>
      <c r="G639" s="19" t="str">
        <f>IF($A639="","",IFERROR(VLOOKUP($A639,'Lista de Precios Accesorio'!$A:$R,8,0),"Error"))</f>
        <v/>
      </c>
      <c r="H639" s="19" t="str">
        <f>IF($A639="","",IFERROR(VLOOKUP($A639,'Lista de Precios Accesorio'!$A:$S,9,0),"Error"))</f>
        <v/>
      </c>
      <c r="I639" s="12" t="str">
        <f>IFERROR(VLOOKUP($A639,'Lista de Precios Accesorio'!$A:$W,6,0),"")</f>
        <v/>
      </c>
      <c r="J639" s="12" t="str">
        <f t="shared" si="10"/>
        <v/>
      </c>
      <c r="K639"/>
    </row>
    <row r="640" spans="1:11" x14ac:dyDescent="0.2">
      <c r="A640" s="25"/>
      <c r="B640" s="26"/>
      <c r="C640" s="1" t="str">
        <f>IF($A640="","",IFERROR(VLOOKUP($A640,'Lista de Precios Accesorio'!$A:$J,2,0),"Error"))</f>
        <v/>
      </c>
      <c r="D640" s="1" t="str">
        <f>IF($A640="","",IFERROR(VLOOKUP($A640,'Lista de Precios Accesorio'!$A:$L,4,0),"Error"))</f>
        <v/>
      </c>
      <c r="E640" s="1" t="str">
        <f>IF($A640="","",IFERROR(VLOOKUP($A640,'Lista de Precios Accesorio'!$A:$M,5,0),"Error"))</f>
        <v/>
      </c>
      <c r="F640" s="1" t="str">
        <f>IF($A640="","",IFERROR(VLOOKUP($A640,'Lista de Precios Accesorio'!$A:$K,3,0),"Error"))</f>
        <v/>
      </c>
      <c r="G640" s="19" t="str">
        <f>IF($A640="","",IFERROR(VLOOKUP($A640,'Lista de Precios Accesorio'!$A:$R,8,0),"Error"))</f>
        <v/>
      </c>
      <c r="H640" s="19" t="str">
        <f>IF($A640="","",IFERROR(VLOOKUP($A640,'Lista de Precios Accesorio'!$A:$S,9,0),"Error"))</f>
        <v/>
      </c>
      <c r="I640" s="12" t="str">
        <f>IFERROR(VLOOKUP($A640,'Lista de Precios Accesorio'!$A:$W,6,0),"")</f>
        <v/>
      </c>
      <c r="J640" s="12" t="str">
        <f t="shared" si="10"/>
        <v/>
      </c>
      <c r="K640"/>
    </row>
    <row r="641" spans="1:11" x14ac:dyDescent="0.2">
      <c r="A641" s="25"/>
      <c r="B641" s="26"/>
      <c r="C641" s="1" t="str">
        <f>IF($A641="","",IFERROR(VLOOKUP($A641,'Lista de Precios Accesorio'!$A:$J,2,0),"Error"))</f>
        <v/>
      </c>
      <c r="D641" s="1" t="str">
        <f>IF($A641="","",IFERROR(VLOOKUP($A641,'Lista de Precios Accesorio'!$A:$L,4,0),"Error"))</f>
        <v/>
      </c>
      <c r="E641" s="1" t="str">
        <f>IF($A641="","",IFERROR(VLOOKUP($A641,'Lista de Precios Accesorio'!$A:$M,5,0),"Error"))</f>
        <v/>
      </c>
      <c r="F641" s="1" t="str">
        <f>IF($A641="","",IFERROR(VLOOKUP($A641,'Lista de Precios Accesorio'!$A:$K,3,0),"Error"))</f>
        <v/>
      </c>
      <c r="G641" s="19" t="str">
        <f>IF($A641="","",IFERROR(VLOOKUP($A641,'Lista de Precios Accesorio'!$A:$R,8,0),"Error"))</f>
        <v/>
      </c>
      <c r="H641" s="19" t="str">
        <f>IF($A641="","",IFERROR(VLOOKUP($A641,'Lista de Precios Accesorio'!$A:$S,9,0),"Error"))</f>
        <v/>
      </c>
      <c r="I641" s="12" t="str">
        <f>IFERROR(VLOOKUP($A641,'Lista de Precios Accesorio'!$A:$W,6,0),"")</f>
        <v/>
      </c>
      <c r="J641" s="12" t="str">
        <f t="shared" si="10"/>
        <v/>
      </c>
      <c r="K641"/>
    </row>
    <row r="642" spans="1:11" x14ac:dyDescent="0.2">
      <c r="A642" s="25"/>
      <c r="B642" s="26"/>
      <c r="C642" s="1" t="str">
        <f>IF($A642="","",IFERROR(VLOOKUP($A642,'Lista de Precios Accesorio'!$A:$J,2,0),"Error"))</f>
        <v/>
      </c>
      <c r="D642" s="1" t="str">
        <f>IF($A642="","",IFERROR(VLOOKUP($A642,'Lista de Precios Accesorio'!$A:$L,4,0),"Error"))</f>
        <v/>
      </c>
      <c r="E642" s="1" t="str">
        <f>IF($A642="","",IFERROR(VLOOKUP($A642,'Lista de Precios Accesorio'!$A:$M,5,0),"Error"))</f>
        <v/>
      </c>
      <c r="F642" s="1" t="str">
        <f>IF($A642="","",IFERROR(VLOOKUP($A642,'Lista de Precios Accesorio'!$A:$K,3,0),"Error"))</f>
        <v/>
      </c>
      <c r="G642" s="19" t="str">
        <f>IF($A642="","",IFERROR(VLOOKUP($A642,'Lista de Precios Accesorio'!$A:$R,8,0),"Error"))</f>
        <v/>
      </c>
      <c r="H642" s="19" t="str">
        <f>IF($A642="","",IFERROR(VLOOKUP($A642,'Lista de Precios Accesorio'!$A:$S,9,0),"Error"))</f>
        <v/>
      </c>
      <c r="I642" s="12" t="str">
        <f>IFERROR(VLOOKUP($A642,'Lista de Precios Accesorio'!$A:$W,6,0),"")</f>
        <v/>
      </c>
      <c r="J642" s="12" t="str">
        <f t="shared" si="10"/>
        <v/>
      </c>
      <c r="K642"/>
    </row>
    <row r="643" spans="1:11" x14ac:dyDescent="0.2">
      <c r="A643" s="25"/>
      <c r="B643" s="26"/>
      <c r="C643" s="1" t="str">
        <f>IF($A643="","",IFERROR(VLOOKUP($A643,'Lista de Precios Accesorio'!$A:$J,2,0),"Error"))</f>
        <v/>
      </c>
      <c r="D643" s="1" t="str">
        <f>IF($A643="","",IFERROR(VLOOKUP($A643,'Lista de Precios Accesorio'!$A:$L,4,0),"Error"))</f>
        <v/>
      </c>
      <c r="E643" s="1" t="str">
        <f>IF($A643="","",IFERROR(VLOOKUP($A643,'Lista de Precios Accesorio'!$A:$M,5,0),"Error"))</f>
        <v/>
      </c>
      <c r="F643" s="1" t="str">
        <f>IF($A643="","",IFERROR(VLOOKUP($A643,'Lista de Precios Accesorio'!$A:$K,3,0),"Error"))</f>
        <v/>
      </c>
      <c r="G643" s="19" t="str">
        <f>IF($A643="","",IFERROR(VLOOKUP($A643,'Lista de Precios Accesorio'!$A:$R,8,0),"Error"))</f>
        <v/>
      </c>
      <c r="H643" s="19" t="str">
        <f>IF($A643="","",IFERROR(VLOOKUP($A643,'Lista de Precios Accesorio'!$A:$S,9,0),"Error"))</f>
        <v/>
      </c>
      <c r="I643" s="12" t="str">
        <f>IFERROR(VLOOKUP($A643,'Lista de Precios Accesorio'!$A:$W,6,0),"")</f>
        <v/>
      </c>
      <c r="J643" s="12" t="str">
        <f t="shared" si="10"/>
        <v/>
      </c>
      <c r="K643"/>
    </row>
    <row r="644" spans="1:11" x14ac:dyDescent="0.2">
      <c r="A644" s="25"/>
      <c r="B644" s="26"/>
      <c r="C644" s="1" t="str">
        <f>IF($A644="","",IFERROR(VLOOKUP($A644,'Lista de Precios Accesorio'!$A:$J,2,0),"Error"))</f>
        <v/>
      </c>
      <c r="D644" s="1" t="str">
        <f>IF($A644="","",IFERROR(VLOOKUP($A644,'Lista de Precios Accesorio'!$A:$L,4,0),"Error"))</f>
        <v/>
      </c>
      <c r="E644" s="1" t="str">
        <f>IF($A644="","",IFERROR(VLOOKUP($A644,'Lista de Precios Accesorio'!$A:$M,5,0),"Error"))</f>
        <v/>
      </c>
      <c r="F644" s="1" t="str">
        <f>IF($A644="","",IFERROR(VLOOKUP($A644,'Lista de Precios Accesorio'!$A:$K,3,0),"Error"))</f>
        <v/>
      </c>
      <c r="G644" s="19" t="str">
        <f>IF($A644="","",IFERROR(VLOOKUP($A644,'Lista de Precios Accesorio'!$A:$R,8,0),"Error"))</f>
        <v/>
      </c>
      <c r="H644" s="19" t="str">
        <f>IF($A644="","",IFERROR(VLOOKUP($A644,'Lista de Precios Accesorio'!$A:$S,9,0),"Error"))</f>
        <v/>
      </c>
      <c r="I644" s="12" t="str">
        <f>IFERROR(VLOOKUP($A644,'Lista de Precios Accesorio'!$A:$W,6,0),"")</f>
        <v/>
      </c>
      <c r="J644" s="12" t="str">
        <f t="shared" si="10"/>
        <v/>
      </c>
      <c r="K644"/>
    </row>
    <row r="645" spans="1:11" x14ac:dyDescent="0.2">
      <c r="A645" s="25"/>
      <c r="B645" s="26"/>
      <c r="C645" s="1" t="str">
        <f>IF($A645="","",IFERROR(VLOOKUP($A645,'Lista de Precios Accesorio'!$A:$J,2,0),"Error"))</f>
        <v/>
      </c>
      <c r="D645" s="1" t="str">
        <f>IF($A645="","",IFERROR(VLOOKUP($A645,'Lista de Precios Accesorio'!$A:$L,4,0),"Error"))</f>
        <v/>
      </c>
      <c r="E645" s="1" t="str">
        <f>IF($A645="","",IFERROR(VLOOKUP($A645,'Lista de Precios Accesorio'!$A:$M,5,0),"Error"))</f>
        <v/>
      </c>
      <c r="F645" s="1" t="str">
        <f>IF($A645="","",IFERROR(VLOOKUP($A645,'Lista de Precios Accesorio'!$A:$K,3,0),"Error"))</f>
        <v/>
      </c>
      <c r="G645" s="19" t="str">
        <f>IF($A645="","",IFERROR(VLOOKUP($A645,'Lista de Precios Accesorio'!$A:$R,8,0),"Error"))</f>
        <v/>
      </c>
      <c r="H645" s="19" t="str">
        <f>IF($A645="","",IFERROR(VLOOKUP($A645,'Lista de Precios Accesorio'!$A:$S,9,0),"Error"))</f>
        <v/>
      </c>
      <c r="I645" s="12" t="str">
        <f>IFERROR(VLOOKUP($A645,'Lista de Precios Accesorio'!$A:$W,6,0),"")</f>
        <v/>
      </c>
      <c r="J645" s="12" t="str">
        <f t="shared" si="10"/>
        <v/>
      </c>
      <c r="K645"/>
    </row>
    <row r="646" spans="1:11" x14ac:dyDescent="0.2">
      <c r="A646" s="25"/>
      <c r="B646" s="26"/>
      <c r="C646" s="1" t="str">
        <f>IF($A646="","",IFERROR(VLOOKUP($A646,'Lista de Precios Accesorio'!$A:$J,2,0),"Error"))</f>
        <v/>
      </c>
      <c r="D646" s="1" t="str">
        <f>IF($A646="","",IFERROR(VLOOKUP($A646,'Lista de Precios Accesorio'!$A:$L,4,0),"Error"))</f>
        <v/>
      </c>
      <c r="E646" s="1" t="str">
        <f>IF($A646="","",IFERROR(VLOOKUP($A646,'Lista de Precios Accesorio'!$A:$M,5,0),"Error"))</f>
        <v/>
      </c>
      <c r="F646" s="1" t="str">
        <f>IF($A646="","",IFERROR(VLOOKUP($A646,'Lista de Precios Accesorio'!$A:$K,3,0),"Error"))</f>
        <v/>
      </c>
      <c r="G646" s="19" t="str">
        <f>IF($A646="","",IFERROR(VLOOKUP($A646,'Lista de Precios Accesorio'!$A:$R,8,0),"Error"))</f>
        <v/>
      </c>
      <c r="H646" s="19" t="str">
        <f>IF($A646="","",IFERROR(VLOOKUP($A646,'Lista de Precios Accesorio'!$A:$S,9,0),"Error"))</f>
        <v/>
      </c>
      <c r="I646" s="12" t="str">
        <f>IFERROR(VLOOKUP($A646,'Lista de Precios Accesorio'!$A:$W,6,0),"")</f>
        <v/>
      </c>
      <c r="J646" s="12" t="str">
        <f t="shared" si="10"/>
        <v/>
      </c>
      <c r="K646"/>
    </row>
    <row r="647" spans="1:11" x14ac:dyDescent="0.2">
      <c r="A647" s="25"/>
      <c r="B647" s="26"/>
      <c r="C647" s="1" t="str">
        <f>IF($A647="","",IFERROR(VLOOKUP($A647,'Lista de Precios Accesorio'!$A:$J,2,0),"Error"))</f>
        <v/>
      </c>
      <c r="D647" s="1" t="str">
        <f>IF($A647="","",IFERROR(VLOOKUP($A647,'Lista de Precios Accesorio'!$A:$L,4,0),"Error"))</f>
        <v/>
      </c>
      <c r="E647" s="1" t="str">
        <f>IF($A647="","",IFERROR(VLOOKUP($A647,'Lista de Precios Accesorio'!$A:$M,5,0),"Error"))</f>
        <v/>
      </c>
      <c r="F647" s="1" t="str">
        <f>IF($A647="","",IFERROR(VLOOKUP($A647,'Lista de Precios Accesorio'!$A:$K,3,0),"Error"))</f>
        <v/>
      </c>
      <c r="G647" s="19" t="str">
        <f>IF($A647="","",IFERROR(VLOOKUP($A647,'Lista de Precios Accesorio'!$A:$R,8,0),"Error"))</f>
        <v/>
      </c>
      <c r="H647" s="19" t="str">
        <f>IF($A647="","",IFERROR(VLOOKUP($A647,'Lista de Precios Accesorio'!$A:$S,9,0),"Error"))</f>
        <v/>
      </c>
      <c r="I647" s="12" t="str">
        <f>IFERROR(VLOOKUP($A647,'Lista de Precios Accesorio'!$A:$W,6,0),"")</f>
        <v/>
      </c>
      <c r="J647" s="12" t="str">
        <f t="shared" si="10"/>
        <v/>
      </c>
      <c r="K647"/>
    </row>
    <row r="648" spans="1:11" x14ac:dyDescent="0.2">
      <c r="A648" s="25"/>
      <c r="B648" s="26"/>
      <c r="C648" s="1" t="str">
        <f>IF($A648="","",IFERROR(VLOOKUP($A648,'Lista de Precios Accesorio'!$A:$J,2,0),"Error"))</f>
        <v/>
      </c>
      <c r="D648" s="1" t="str">
        <f>IF($A648="","",IFERROR(VLOOKUP($A648,'Lista de Precios Accesorio'!$A:$L,4,0),"Error"))</f>
        <v/>
      </c>
      <c r="E648" s="1" t="str">
        <f>IF($A648="","",IFERROR(VLOOKUP($A648,'Lista de Precios Accesorio'!$A:$M,5,0),"Error"))</f>
        <v/>
      </c>
      <c r="F648" s="1" t="str">
        <f>IF($A648="","",IFERROR(VLOOKUP($A648,'Lista de Precios Accesorio'!$A:$K,3,0),"Error"))</f>
        <v/>
      </c>
      <c r="G648" s="19" t="str">
        <f>IF($A648="","",IFERROR(VLOOKUP($A648,'Lista de Precios Accesorio'!$A:$R,8,0),"Error"))</f>
        <v/>
      </c>
      <c r="H648" s="19" t="str">
        <f>IF($A648="","",IFERROR(VLOOKUP($A648,'Lista de Precios Accesorio'!$A:$S,9,0),"Error"))</f>
        <v/>
      </c>
      <c r="I648" s="12" t="str">
        <f>IFERROR(VLOOKUP($A648,'Lista de Precios Accesorio'!$A:$W,6,0),"")</f>
        <v/>
      </c>
      <c r="J648" s="12" t="str">
        <f t="shared" si="10"/>
        <v/>
      </c>
      <c r="K648"/>
    </row>
    <row r="649" spans="1:11" x14ac:dyDescent="0.2">
      <c r="A649" s="25"/>
      <c r="B649" s="26"/>
      <c r="C649" s="1" t="str">
        <f>IF($A649="","",IFERROR(VLOOKUP($A649,'Lista de Precios Accesorio'!$A:$J,2,0),"Error"))</f>
        <v/>
      </c>
      <c r="D649" s="1" t="str">
        <f>IF($A649="","",IFERROR(VLOOKUP($A649,'Lista de Precios Accesorio'!$A:$L,4,0),"Error"))</f>
        <v/>
      </c>
      <c r="E649" s="1" t="str">
        <f>IF($A649="","",IFERROR(VLOOKUP($A649,'Lista de Precios Accesorio'!$A:$M,5,0),"Error"))</f>
        <v/>
      </c>
      <c r="F649" s="1" t="str">
        <f>IF($A649="","",IFERROR(VLOOKUP($A649,'Lista de Precios Accesorio'!$A:$K,3,0),"Error"))</f>
        <v/>
      </c>
      <c r="G649" s="19" t="str">
        <f>IF($A649="","",IFERROR(VLOOKUP($A649,'Lista de Precios Accesorio'!$A:$R,8,0),"Error"))</f>
        <v/>
      </c>
      <c r="H649" s="19" t="str">
        <f>IF($A649="","",IFERROR(VLOOKUP($A649,'Lista de Precios Accesorio'!$A:$S,9,0),"Error"))</f>
        <v/>
      </c>
      <c r="I649" s="12" t="str">
        <f>IFERROR(VLOOKUP($A649,'Lista de Precios Accesorio'!$A:$W,6,0),"")</f>
        <v/>
      </c>
      <c r="J649" s="12" t="str">
        <f t="shared" si="10"/>
        <v/>
      </c>
      <c r="K649"/>
    </row>
    <row r="650" spans="1:11" x14ac:dyDescent="0.2">
      <c r="A650" s="25"/>
      <c r="B650" s="26"/>
      <c r="C650" s="1" t="str">
        <f>IF($A650="","",IFERROR(VLOOKUP($A650,'Lista de Precios Accesorio'!$A:$J,2,0),"Error"))</f>
        <v/>
      </c>
      <c r="D650" s="1" t="str">
        <f>IF($A650="","",IFERROR(VLOOKUP($A650,'Lista de Precios Accesorio'!$A:$L,4,0),"Error"))</f>
        <v/>
      </c>
      <c r="E650" s="1" t="str">
        <f>IF($A650="","",IFERROR(VLOOKUP($A650,'Lista de Precios Accesorio'!$A:$M,5,0),"Error"))</f>
        <v/>
      </c>
      <c r="F650" s="1" t="str">
        <f>IF($A650="","",IFERROR(VLOOKUP($A650,'Lista de Precios Accesorio'!$A:$K,3,0),"Error"))</f>
        <v/>
      </c>
      <c r="G650" s="19" t="str">
        <f>IF($A650="","",IFERROR(VLOOKUP($A650,'Lista de Precios Accesorio'!$A:$R,8,0),"Error"))</f>
        <v/>
      </c>
      <c r="H650" s="19" t="str">
        <f>IF($A650="","",IFERROR(VLOOKUP($A650,'Lista de Precios Accesorio'!$A:$S,9,0),"Error"))</f>
        <v/>
      </c>
      <c r="I650" s="12" t="str">
        <f>IFERROR(VLOOKUP($A650,'Lista de Precios Accesorio'!$A:$W,6,0),"")</f>
        <v/>
      </c>
      <c r="J650" s="12" t="str">
        <f t="shared" si="10"/>
        <v/>
      </c>
      <c r="K650"/>
    </row>
    <row r="651" spans="1:11" x14ac:dyDescent="0.2">
      <c r="A651" s="25"/>
      <c r="B651" s="26"/>
      <c r="C651" s="1" t="str">
        <f>IF($A651="","",IFERROR(VLOOKUP($A651,'Lista de Precios Accesorio'!$A:$J,2,0),"Error"))</f>
        <v/>
      </c>
      <c r="D651" s="1" t="str">
        <f>IF($A651="","",IFERROR(VLOOKUP($A651,'Lista de Precios Accesorio'!$A:$L,4,0),"Error"))</f>
        <v/>
      </c>
      <c r="E651" s="1" t="str">
        <f>IF($A651="","",IFERROR(VLOOKUP($A651,'Lista de Precios Accesorio'!$A:$M,5,0),"Error"))</f>
        <v/>
      </c>
      <c r="F651" s="1" t="str">
        <f>IF($A651="","",IFERROR(VLOOKUP($A651,'Lista de Precios Accesorio'!$A:$K,3,0),"Error"))</f>
        <v/>
      </c>
      <c r="G651" s="19" t="str">
        <f>IF($A651="","",IFERROR(VLOOKUP($A651,'Lista de Precios Accesorio'!$A:$R,8,0),"Error"))</f>
        <v/>
      </c>
      <c r="H651" s="19" t="str">
        <f>IF($A651="","",IFERROR(VLOOKUP($A651,'Lista de Precios Accesorio'!$A:$S,9,0),"Error"))</f>
        <v/>
      </c>
      <c r="I651" s="12" t="str">
        <f>IFERROR(VLOOKUP($A651,'Lista de Precios Accesorio'!$A:$W,6,0),"")</f>
        <v/>
      </c>
      <c r="J651" s="12" t="str">
        <f t="shared" si="10"/>
        <v/>
      </c>
      <c r="K651"/>
    </row>
    <row r="652" spans="1:11" x14ac:dyDescent="0.2">
      <c r="A652" s="25"/>
      <c r="B652" s="26"/>
      <c r="C652" s="1" t="str">
        <f>IF($A652="","",IFERROR(VLOOKUP($A652,'Lista de Precios Accesorio'!$A:$J,2,0),"Error"))</f>
        <v/>
      </c>
      <c r="D652" s="1" t="str">
        <f>IF($A652="","",IFERROR(VLOOKUP($A652,'Lista de Precios Accesorio'!$A:$L,4,0),"Error"))</f>
        <v/>
      </c>
      <c r="E652" s="1" t="str">
        <f>IF($A652="","",IFERROR(VLOOKUP($A652,'Lista de Precios Accesorio'!$A:$M,5,0),"Error"))</f>
        <v/>
      </c>
      <c r="F652" s="1" t="str">
        <f>IF($A652="","",IFERROR(VLOOKUP($A652,'Lista de Precios Accesorio'!$A:$K,3,0),"Error"))</f>
        <v/>
      </c>
      <c r="G652" s="19" t="str">
        <f>IF($A652="","",IFERROR(VLOOKUP($A652,'Lista de Precios Accesorio'!$A:$R,8,0),"Error"))</f>
        <v/>
      </c>
      <c r="H652" s="19" t="str">
        <f>IF($A652="","",IFERROR(VLOOKUP($A652,'Lista de Precios Accesorio'!$A:$S,9,0),"Error"))</f>
        <v/>
      </c>
      <c r="I652" s="12" t="str">
        <f>IFERROR(VLOOKUP($A652,'Lista de Precios Accesorio'!$A:$W,6,0),"")</f>
        <v/>
      </c>
      <c r="J652" s="12" t="str">
        <f t="shared" si="10"/>
        <v/>
      </c>
      <c r="K652"/>
    </row>
    <row r="653" spans="1:11" x14ac:dyDescent="0.2">
      <c r="A653" s="25"/>
      <c r="B653" s="26"/>
      <c r="C653" s="1" t="str">
        <f>IF($A653="","",IFERROR(VLOOKUP($A653,'Lista de Precios Accesorio'!$A:$J,2,0),"Error"))</f>
        <v/>
      </c>
      <c r="D653" s="1" t="str">
        <f>IF($A653="","",IFERROR(VLOOKUP($A653,'Lista de Precios Accesorio'!$A:$L,4,0),"Error"))</f>
        <v/>
      </c>
      <c r="E653" s="1" t="str">
        <f>IF($A653="","",IFERROR(VLOOKUP($A653,'Lista de Precios Accesorio'!$A:$M,5,0),"Error"))</f>
        <v/>
      </c>
      <c r="F653" s="1" t="str">
        <f>IF($A653="","",IFERROR(VLOOKUP($A653,'Lista de Precios Accesorio'!$A:$K,3,0),"Error"))</f>
        <v/>
      </c>
      <c r="G653" s="19" t="str">
        <f>IF($A653="","",IFERROR(VLOOKUP($A653,'Lista de Precios Accesorio'!$A:$R,8,0),"Error"))</f>
        <v/>
      </c>
      <c r="H653" s="19" t="str">
        <f>IF($A653="","",IFERROR(VLOOKUP($A653,'Lista de Precios Accesorio'!$A:$S,9,0),"Error"))</f>
        <v/>
      </c>
      <c r="I653" s="12" t="str">
        <f>IFERROR(VLOOKUP($A653,'Lista de Precios Accesorio'!$A:$W,6,0),"")</f>
        <v/>
      </c>
      <c r="J653" s="12" t="str">
        <f t="shared" si="10"/>
        <v/>
      </c>
      <c r="K653"/>
    </row>
    <row r="654" spans="1:11" x14ac:dyDescent="0.2">
      <c r="A654" s="25"/>
      <c r="B654" s="26"/>
      <c r="C654" s="1" t="str">
        <f>IF($A654="","",IFERROR(VLOOKUP($A654,'Lista de Precios Accesorio'!$A:$J,2,0),"Error"))</f>
        <v/>
      </c>
      <c r="D654" s="1" t="str">
        <f>IF($A654="","",IFERROR(VLOOKUP($A654,'Lista de Precios Accesorio'!$A:$L,4,0),"Error"))</f>
        <v/>
      </c>
      <c r="E654" s="1" t="str">
        <f>IF($A654="","",IFERROR(VLOOKUP($A654,'Lista de Precios Accesorio'!$A:$M,5,0),"Error"))</f>
        <v/>
      </c>
      <c r="F654" s="1" t="str">
        <f>IF($A654="","",IFERROR(VLOOKUP($A654,'Lista de Precios Accesorio'!$A:$K,3,0),"Error"))</f>
        <v/>
      </c>
      <c r="G654" s="19" t="str">
        <f>IF($A654="","",IFERROR(VLOOKUP($A654,'Lista de Precios Accesorio'!$A:$R,8,0),"Error"))</f>
        <v/>
      </c>
      <c r="H654" s="19" t="str">
        <f>IF($A654="","",IFERROR(VLOOKUP($A654,'Lista de Precios Accesorio'!$A:$S,9,0),"Error"))</f>
        <v/>
      </c>
      <c r="I654" s="12" t="str">
        <f>IFERROR(VLOOKUP($A654,'Lista de Precios Accesorio'!$A:$W,6,0),"")</f>
        <v/>
      </c>
      <c r="J654" s="12" t="str">
        <f t="shared" si="10"/>
        <v/>
      </c>
      <c r="K654"/>
    </row>
    <row r="655" spans="1:11" x14ac:dyDescent="0.2">
      <c r="A655" s="25"/>
      <c r="B655" s="26"/>
      <c r="C655" s="1" t="str">
        <f>IF($A655="","",IFERROR(VLOOKUP($A655,'Lista de Precios Accesorio'!$A:$J,2,0),"Error"))</f>
        <v/>
      </c>
      <c r="D655" s="1" t="str">
        <f>IF($A655="","",IFERROR(VLOOKUP($A655,'Lista de Precios Accesorio'!$A:$L,4,0),"Error"))</f>
        <v/>
      </c>
      <c r="E655" s="1" t="str">
        <f>IF($A655="","",IFERROR(VLOOKUP($A655,'Lista de Precios Accesorio'!$A:$M,5,0),"Error"))</f>
        <v/>
      </c>
      <c r="F655" s="1" t="str">
        <f>IF($A655="","",IFERROR(VLOOKUP($A655,'Lista de Precios Accesorio'!$A:$K,3,0),"Error"))</f>
        <v/>
      </c>
      <c r="G655" s="19" t="str">
        <f>IF($A655="","",IFERROR(VLOOKUP($A655,'Lista de Precios Accesorio'!$A:$R,8,0),"Error"))</f>
        <v/>
      </c>
      <c r="H655" s="19" t="str">
        <f>IF($A655="","",IFERROR(VLOOKUP($A655,'Lista de Precios Accesorio'!$A:$S,9,0),"Error"))</f>
        <v/>
      </c>
      <c r="I655" s="12" t="str">
        <f>IFERROR(VLOOKUP($A655,'Lista de Precios Accesorio'!$A:$W,6,0),"")</f>
        <v/>
      </c>
      <c r="J655" s="12" t="str">
        <f t="shared" si="10"/>
        <v/>
      </c>
      <c r="K655"/>
    </row>
    <row r="656" spans="1:11" x14ac:dyDescent="0.2">
      <c r="A656" s="25"/>
      <c r="B656" s="26"/>
      <c r="C656" s="1" t="str">
        <f>IF($A656="","",IFERROR(VLOOKUP($A656,'Lista de Precios Accesorio'!$A:$J,2,0),"Error"))</f>
        <v/>
      </c>
      <c r="D656" s="1" t="str">
        <f>IF($A656="","",IFERROR(VLOOKUP($A656,'Lista de Precios Accesorio'!$A:$L,4,0),"Error"))</f>
        <v/>
      </c>
      <c r="E656" s="1" t="str">
        <f>IF($A656="","",IFERROR(VLOOKUP($A656,'Lista de Precios Accesorio'!$A:$M,5,0),"Error"))</f>
        <v/>
      </c>
      <c r="F656" s="1" t="str">
        <f>IF($A656="","",IFERROR(VLOOKUP($A656,'Lista de Precios Accesorio'!$A:$K,3,0),"Error"))</f>
        <v/>
      </c>
      <c r="G656" s="19" t="str">
        <f>IF($A656="","",IFERROR(VLOOKUP($A656,'Lista de Precios Accesorio'!$A:$R,8,0),"Error"))</f>
        <v/>
      </c>
      <c r="H656" s="19" t="str">
        <f>IF($A656="","",IFERROR(VLOOKUP($A656,'Lista de Precios Accesorio'!$A:$S,9,0),"Error"))</f>
        <v/>
      </c>
      <c r="I656" s="12" t="str">
        <f>IFERROR(VLOOKUP($A656,'Lista de Precios Accesorio'!$A:$W,6,0),"")</f>
        <v/>
      </c>
      <c r="J656" s="12" t="str">
        <f t="shared" si="10"/>
        <v/>
      </c>
      <c r="K656"/>
    </row>
    <row r="657" spans="1:11" x14ac:dyDescent="0.2">
      <c r="A657" s="25"/>
      <c r="B657" s="26"/>
      <c r="C657" s="1" t="str">
        <f>IF($A657="","",IFERROR(VLOOKUP($A657,'Lista de Precios Accesorio'!$A:$J,2,0),"Error"))</f>
        <v/>
      </c>
      <c r="D657" s="1" t="str">
        <f>IF($A657="","",IFERROR(VLOOKUP($A657,'Lista de Precios Accesorio'!$A:$L,4,0),"Error"))</f>
        <v/>
      </c>
      <c r="E657" s="1" t="str">
        <f>IF($A657="","",IFERROR(VLOOKUP($A657,'Lista de Precios Accesorio'!$A:$M,5,0),"Error"))</f>
        <v/>
      </c>
      <c r="F657" s="1" t="str">
        <f>IF($A657="","",IFERROR(VLOOKUP($A657,'Lista de Precios Accesorio'!$A:$K,3,0),"Error"))</f>
        <v/>
      </c>
      <c r="G657" s="19" t="str">
        <f>IF($A657="","",IFERROR(VLOOKUP($A657,'Lista de Precios Accesorio'!$A:$R,8,0),"Error"))</f>
        <v/>
      </c>
      <c r="H657" s="19" t="str">
        <f>IF($A657="","",IFERROR(VLOOKUP($A657,'Lista de Precios Accesorio'!$A:$S,9,0),"Error"))</f>
        <v/>
      </c>
      <c r="I657" s="12" t="str">
        <f>IFERROR(VLOOKUP($A657,'Lista de Precios Accesorio'!$A:$W,6,0),"")</f>
        <v/>
      </c>
      <c r="J657" s="12" t="str">
        <f t="shared" si="10"/>
        <v/>
      </c>
      <c r="K657"/>
    </row>
    <row r="658" spans="1:11" x14ac:dyDescent="0.2">
      <c r="A658" s="25"/>
      <c r="B658" s="26"/>
      <c r="C658" s="1" t="str">
        <f>IF($A658="","",IFERROR(VLOOKUP($A658,'Lista de Precios Accesorio'!$A:$J,2,0),"Error"))</f>
        <v/>
      </c>
      <c r="D658" s="1" t="str">
        <f>IF($A658="","",IFERROR(VLOOKUP($A658,'Lista de Precios Accesorio'!$A:$L,4,0),"Error"))</f>
        <v/>
      </c>
      <c r="E658" s="1" t="str">
        <f>IF($A658="","",IFERROR(VLOOKUP($A658,'Lista de Precios Accesorio'!$A:$M,5,0),"Error"))</f>
        <v/>
      </c>
      <c r="F658" s="1" t="str">
        <f>IF($A658="","",IFERROR(VLOOKUP($A658,'Lista de Precios Accesorio'!$A:$K,3,0),"Error"))</f>
        <v/>
      </c>
      <c r="G658" s="19" t="str">
        <f>IF($A658="","",IFERROR(VLOOKUP($A658,'Lista de Precios Accesorio'!$A:$R,8,0),"Error"))</f>
        <v/>
      </c>
      <c r="H658" s="19" t="str">
        <f>IF($A658="","",IFERROR(VLOOKUP($A658,'Lista de Precios Accesorio'!$A:$S,9,0),"Error"))</f>
        <v/>
      </c>
      <c r="I658" s="12" t="str">
        <f>IFERROR(VLOOKUP($A658,'Lista de Precios Accesorio'!$A:$W,6,0),"")</f>
        <v/>
      </c>
      <c r="J658" s="12" t="str">
        <f t="shared" si="10"/>
        <v/>
      </c>
      <c r="K658"/>
    </row>
    <row r="659" spans="1:11" x14ac:dyDescent="0.2">
      <c r="A659" s="25"/>
      <c r="B659" s="26"/>
      <c r="C659" s="1" t="str">
        <f>IF($A659="","",IFERROR(VLOOKUP($A659,'Lista de Precios Accesorio'!$A:$J,2,0),"Error"))</f>
        <v/>
      </c>
      <c r="D659" s="1" t="str">
        <f>IF($A659="","",IFERROR(VLOOKUP($A659,'Lista de Precios Accesorio'!$A:$L,4,0),"Error"))</f>
        <v/>
      </c>
      <c r="E659" s="1" t="str">
        <f>IF($A659="","",IFERROR(VLOOKUP($A659,'Lista de Precios Accesorio'!$A:$M,5,0),"Error"))</f>
        <v/>
      </c>
      <c r="F659" s="1" t="str">
        <f>IF($A659="","",IFERROR(VLOOKUP($A659,'Lista de Precios Accesorio'!$A:$K,3,0),"Error"))</f>
        <v/>
      </c>
      <c r="G659" s="19" t="str">
        <f>IF($A659="","",IFERROR(VLOOKUP($A659,'Lista de Precios Accesorio'!$A:$R,8,0),"Error"))</f>
        <v/>
      </c>
      <c r="H659" s="19" t="str">
        <f>IF($A659="","",IFERROR(VLOOKUP($A659,'Lista de Precios Accesorio'!$A:$S,9,0),"Error"))</f>
        <v/>
      </c>
      <c r="I659" s="12" t="str">
        <f>IFERROR(VLOOKUP($A659,'Lista de Precios Accesorio'!$A:$W,6,0),"")</f>
        <v/>
      </c>
      <c r="J659" s="12" t="str">
        <f t="shared" si="10"/>
        <v/>
      </c>
      <c r="K659"/>
    </row>
    <row r="660" spans="1:11" x14ac:dyDescent="0.2">
      <c r="A660" s="25"/>
      <c r="B660" s="26"/>
      <c r="C660" s="1" t="str">
        <f>IF($A660="","",IFERROR(VLOOKUP($A660,'Lista de Precios Accesorio'!$A:$J,2,0),"Error"))</f>
        <v/>
      </c>
      <c r="D660" s="1" t="str">
        <f>IF($A660="","",IFERROR(VLOOKUP($A660,'Lista de Precios Accesorio'!$A:$L,4,0),"Error"))</f>
        <v/>
      </c>
      <c r="E660" s="1" t="str">
        <f>IF($A660="","",IFERROR(VLOOKUP($A660,'Lista de Precios Accesorio'!$A:$M,5,0),"Error"))</f>
        <v/>
      </c>
      <c r="F660" s="1" t="str">
        <f>IF($A660="","",IFERROR(VLOOKUP($A660,'Lista de Precios Accesorio'!$A:$K,3,0),"Error"))</f>
        <v/>
      </c>
      <c r="G660" s="19" t="str">
        <f>IF($A660="","",IFERROR(VLOOKUP($A660,'Lista de Precios Accesorio'!$A:$R,8,0),"Error"))</f>
        <v/>
      </c>
      <c r="H660" s="19" t="str">
        <f>IF($A660="","",IFERROR(VLOOKUP($A660,'Lista de Precios Accesorio'!$A:$S,9,0),"Error"))</f>
        <v/>
      </c>
      <c r="I660" s="12" t="str">
        <f>IFERROR(VLOOKUP($A660,'Lista de Precios Accesorio'!$A:$W,6,0),"")</f>
        <v/>
      </c>
      <c r="J660" s="12" t="str">
        <f t="shared" si="10"/>
        <v/>
      </c>
      <c r="K660"/>
    </row>
    <row r="661" spans="1:11" x14ac:dyDescent="0.2">
      <c r="A661" s="25"/>
      <c r="B661" s="26"/>
      <c r="C661" s="1" t="str">
        <f>IF($A661="","",IFERROR(VLOOKUP($A661,'Lista de Precios Accesorio'!$A:$J,2,0),"Error"))</f>
        <v/>
      </c>
      <c r="D661" s="1" t="str">
        <f>IF($A661="","",IFERROR(VLOOKUP($A661,'Lista de Precios Accesorio'!$A:$L,4,0),"Error"))</f>
        <v/>
      </c>
      <c r="E661" s="1" t="str">
        <f>IF($A661="","",IFERROR(VLOOKUP($A661,'Lista de Precios Accesorio'!$A:$M,5,0),"Error"))</f>
        <v/>
      </c>
      <c r="F661" s="1" t="str">
        <f>IF($A661="","",IFERROR(VLOOKUP($A661,'Lista de Precios Accesorio'!$A:$K,3,0),"Error"))</f>
        <v/>
      </c>
      <c r="G661" s="19" t="str">
        <f>IF($A661="","",IFERROR(VLOOKUP($A661,'Lista de Precios Accesorio'!$A:$R,8,0),"Error"))</f>
        <v/>
      </c>
      <c r="H661" s="19" t="str">
        <f>IF($A661="","",IFERROR(VLOOKUP($A661,'Lista de Precios Accesorio'!$A:$S,9,0),"Error"))</f>
        <v/>
      </c>
      <c r="I661" s="12" t="str">
        <f>IFERROR(VLOOKUP($A661,'Lista de Precios Accesorio'!$A:$W,6,0),"")</f>
        <v/>
      </c>
      <c r="J661" s="12" t="str">
        <f t="shared" si="10"/>
        <v/>
      </c>
      <c r="K661"/>
    </row>
    <row r="662" spans="1:11" x14ac:dyDescent="0.2">
      <c r="A662" s="25"/>
      <c r="B662" s="26"/>
      <c r="C662" s="1" t="str">
        <f>IF($A662="","",IFERROR(VLOOKUP($A662,'Lista de Precios Accesorio'!$A:$J,2,0),"Error"))</f>
        <v/>
      </c>
      <c r="D662" s="1" t="str">
        <f>IF($A662="","",IFERROR(VLOOKUP($A662,'Lista de Precios Accesorio'!$A:$L,4,0),"Error"))</f>
        <v/>
      </c>
      <c r="E662" s="1" t="str">
        <f>IF($A662="","",IFERROR(VLOOKUP($A662,'Lista de Precios Accesorio'!$A:$M,5,0),"Error"))</f>
        <v/>
      </c>
      <c r="F662" s="1" t="str">
        <f>IF($A662="","",IFERROR(VLOOKUP($A662,'Lista de Precios Accesorio'!$A:$K,3,0),"Error"))</f>
        <v/>
      </c>
      <c r="G662" s="19" t="str">
        <f>IF($A662="","",IFERROR(VLOOKUP($A662,'Lista de Precios Accesorio'!$A:$R,8,0),"Error"))</f>
        <v/>
      </c>
      <c r="H662" s="19" t="str">
        <f>IF($A662="","",IFERROR(VLOOKUP($A662,'Lista de Precios Accesorio'!$A:$S,9,0),"Error"))</f>
        <v/>
      </c>
      <c r="I662" s="12" t="str">
        <f>IFERROR(VLOOKUP($A662,'Lista de Precios Accesorio'!$A:$W,6,0),"")</f>
        <v/>
      </c>
      <c r="J662" s="12" t="str">
        <f t="shared" si="10"/>
        <v/>
      </c>
      <c r="K662"/>
    </row>
    <row r="663" spans="1:11" x14ac:dyDescent="0.2">
      <c r="A663" s="25"/>
      <c r="B663" s="26"/>
      <c r="C663" s="1" t="str">
        <f>IF($A663="","",IFERROR(VLOOKUP($A663,'Lista de Precios Accesorio'!$A:$J,2,0),"Error"))</f>
        <v/>
      </c>
      <c r="D663" s="1" t="str">
        <f>IF($A663="","",IFERROR(VLOOKUP($A663,'Lista de Precios Accesorio'!$A:$L,4,0),"Error"))</f>
        <v/>
      </c>
      <c r="E663" s="1" t="str">
        <f>IF($A663="","",IFERROR(VLOOKUP($A663,'Lista de Precios Accesorio'!$A:$M,5,0),"Error"))</f>
        <v/>
      </c>
      <c r="F663" s="1" t="str">
        <f>IF($A663="","",IFERROR(VLOOKUP($A663,'Lista de Precios Accesorio'!$A:$K,3,0),"Error"))</f>
        <v/>
      </c>
      <c r="G663" s="19" t="str">
        <f>IF($A663="","",IFERROR(VLOOKUP($A663,'Lista de Precios Accesorio'!$A:$R,8,0),"Error"))</f>
        <v/>
      </c>
      <c r="H663" s="19" t="str">
        <f>IF($A663="","",IFERROR(VLOOKUP($A663,'Lista de Precios Accesorio'!$A:$S,9,0),"Error"))</f>
        <v/>
      </c>
      <c r="I663" s="12" t="str">
        <f>IFERROR(VLOOKUP($A663,'Lista de Precios Accesorio'!$A:$W,6,0),"")</f>
        <v/>
      </c>
      <c r="J663" s="12" t="str">
        <f t="shared" si="10"/>
        <v/>
      </c>
      <c r="K663"/>
    </row>
    <row r="664" spans="1:11" x14ac:dyDescent="0.2">
      <c r="A664" s="25"/>
      <c r="B664" s="26"/>
      <c r="C664" s="1" t="str">
        <f>IF($A664="","",IFERROR(VLOOKUP($A664,'Lista de Precios Accesorio'!$A:$J,2,0),"Error"))</f>
        <v/>
      </c>
      <c r="D664" s="1" t="str">
        <f>IF($A664="","",IFERROR(VLOOKUP($A664,'Lista de Precios Accesorio'!$A:$L,4,0),"Error"))</f>
        <v/>
      </c>
      <c r="E664" s="1" t="str">
        <f>IF($A664="","",IFERROR(VLOOKUP($A664,'Lista de Precios Accesorio'!$A:$M,5,0),"Error"))</f>
        <v/>
      </c>
      <c r="F664" s="1" t="str">
        <f>IF($A664="","",IFERROR(VLOOKUP($A664,'Lista de Precios Accesorio'!$A:$K,3,0),"Error"))</f>
        <v/>
      </c>
      <c r="G664" s="19" t="str">
        <f>IF($A664="","",IFERROR(VLOOKUP($A664,'Lista de Precios Accesorio'!$A:$R,8,0),"Error"))</f>
        <v/>
      </c>
      <c r="H664" s="19" t="str">
        <f>IF($A664="","",IFERROR(VLOOKUP($A664,'Lista de Precios Accesorio'!$A:$S,9,0),"Error"))</f>
        <v/>
      </c>
      <c r="I664" s="12" t="str">
        <f>IFERROR(VLOOKUP($A664,'Lista de Precios Accesorio'!$A:$W,6,0),"")</f>
        <v/>
      </c>
      <c r="J664" s="12" t="str">
        <f t="shared" si="10"/>
        <v/>
      </c>
      <c r="K664"/>
    </row>
    <row r="665" spans="1:11" x14ac:dyDescent="0.2">
      <c r="A665" s="25"/>
      <c r="B665" s="26"/>
      <c r="C665" s="1" t="str">
        <f>IF($A665="","",IFERROR(VLOOKUP($A665,'Lista de Precios Accesorio'!$A:$J,2,0),"Error"))</f>
        <v/>
      </c>
      <c r="D665" s="1" t="str">
        <f>IF($A665="","",IFERROR(VLOOKUP($A665,'Lista de Precios Accesorio'!$A:$L,4,0),"Error"))</f>
        <v/>
      </c>
      <c r="E665" s="1" t="str">
        <f>IF($A665="","",IFERROR(VLOOKUP($A665,'Lista de Precios Accesorio'!$A:$M,5,0),"Error"))</f>
        <v/>
      </c>
      <c r="F665" s="1" t="str">
        <f>IF($A665="","",IFERROR(VLOOKUP($A665,'Lista de Precios Accesorio'!$A:$K,3,0),"Error"))</f>
        <v/>
      </c>
      <c r="G665" s="19" t="str">
        <f>IF($A665="","",IFERROR(VLOOKUP($A665,'Lista de Precios Accesorio'!$A:$R,8,0),"Error"))</f>
        <v/>
      </c>
      <c r="H665" s="19" t="str">
        <f>IF($A665="","",IFERROR(VLOOKUP($A665,'Lista de Precios Accesorio'!$A:$S,9,0),"Error"))</f>
        <v/>
      </c>
      <c r="I665" s="12" t="str">
        <f>IFERROR(VLOOKUP($A665,'Lista de Precios Accesorio'!$A:$W,6,0),"")</f>
        <v/>
      </c>
      <c r="J665" s="12" t="str">
        <f t="shared" si="10"/>
        <v/>
      </c>
      <c r="K665"/>
    </row>
    <row r="666" spans="1:11" x14ac:dyDescent="0.2">
      <c r="A666" s="25"/>
      <c r="B666" s="26"/>
      <c r="C666" s="1" t="str">
        <f>IF($A666="","",IFERROR(VLOOKUP($A666,'Lista de Precios Accesorio'!$A:$J,2,0),"Error"))</f>
        <v/>
      </c>
      <c r="D666" s="1" t="str">
        <f>IF($A666="","",IFERROR(VLOOKUP($A666,'Lista de Precios Accesorio'!$A:$L,4,0),"Error"))</f>
        <v/>
      </c>
      <c r="E666" s="1" t="str">
        <f>IF($A666="","",IFERROR(VLOOKUP($A666,'Lista de Precios Accesorio'!$A:$M,5,0),"Error"))</f>
        <v/>
      </c>
      <c r="F666" s="1" t="str">
        <f>IF($A666="","",IFERROR(VLOOKUP($A666,'Lista de Precios Accesorio'!$A:$K,3,0),"Error"))</f>
        <v/>
      </c>
      <c r="G666" s="19" t="str">
        <f>IF($A666="","",IFERROR(VLOOKUP($A666,'Lista de Precios Accesorio'!$A:$R,8,0),"Error"))</f>
        <v/>
      </c>
      <c r="H666" s="19" t="str">
        <f>IF($A666="","",IFERROR(VLOOKUP($A666,'Lista de Precios Accesorio'!$A:$S,9,0),"Error"))</f>
        <v/>
      </c>
      <c r="I666" s="12" t="str">
        <f>IFERROR(VLOOKUP($A666,'Lista de Precios Accesorio'!$A:$W,6,0),"")</f>
        <v/>
      </c>
      <c r="J666" s="12" t="str">
        <f t="shared" si="10"/>
        <v/>
      </c>
      <c r="K666"/>
    </row>
    <row r="667" spans="1:11" x14ac:dyDescent="0.2">
      <c r="A667" s="25"/>
      <c r="B667" s="26"/>
      <c r="C667" s="1" t="str">
        <f>IF($A667="","",IFERROR(VLOOKUP($A667,'Lista de Precios Accesorio'!$A:$J,2,0),"Error"))</f>
        <v/>
      </c>
      <c r="D667" s="1" t="str">
        <f>IF($A667="","",IFERROR(VLOOKUP($A667,'Lista de Precios Accesorio'!$A:$L,4,0),"Error"))</f>
        <v/>
      </c>
      <c r="E667" s="1" t="str">
        <f>IF($A667="","",IFERROR(VLOOKUP($A667,'Lista de Precios Accesorio'!$A:$M,5,0),"Error"))</f>
        <v/>
      </c>
      <c r="F667" s="1" t="str">
        <f>IF($A667="","",IFERROR(VLOOKUP($A667,'Lista de Precios Accesorio'!$A:$K,3,0),"Error"))</f>
        <v/>
      </c>
      <c r="G667" s="19" t="str">
        <f>IF($A667="","",IFERROR(VLOOKUP($A667,'Lista de Precios Accesorio'!$A:$R,8,0),"Error"))</f>
        <v/>
      </c>
      <c r="H667" s="19" t="str">
        <f>IF($A667="","",IFERROR(VLOOKUP($A667,'Lista de Precios Accesorio'!$A:$S,9,0),"Error"))</f>
        <v/>
      </c>
      <c r="I667" s="12" t="str">
        <f>IFERROR(VLOOKUP($A667,'Lista de Precios Accesorio'!$A:$W,6,0),"")</f>
        <v/>
      </c>
      <c r="J667" s="12" t="str">
        <f t="shared" si="10"/>
        <v/>
      </c>
      <c r="K667"/>
    </row>
    <row r="668" spans="1:11" x14ac:dyDescent="0.2">
      <c r="A668" s="25"/>
      <c r="B668" s="26"/>
      <c r="C668" s="1" t="str">
        <f>IF($A668="","",IFERROR(VLOOKUP($A668,'Lista de Precios Accesorio'!$A:$J,2,0),"Error"))</f>
        <v/>
      </c>
      <c r="D668" s="1" t="str">
        <f>IF($A668="","",IFERROR(VLOOKUP($A668,'Lista de Precios Accesorio'!$A:$L,4,0),"Error"))</f>
        <v/>
      </c>
      <c r="E668" s="1" t="str">
        <f>IF($A668="","",IFERROR(VLOOKUP($A668,'Lista de Precios Accesorio'!$A:$M,5,0),"Error"))</f>
        <v/>
      </c>
      <c r="F668" s="1" t="str">
        <f>IF($A668="","",IFERROR(VLOOKUP($A668,'Lista de Precios Accesorio'!$A:$K,3,0),"Error"))</f>
        <v/>
      </c>
      <c r="G668" s="19" t="str">
        <f>IF($A668="","",IFERROR(VLOOKUP($A668,'Lista de Precios Accesorio'!$A:$R,8,0),"Error"))</f>
        <v/>
      </c>
      <c r="H668" s="19" t="str">
        <f>IF($A668="","",IFERROR(VLOOKUP($A668,'Lista de Precios Accesorio'!$A:$S,9,0),"Error"))</f>
        <v/>
      </c>
      <c r="I668" s="12" t="str">
        <f>IFERROR(VLOOKUP($A668,'Lista de Precios Accesorio'!$A:$W,6,0),"")</f>
        <v/>
      </c>
      <c r="J668" s="12" t="str">
        <f t="shared" si="10"/>
        <v/>
      </c>
      <c r="K668"/>
    </row>
    <row r="669" spans="1:11" x14ac:dyDescent="0.2">
      <c r="A669" s="25"/>
      <c r="B669" s="26"/>
      <c r="C669" s="1" t="str">
        <f>IF($A669="","",IFERROR(VLOOKUP($A669,'Lista de Precios Accesorio'!$A:$J,2,0),"Error"))</f>
        <v/>
      </c>
      <c r="D669" s="1" t="str">
        <f>IF($A669="","",IFERROR(VLOOKUP($A669,'Lista de Precios Accesorio'!$A:$L,4,0),"Error"))</f>
        <v/>
      </c>
      <c r="E669" s="1" t="str">
        <f>IF($A669="","",IFERROR(VLOOKUP($A669,'Lista de Precios Accesorio'!$A:$M,5,0),"Error"))</f>
        <v/>
      </c>
      <c r="F669" s="1" t="str">
        <f>IF($A669="","",IFERROR(VLOOKUP($A669,'Lista de Precios Accesorio'!$A:$K,3,0),"Error"))</f>
        <v/>
      </c>
      <c r="G669" s="19" t="str">
        <f>IF($A669="","",IFERROR(VLOOKUP($A669,'Lista de Precios Accesorio'!$A:$R,8,0),"Error"))</f>
        <v/>
      </c>
      <c r="H669" s="19" t="str">
        <f>IF($A669="","",IFERROR(VLOOKUP($A669,'Lista de Precios Accesorio'!$A:$S,9,0),"Error"))</f>
        <v/>
      </c>
      <c r="I669" s="12" t="str">
        <f>IFERROR(VLOOKUP($A669,'Lista de Precios Accesorio'!$A:$W,6,0),"")</f>
        <v/>
      </c>
      <c r="J669" s="12" t="str">
        <f t="shared" si="10"/>
        <v/>
      </c>
      <c r="K669"/>
    </row>
    <row r="670" spans="1:11" x14ac:dyDescent="0.2">
      <c r="A670" s="25"/>
      <c r="B670" s="26"/>
      <c r="C670" s="1" t="str">
        <f>IF($A670="","",IFERROR(VLOOKUP($A670,'Lista de Precios Accesorio'!$A:$J,2,0),"Error"))</f>
        <v/>
      </c>
      <c r="D670" s="1" t="str">
        <f>IF($A670="","",IFERROR(VLOOKUP($A670,'Lista de Precios Accesorio'!$A:$L,4,0),"Error"))</f>
        <v/>
      </c>
      <c r="E670" s="1" t="str">
        <f>IF($A670="","",IFERROR(VLOOKUP($A670,'Lista de Precios Accesorio'!$A:$M,5,0),"Error"))</f>
        <v/>
      </c>
      <c r="F670" s="1" t="str">
        <f>IF($A670="","",IFERROR(VLOOKUP($A670,'Lista de Precios Accesorio'!$A:$K,3,0),"Error"))</f>
        <v/>
      </c>
      <c r="G670" s="19" t="str">
        <f>IF($A670="","",IFERROR(VLOOKUP($A670,'Lista de Precios Accesorio'!$A:$R,8,0),"Error"))</f>
        <v/>
      </c>
      <c r="H670" s="19" t="str">
        <f>IF($A670="","",IFERROR(VLOOKUP($A670,'Lista de Precios Accesorio'!$A:$S,9,0),"Error"))</f>
        <v/>
      </c>
      <c r="I670" s="12" t="str">
        <f>IFERROR(VLOOKUP($A670,'Lista de Precios Accesorio'!$A:$W,6,0),"")</f>
        <v/>
      </c>
      <c r="J670" s="12" t="str">
        <f t="shared" si="10"/>
        <v/>
      </c>
      <c r="K670"/>
    </row>
    <row r="671" spans="1:11" x14ac:dyDescent="0.2">
      <c r="A671" s="25"/>
      <c r="B671" s="26"/>
      <c r="C671" s="1" t="str">
        <f>IF($A671="","",IFERROR(VLOOKUP($A671,'Lista de Precios Accesorio'!$A:$J,2,0),"Error"))</f>
        <v/>
      </c>
      <c r="D671" s="1" t="str">
        <f>IF($A671="","",IFERROR(VLOOKUP($A671,'Lista de Precios Accesorio'!$A:$L,4,0),"Error"))</f>
        <v/>
      </c>
      <c r="E671" s="1" t="str">
        <f>IF($A671="","",IFERROR(VLOOKUP($A671,'Lista de Precios Accesorio'!$A:$M,5,0),"Error"))</f>
        <v/>
      </c>
      <c r="F671" s="1" t="str">
        <f>IF($A671="","",IFERROR(VLOOKUP($A671,'Lista de Precios Accesorio'!$A:$K,3,0),"Error"))</f>
        <v/>
      </c>
      <c r="G671" s="19" t="str">
        <f>IF($A671="","",IFERROR(VLOOKUP($A671,'Lista de Precios Accesorio'!$A:$R,8,0),"Error"))</f>
        <v/>
      </c>
      <c r="H671" s="19" t="str">
        <f>IF($A671="","",IFERROR(VLOOKUP($A671,'Lista de Precios Accesorio'!$A:$S,9,0),"Error"))</f>
        <v/>
      </c>
      <c r="I671" s="12" t="str">
        <f>IFERROR(VLOOKUP($A671,'Lista de Precios Accesorio'!$A:$W,6,0),"")</f>
        <v/>
      </c>
      <c r="J671" s="12" t="str">
        <f t="shared" si="10"/>
        <v/>
      </c>
      <c r="K671"/>
    </row>
    <row r="672" spans="1:11" x14ac:dyDescent="0.2">
      <c r="A672" s="25"/>
      <c r="B672" s="26"/>
      <c r="C672" s="1" t="str">
        <f>IF($A672="","",IFERROR(VLOOKUP($A672,'Lista de Precios Accesorio'!$A:$J,2,0),"Error"))</f>
        <v/>
      </c>
      <c r="D672" s="1" t="str">
        <f>IF($A672="","",IFERROR(VLOOKUP($A672,'Lista de Precios Accesorio'!$A:$L,4,0),"Error"))</f>
        <v/>
      </c>
      <c r="E672" s="1" t="str">
        <f>IF($A672="","",IFERROR(VLOOKUP($A672,'Lista de Precios Accesorio'!$A:$M,5,0),"Error"))</f>
        <v/>
      </c>
      <c r="F672" s="1" t="str">
        <f>IF($A672="","",IFERROR(VLOOKUP($A672,'Lista de Precios Accesorio'!$A:$K,3,0),"Error"))</f>
        <v/>
      </c>
      <c r="G672" s="19" t="str">
        <f>IF($A672="","",IFERROR(VLOOKUP($A672,'Lista de Precios Accesorio'!$A:$R,8,0),"Error"))</f>
        <v/>
      </c>
      <c r="H672" s="19" t="str">
        <f>IF($A672="","",IFERROR(VLOOKUP($A672,'Lista de Precios Accesorio'!$A:$S,9,0),"Error"))</f>
        <v/>
      </c>
      <c r="I672" s="12" t="str">
        <f>IFERROR(VLOOKUP($A672,'Lista de Precios Accesorio'!$A:$W,6,0),"")</f>
        <v/>
      </c>
      <c r="J672" s="12" t="str">
        <f t="shared" si="10"/>
        <v/>
      </c>
      <c r="K672"/>
    </row>
    <row r="673" spans="1:11" x14ac:dyDescent="0.2">
      <c r="A673" s="25"/>
      <c r="B673" s="26"/>
      <c r="C673" s="1" t="str">
        <f>IF($A673="","",IFERROR(VLOOKUP($A673,'Lista de Precios Accesorio'!$A:$J,2,0),"Error"))</f>
        <v/>
      </c>
      <c r="D673" s="1" t="str">
        <f>IF($A673="","",IFERROR(VLOOKUP($A673,'Lista de Precios Accesorio'!$A:$L,4,0),"Error"))</f>
        <v/>
      </c>
      <c r="E673" s="1" t="str">
        <f>IF($A673="","",IFERROR(VLOOKUP($A673,'Lista de Precios Accesorio'!$A:$M,5,0),"Error"))</f>
        <v/>
      </c>
      <c r="F673" s="1" t="str">
        <f>IF($A673="","",IFERROR(VLOOKUP($A673,'Lista de Precios Accesorio'!$A:$K,3,0),"Error"))</f>
        <v/>
      </c>
      <c r="G673" s="19" t="str">
        <f>IF($A673="","",IFERROR(VLOOKUP($A673,'Lista de Precios Accesorio'!$A:$R,8,0),"Error"))</f>
        <v/>
      </c>
      <c r="H673" s="19" t="str">
        <f>IF($A673="","",IFERROR(VLOOKUP($A673,'Lista de Precios Accesorio'!$A:$S,9,0),"Error"))</f>
        <v/>
      </c>
      <c r="I673" s="12" t="str">
        <f>IFERROR(VLOOKUP($A673,'Lista de Precios Accesorio'!$A:$W,6,0),"")</f>
        <v/>
      </c>
      <c r="J673" s="12" t="str">
        <f t="shared" si="10"/>
        <v/>
      </c>
      <c r="K673"/>
    </row>
    <row r="674" spans="1:11" x14ac:dyDescent="0.2">
      <c r="A674" s="25"/>
      <c r="B674" s="26"/>
      <c r="C674" s="1" t="str">
        <f>IF($A674="","",IFERROR(VLOOKUP($A674,'Lista de Precios Accesorio'!$A:$J,2,0),"Error"))</f>
        <v/>
      </c>
      <c r="D674" s="1" t="str">
        <f>IF($A674="","",IFERROR(VLOOKUP($A674,'Lista de Precios Accesorio'!$A:$L,4,0),"Error"))</f>
        <v/>
      </c>
      <c r="E674" s="1" t="str">
        <f>IF($A674="","",IFERROR(VLOOKUP($A674,'Lista de Precios Accesorio'!$A:$M,5,0),"Error"))</f>
        <v/>
      </c>
      <c r="F674" s="1" t="str">
        <f>IF($A674="","",IFERROR(VLOOKUP($A674,'Lista de Precios Accesorio'!$A:$K,3,0),"Error"))</f>
        <v/>
      </c>
      <c r="G674" s="19" t="str">
        <f>IF($A674="","",IFERROR(VLOOKUP($A674,'Lista de Precios Accesorio'!$A:$R,8,0),"Error"))</f>
        <v/>
      </c>
      <c r="H674" s="19" t="str">
        <f>IF($A674="","",IFERROR(VLOOKUP($A674,'Lista de Precios Accesorio'!$A:$S,9,0),"Error"))</f>
        <v/>
      </c>
      <c r="I674" s="12" t="str">
        <f>IFERROR(VLOOKUP($A674,'Lista de Precios Accesorio'!$A:$W,6,0),"")</f>
        <v/>
      </c>
      <c r="J674" s="12" t="str">
        <f t="shared" si="10"/>
        <v/>
      </c>
      <c r="K674"/>
    </row>
    <row r="675" spans="1:11" x14ac:dyDescent="0.2">
      <c r="A675" s="25"/>
      <c r="B675" s="26"/>
      <c r="C675" s="1" t="str">
        <f>IF($A675="","",IFERROR(VLOOKUP($A675,'Lista de Precios Accesorio'!$A:$J,2,0),"Error"))</f>
        <v/>
      </c>
      <c r="D675" s="1" t="str">
        <f>IF($A675="","",IFERROR(VLOOKUP($A675,'Lista de Precios Accesorio'!$A:$L,4,0),"Error"))</f>
        <v/>
      </c>
      <c r="E675" s="1" t="str">
        <f>IF($A675="","",IFERROR(VLOOKUP($A675,'Lista de Precios Accesorio'!$A:$M,5,0),"Error"))</f>
        <v/>
      </c>
      <c r="F675" s="1" t="str">
        <f>IF($A675="","",IFERROR(VLOOKUP($A675,'Lista de Precios Accesorio'!$A:$K,3,0),"Error"))</f>
        <v/>
      </c>
      <c r="G675" s="19" t="str">
        <f>IF($A675="","",IFERROR(VLOOKUP($A675,'Lista de Precios Accesorio'!$A:$R,8,0),"Error"))</f>
        <v/>
      </c>
      <c r="H675" s="19" t="str">
        <f>IF($A675="","",IFERROR(VLOOKUP($A675,'Lista de Precios Accesorio'!$A:$S,9,0),"Error"))</f>
        <v/>
      </c>
      <c r="I675" s="12" t="str">
        <f>IFERROR(VLOOKUP($A675,'Lista de Precios Accesorio'!$A:$W,6,0),"")</f>
        <v/>
      </c>
      <c r="J675" s="12" t="str">
        <f t="shared" si="10"/>
        <v/>
      </c>
      <c r="K675"/>
    </row>
    <row r="676" spans="1:11" x14ac:dyDescent="0.2">
      <c r="A676" s="25"/>
      <c r="B676" s="26"/>
      <c r="C676" s="1" t="str">
        <f>IF($A676="","",IFERROR(VLOOKUP($A676,'Lista de Precios Accesorio'!$A:$J,2,0),"Error"))</f>
        <v/>
      </c>
      <c r="D676" s="1" t="str">
        <f>IF($A676="","",IFERROR(VLOOKUP($A676,'Lista de Precios Accesorio'!$A:$L,4,0),"Error"))</f>
        <v/>
      </c>
      <c r="E676" s="1" t="str">
        <f>IF($A676="","",IFERROR(VLOOKUP($A676,'Lista de Precios Accesorio'!$A:$M,5,0),"Error"))</f>
        <v/>
      </c>
      <c r="F676" s="1" t="str">
        <f>IF($A676="","",IFERROR(VLOOKUP($A676,'Lista de Precios Accesorio'!$A:$K,3,0),"Error"))</f>
        <v/>
      </c>
      <c r="G676" s="19" t="str">
        <f>IF($A676="","",IFERROR(VLOOKUP($A676,'Lista de Precios Accesorio'!$A:$R,8,0),"Error"))</f>
        <v/>
      </c>
      <c r="H676" s="19" t="str">
        <f>IF($A676="","",IFERROR(VLOOKUP($A676,'Lista de Precios Accesorio'!$A:$S,9,0),"Error"))</f>
        <v/>
      </c>
      <c r="I676" s="12" t="str">
        <f>IFERROR(VLOOKUP($A676,'Lista de Precios Accesorio'!$A:$W,6,0),"")</f>
        <v/>
      </c>
      <c r="J676" s="12" t="str">
        <f t="shared" si="10"/>
        <v/>
      </c>
      <c r="K676"/>
    </row>
    <row r="677" spans="1:11" x14ac:dyDescent="0.2">
      <c r="A677" s="25"/>
      <c r="B677" s="26"/>
      <c r="C677" s="1" t="str">
        <f>IF($A677="","",IFERROR(VLOOKUP($A677,'Lista de Precios Accesorio'!$A:$J,2,0),"Error"))</f>
        <v/>
      </c>
      <c r="D677" s="1" t="str">
        <f>IF($A677="","",IFERROR(VLOOKUP($A677,'Lista de Precios Accesorio'!$A:$L,4,0),"Error"))</f>
        <v/>
      </c>
      <c r="E677" s="1" t="str">
        <f>IF($A677="","",IFERROR(VLOOKUP($A677,'Lista de Precios Accesorio'!$A:$M,5,0),"Error"))</f>
        <v/>
      </c>
      <c r="F677" s="1" t="str">
        <f>IF($A677="","",IFERROR(VLOOKUP($A677,'Lista de Precios Accesorio'!$A:$K,3,0),"Error"))</f>
        <v/>
      </c>
      <c r="G677" s="19" t="str">
        <f>IF($A677="","",IFERROR(VLOOKUP($A677,'Lista de Precios Accesorio'!$A:$R,8,0),"Error"))</f>
        <v/>
      </c>
      <c r="H677" s="19" t="str">
        <f>IF($A677="","",IFERROR(VLOOKUP($A677,'Lista de Precios Accesorio'!$A:$S,9,0),"Error"))</f>
        <v/>
      </c>
      <c r="I677" s="12" t="str">
        <f>IFERROR(VLOOKUP($A677,'Lista de Precios Accesorio'!$A:$W,6,0),"")</f>
        <v/>
      </c>
      <c r="J677" s="12" t="str">
        <f t="shared" si="10"/>
        <v/>
      </c>
      <c r="K677"/>
    </row>
    <row r="678" spans="1:11" x14ac:dyDescent="0.2">
      <c r="A678" s="25"/>
      <c r="B678" s="26"/>
      <c r="C678" s="1" t="str">
        <f>IF($A678="","",IFERROR(VLOOKUP($A678,'Lista de Precios Accesorio'!$A:$J,2,0),"Error"))</f>
        <v/>
      </c>
      <c r="D678" s="1" t="str">
        <f>IF($A678="","",IFERROR(VLOOKUP($A678,'Lista de Precios Accesorio'!$A:$L,4,0),"Error"))</f>
        <v/>
      </c>
      <c r="E678" s="1" t="str">
        <f>IF($A678="","",IFERROR(VLOOKUP($A678,'Lista de Precios Accesorio'!$A:$M,5,0),"Error"))</f>
        <v/>
      </c>
      <c r="F678" s="1" t="str">
        <f>IF($A678="","",IFERROR(VLOOKUP($A678,'Lista de Precios Accesorio'!$A:$K,3,0),"Error"))</f>
        <v/>
      </c>
      <c r="G678" s="19" t="str">
        <f>IF($A678="","",IFERROR(VLOOKUP($A678,'Lista de Precios Accesorio'!$A:$R,8,0),"Error"))</f>
        <v/>
      </c>
      <c r="H678" s="19" t="str">
        <f>IF($A678="","",IFERROR(VLOOKUP($A678,'Lista de Precios Accesorio'!$A:$S,9,0),"Error"))</f>
        <v/>
      </c>
      <c r="I678" s="12" t="str">
        <f>IFERROR(VLOOKUP($A678,'Lista de Precios Accesorio'!$A:$W,6,0),"")</f>
        <v/>
      </c>
      <c r="J678" s="12" t="str">
        <f t="shared" si="10"/>
        <v/>
      </c>
      <c r="K678"/>
    </row>
    <row r="679" spans="1:11" x14ac:dyDescent="0.2">
      <c r="A679" s="25"/>
      <c r="B679" s="26"/>
      <c r="C679" s="1" t="str">
        <f>IF($A679="","",IFERROR(VLOOKUP($A679,'Lista de Precios Accesorio'!$A:$J,2,0),"Error"))</f>
        <v/>
      </c>
      <c r="D679" s="1" t="str">
        <f>IF($A679="","",IFERROR(VLOOKUP($A679,'Lista de Precios Accesorio'!$A:$L,4,0),"Error"))</f>
        <v/>
      </c>
      <c r="E679" s="1" t="str">
        <f>IF($A679="","",IFERROR(VLOOKUP($A679,'Lista de Precios Accesorio'!$A:$M,5,0),"Error"))</f>
        <v/>
      </c>
      <c r="F679" s="1" t="str">
        <f>IF($A679="","",IFERROR(VLOOKUP($A679,'Lista de Precios Accesorio'!$A:$K,3,0),"Error"))</f>
        <v/>
      </c>
      <c r="G679" s="19" t="str">
        <f>IF($A679="","",IFERROR(VLOOKUP($A679,'Lista de Precios Accesorio'!$A:$R,8,0),"Error"))</f>
        <v/>
      </c>
      <c r="H679" s="19" t="str">
        <f>IF($A679="","",IFERROR(VLOOKUP($A679,'Lista de Precios Accesorio'!$A:$S,9,0),"Error"))</f>
        <v/>
      </c>
      <c r="I679" s="12" t="str">
        <f>IFERROR(VLOOKUP($A679,'Lista de Precios Accesorio'!$A:$W,6,0),"")</f>
        <v/>
      </c>
      <c r="J679" s="12" t="str">
        <f t="shared" si="10"/>
        <v/>
      </c>
      <c r="K679"/>
    </row>
    <row r="680" spans="1:11" x14ac:dyDescent="0.2">
      <c r="A680" s="25"/>
      <c r="B680" s="26"/>
      <c r="C680" s="1" t="str">
        <f>IF($A680="","",IFERROR(VLOOKUP($A680,'Lista de Precios Accesorio'!$A:$J,2,0),"Error"))</f>
        <v/>
      </c>
      <c r="D680" s="1" t="str">
        <f>IF($A680="","",IFERROR(VLOOKUP($A680,'Lista de Precios Accesorio'!$A:$L,4,0),"Error"))</f>
        <v/>
      </c>
      <c r="E680" s="1" t="str">
        <f>IF($A680="","",IFERROR(VLOOKUP($A680,'Lista de Precios Accesorio'!$A:$M,5,0),"Error"))</f>
        <v/>
      </c>
      <c r="F680" s="1" t="str">
        <f>IF($A680="","",IFERROR(VLOOKUP($A680,'Lista de Precios Accesorio'!$A:$K,3,0),"Error"))</f>
        <v/>
      </c>
      <c r="G680" s="19" t="str">
        <f>IF($A680="","",IFERROR(VLOOKUP($A680,'Lista de Precios Accesorio'!$A:$R,8,0),"Error"))</f>
        <v/>
      </c>
      <c r="H680" s="19" t="str">
        <f>IF($A680="","",IFERROR(VLOOKUP($A680,'Lista de Precios Accesorio'!$A:$S,9,0),"Error"))</f>
        <v/>
      </c>
      <c r="I680" s="12" t="str">
        <f>IFERROR(VLOOKUP($A680,'Lista de Precios Accesorio'!$A:$W,6,0),"")</f>
        <v/>
      </c>
      <c r="J680" s="12" t="str">
        <f t="shared" si="10"/>
        <v/>
      </c>
      <c r="K680"/>
    </row>
    <row r="681" spans="1:11" x14ac:dyDescent="0.2">
      <c r="A681" s="25"/>
      <c r="B681" s="26"/>
      <c r="C681" s="1" t="str">
        <f>IF($A681="","",IFERROR(VLOOKUP($A681,'Lista de Precios Accesorio'!$A:$J,2,0),"Error"))</f>
        <v/>
      </c>
      <c r="D681" s="1" t="str">
        <f>IF($A681="","",IFERROR(VLOOKUP($A681,'Lista de Precios Accesorio'!$A:$L,4,0),"Error"))</f>
        <v/>
      </c>
      <c r="E681" s="1" t="str">
        <f>IF($A681="","",IFERROR(VLOOKUP($A681,'Lista de Precios Accesorio'!$A:$M,5,0),"Error"))</f>
        <v/>
      </c>
      <c r="F681" s="1" t="str">
        <f>IF($A681="","",IFERROR(VLOOKUP($A681,'Lista de Precios Accesorio'!$A:$K,3,0),"Error"))</f>
        <v/>
      </c>
      <c r="G681" s="19" t="str">
        <f>IF($A681="","",IFERROR(VLOOKUP($A681,'Lista de Precios Accesorio'!$A:$R,8,0),"Error"))</f>
        <v/>
      </c>
      <c r="H681" s="19" t="str">
        <f>IF($A681="","",IFERROR(VLOOKUP($A681,'Lista de Precios Accesorio'!$A:$S,9,0),"Error"))</f>
        <v/>
      </c>
      <c r="I681" s="12" t="str">
        <f>IFERROR(VLOOKUP($A681,'Lista de Precios Accesorio'!$A:$W,6,0),"")</f>
        <v/>
      </c>
      <c r="J681" s="12" t="str">
        <f t="shared" si="10"/>
        <v/>
      </c>
      <c r="K681"/>
    </row>
    <row r="682" spans="1:11" x14ac:dyDescent="0.2">
      <c r="A682" s="25"/>
      <c r="B682" s="26"/>
      <c r="C682" s="1" t="str">
        <f>IF($A682="","",IFERROR(VLOOKUP($A682,'Lista de Precios Accesorio'!$A:$J,2,0),"Error"))</f>
        <v/>
      </c>
      <c r="D682" s="1" t="str">
        <f>IF($A682="","",IFERROR(VLOOKUP($A682,'Lista de Precios Accesorio'!$A:$L,4,0),"Error"))</f>
        <v/>
      </c>
      <c r="E682" s="1" t="str">
        <f>IF($A682="","",IFERROR(VLOOKUP($A682,'Lista de Precios Accesorio'!$A:$M,5,0),"Error"))</f>
        <v/>
      </c>
      <c r="F682" s="1" t="str">
        <f>IF($A682="","",IFERROR(VLOOKUP($A682,'Lista de Precios Accesorio'!$A:$K,3,0),"Error"))</f>
        <v/>
      </c>
      <c r="G682" s="19" t="str">
        <f>IF($A682="","",IFERROR(VLOOKUP($A682,'Lista de Precios Accesorio'!$A:$R,8,0),"Error"))</f>
        <v/>
      </c>
      <c r="H682" s="19" t="str">
        <f>IF($A682="","",IFERROR(VLOOKUP($A682,'Lista de Precios Accesorio'!$A:$S,9,0),"Error"))</f>
        <v/>
      </c>
      <c r="I682" s="12" t="str">
        <f>IFERROR(VLOOKUP($A682,'Lista de Precios Accesorio'!$A:$W,6,0),"")</f>
        <v/>
      </c>
      <c r="J682" s="12" t="str">
        <f t="shared" si="10"/>
        <v/>
      </c>
      <c r="K682"/>
    </row>
    <row r="683" spans="1:11" x14ac:dyDescent="0.2">
      <c r="A683" s="25"/>
      <c r="B683" s="26"/>
      <c r="C683" s="1" t="str">
        <f>IF($A683="","",IFERROR(VLOOKUP($A683,'Lista de Precios Accesorio'!$A:$J,2,0),"Error"))</f>
        <v/>
      </c>
      <c r="D683" s="1" t="str">
        <f>IF($A683="","",IFERROR(VLOOKUP($A683,'Lista de Precios Accesorio'!$A:$L,4,0),"Error"))</f>
        <v/>
      </c>
      <c r="E683" s="1" t="str">
        <f>IF($A683="","",IFERROR(VLOOKUP($A683,'Lista de Precios Accesorio'!$A:$M,5,0),"Error"))</f>
        <v/>
      </c>
      <c r="F683" s="1" t="str">
        <f>IF($A683="","",IFERROR(VLOOKUP($A683,'Lista de Precios Accesorio'!$A:$K,3,0),"Error"))</f>
        <v/>
      </c>
      <c r="G683" s="19" t="str">
        <f>IF($A683="","",IFERROR(VLOOKUP($A683,'Lista de Precios Accesorio'!$A:$R,8,0),"Error"))</f>
        <v/>
      </c>
      <c r="H683" s="19" t="str">
        <f>IF($A683="","",IFERROR(VLOOKUP($A683,'Lista de Precios Accesorio'!$A:$S,9,0),"Error"))</f>
        <v/>
      </c>
      <c r="I683" s="12" t="str">
        <f>IFERROR(VLOOKUP($A683,'Lista de Precios Accesorio'!$A:$W,6,0),"")</f>
        <v/>
      </c>
      <c r="J683" s="12" t="str">
        <f t="shared" si="10"/>
        <v/>
      </c>
      <c r="K683"/>
    </row>
    <row r="684" spans="1:11" x14ac:dyDescent="0.2">
      <c r="A684" s="25"/>
      <c r="B684" s="26"/>
      <c r="C684" s="1" t="str">
        <f>IF($A684="","",IFERROR(VLOOKUP($A684,'Lista de Precios Accesorio'!$A:$J,2,0),"Error"))</f>
        <v/>
      </c>
      <c r="D684" s="1" t="str">
        <f>IF($A684="","",IFERROR(VLOOKUP($A684,'Lista de Precios Accesorio'!$A:$L,4,0),"Error"))</f>
        <v/>
      </c>
      <c r="E684" s="1" t="str">
        <f>IF($A684="","",IFERROR(VLOOKUP($A684,'Lista de Precios Accesorio'!$A:$M,5,0),"Error"))</f>
        <v/>
      </c>
      <c r="F684" s="1" t="str">
        <f>IF($A684="","",IFERROR(VLOOKUP($A684,'Lista de Precios Accesorio'!$A:$K,3,0),"Error"))</f>
        <v/>
      </c>
      <c r="G684" s="19" t="str">
        <f>IF($A684="","",IFERROR(VLOOKUP($A684,'Lista de Precios Accesorio'!$A:$R,8,0),"Error"))</f>
        <v/>
      </c>
      <c r="H684" s="19" t="str">
        <f>IF($A684="","",IFERROR(VLOOKUP($A684,'Lista de Precios Accesorio'!$A:$S,9,0),"Error"))</f>
        <v/>
      </c>
      <c r="I684" s="12" t="str">
        <f>IFERROR(VLOOKUP($A684,'Lista de Precios Accesorio'!$A:$W,6,0),"")</f>
        <v/>
      </c>
      <c r="J684" s="12" t="str">
        <f t="shared" si="10"/>
        <v/>
      </c>
      <c r="K684"/>
    </row>
    <row r="685" spans="1:11" x14ac:dyDescent="0.2">
      <c r="A685" s="25"/>
      <c r="B685" s="26"/>
      <c r="C685" s="1" t="str">
        <f>IF($A685="","",IFERROR(VLOOKUP($A685,'Lista de Precios Accesorio'!$A:$J,2,0),"Error"))</f>
        <v/>
      </c>
      <c r="D685" s="1" t="str">
        <f>IF($A685="","",IFERROR(VLOOKUP($A685,'Lista de Precios Accesorio'!$A:$L,4,0),"Error"))</f>
        <v/>
      </c>
      <c r="E685" s="1" t="str">
        <f>IF($A685="","",IFERROR(VLOOKUP($A685,'Lista de Precios Accesorio'!$A:$M,5,0),"Error"))</f>
        <v/>
      </c>
      <c r="F685" s="1" t="str">
        <f>IF($A685="","",IFERROR(VLOOKUP($A685,'Lista de Precios Accesorio'!$A:$K,3,0),"Error"))</f>
        <v/>
      </c>
      <c r="G685" s="19" t="str">
        <f>IF($A685="","",IFERROR(VLOOKUP($A685,'Lista de Precios Accesorio'!$A:$R,8,0),"Error"))</f>
        <v/>
      </c>
      <c r="H685" s="19" t="str">
        <f>IF($A685="","",IFERROR(VLOOKUP($A685,'Lista de Precios Accesorio'!$A:$S,9,0),"Error"))</f>
        <v/>
      </c>
      <c r="I685" s="12" t="str">
        <f>IFERROR(VLOOKUP($A685,'Lista de Precios Accesorio'!$A:$W,6,0),"")</f>
        <v/>
      </c>
      <c r="J685" s="12" t="str">
        <f t="shared" si="10"/>
        <v/>
      </c>
      <c r="K685"/>
    </row>
    <row r="686" spans="1:11" x14ac:dyDescent="0.2">
      <c r="A686" s="25"/>
      <c r="B686" s="26"/>
      <c r="C686" s="1" t="str">
        <f>IF($A686="","",IFERROR(VLOOKUP($A686,'Lista de Precios Accesorio'!$A:$J,2,0),"Error"))</f>
        <v/>
      </c>
      <c r="D686" s="1" t="str">
        <f>IF($A686="","",IFERROR(VLOOKUP($A686,'Lista de Precios Accesorio'!$A:$L,4,0),"Error"))</f>
        <v/>
      </c>
      <c r="E686" s="1" t="str">
        <f>IF($A686="","",IFERROR(VLOOKUP($A686,'Lista de Precios Accesorio'!$A:$M,5,0),"Error"))</f>
        <v/>
      </c>
      <c r="F686" s="1" t="str">
        <f>IF($A686="","",IFERROR(VLOOKUP($A686,'Lista de Precios Accesorio'!$A:$K,3,0),"Error"))</f>
        <v/>
      </c>
      <c r="G686" s="19" t="str">
        <f>IF($A686="","",IFERROR(VLOOKUP($A686,'Lista de Precios Accesorio'!$A:$R,8,0),"Error"))</f>
        <v/>
      </c>
      <c r="H686" s="19" t="str">
        <f>IF($A686="","",IFERROR(VLOOKUP($A686,'Lista de Precios Accesorio'!$A:$S,9,0),"Error"))</f>
        <v/>
      </c>
      <c r="I686" s="12" t="str">
        <f>IFERROR(VLOOKUP($A686,'Lista de Precios Accesorio'!$A:$W,6,0),"")</f>
        <v/>
      </c>
      <c r="J686" s="12" t="str">
        <f t="shared" si="10"/>
        <v/>
      </c>
      <c r="K686"/>
    </row>
    <row r="687" spans="1:11" x14ac:dyDescent="0.2">
      <c r="A687" s="25"/>
      <c r="B687" s="26"/>
      <c r="C687" s="1" t="str">
        <f>IF($A687="","",IFERROR(VLOOKUP($A687,'Lista de Precios Accesorio'!$A:$J,2,0),"Error"))</f>
        <v/>
      </c>
      <c r="D687" s="1" t="str">
        <f>IF($A687="","",IFERROR(VLOOKUP($A687,'Lista de Precios Accesorio'!$A:$L,4,0),"Error"))</f>
        <v/>
      </c>
      <c r="E687" s="1" t="str">
        <f>IF($A687="","",IFERROR(VLOOKUP($A687,'Lista de Precios Accesorio'!$A:$M,5,0),"Error"))</f>
        <v/>
      </c>
      <c r="F687" s="1" t="str">
        <f>IF($A687="","",IFERROR(VLOOKUP($A687,'Lista de Precios Accesorio'!$A:$K,3,0),"Error"))</f>
        <v/>
      </c>
      <c r="G687" s="19" t="str">
        <f>IF($A687="","",IFERROR(VLOOKUP($A687,'Lista de Precios Accesorio'!$A:$R,8,0),"Error"))</f>
        <v/>
      </c>
      <c r="H687" s="19" t="str">
        <f>IF($A687="","",IFERROR(VLOOKUP($A687,'Lista de Precios Accesorio'!$A:$S,9,0),"Error"))</f>
        <v/>
      </c>
      <c r="I687" s="12" t="str">
        <f>IFERROR(VLOOKUP($A687,'Lista de Precios Accesorio'!$A:$W,6,0),"")</f>
        <v/>
      </c>
      <c r="J687" s="12" t="str">
        <f t="shared" si="10"/>
        <v/>
      </c>
      <c r="K687"/>
    </row>
    <row r="688" spans="1:11" x14ac:dyDescent="0.2">
      <c r="A688" s="25"/>
      <c r="B688" s="26"/>
      <c r="C688" s="1" t="str">
        <f>IF($A688="","",IFERROR(VLOOKUP($A688,'Lista de Precios Accesorio'!$A:$J,2,0),"Error"))</f>
        <v/>
      </c>
      <c r="D688" s="1" t="str">
        <f>IF($A688="","",IFERROR(VLOOKUP($A688,'Lista de Precios Accesorio'!$A:$L,4,0),"Error"))</f>
        <v/>
      </c>
      <c r="E688" s="1" t="str">
        <f>IF($A688="","",IFERROR(VLOOKUP($A688,'Lista de Precios Accesorio'!$A:$M,5,0),"Error"))</f>
        <v/>
      </c>
      <c r="F688" s="1" t="str">
        <f>IF($A688="","",IFERROR(VLOOKUP($A688,'Lista de Precios Accesorio'!$A:$K,3,0),"Error"))</f>
        <v/>
      </c>
      <c r="G688" s="19" t="str">
        <f>IF($A688="","",IFERROR(VLOOKUP($A688,'Lista de Precios Accesorio'!$A:$R,8,0),"Error"))</f>
        <v/>
      </c>
      <c r="H688" s="19" t="str">
        <f>IF($A688="","",IFERROR(VLOOKUP($A688,'Lista de Precios Accesorio'!$A:$S,9,0),"Error"))</f>
        <v/>
      </c>
      <c r="I688" s="12" t="str">
        <f>IFERROR(VLOOKUP($A688,'Lista de Precios Accesorio'!$A:$W,6,0),"")</f>
        <v/>
      </c>
      <c r="J688" s="12" t="str">
        <f t="shared" si="10"/>
        <v/>
      </c>
      <c r="K688"/>
    </row>
    <row r="689" spans="1:11" x14ac:dyDescent="0.2">
      <c r="A689" s="25"/>
      <c r="B689" s="26"/>
      <c r="C689" s="1" t="str">
        <f>IF($A689="","",IFERROR(VLOOKUP($A689,'Lista de Precios Accesorio'!$A:$J,2,0),"Error"))</f>
        <v/>
      </c>
      <c r="D689" s="1" t="str">
        <f>IF($A689="","",IFERROR(VLOOKUP($A689,'Lista de Precios Accesorio'!$A:$L,4,0),"Error"))</f>
        <v/>
      </c>
      <c r="E689" s="1" t="str">
        <f>IF($A689="","",IFERROR(VLOOKUP($A689,'Lista de Precios Accesorio'!$A:$M,5,0),"Error"))</f>
        <v/>
      </c>
      <c r="F689" s="1" t="str">
        <f>IF($A689="","",IFERROR(VLOOKUP($A689,'Lista de Precios Accesorio'!$A:$K,3,0),"Error"))</f>
        <v/>
      </c>
      <c r="G689" s="19" t="str">
        <f>IF($A689="","",IFERROR(VLOOKUP($A689,'Lista de Precios Accesorio'!$A:$R,8,0),"Error"))</f>
        <v/>
      </c>
      <c r="H689" s="19" t="str">
        <f>IF($A689="","",IFERROR(VLOOKUP($A689,'Lista de Precios Accesorio'!$A:$S,9,0),"Error"))</f>
        <v/>
      </c>
      <c r="I689" s="12" t="str">
        <f>IFERROR(VLOOKUP($A689,'Lista de Precios Accesorio'!$A:$W,6,0),"")</f>
        <v/>
      </c>
      <c r="J689" s="12" t="str">
        <f t="shared" si="10"/>
        <v/>
      </c>
      <c r="K689"/>
    </row>
    <row r="690" spans="1:11" x14ac:dyDescent="0.2">
      <c r="A690" s="25"/>
      <c r="B690" s="26"/>
      <c r="C690" s="1" t="str">
        <f>IF($A690="","",IFERROR(VLOOKUP($A690,'Lista de Precios Accesorio'!$A:$J,2,0),"Error"))</f>
        <v/>
      </c>
      <c r="D690" s="1" t="str">
        <f>IF($A690="","",IFERROR(VLOOKUP($A690,'Lista de Precios Accesorio'!$A:$L,4,0),"Error"))</f>
        <v/>
      </c>
      <c r="E690" s="1" t="str">
        <f>IF($A690="","",IFERROR(VLOOKUP($A690,'Lista de Precios Accesorio'!$A:$M,5,0),"Error"))</f>
        <v/>
      </c>
      <c r="F690" s="1" t="str">
        <f>IF($A690="","",IFERROR(VLOOKUP($A690,'Lista de Precios Accesorio'!$A:$K,3,0),"Error"))</f>
        <v/>
      </c>
      <c r="G690" s="19" t="str">
        <f>IF($A690="","",IFERROR(VLOOKUP($A690,'Lista de Precios Accesorio'!$A:$R,8,0),"Error"))</f>
        <v/>
      </c>
      <c r="H690" s="19" t="str">
        <f>IF($A690="","",IFERROR(VLOOKUP($A690,'Lista de Precios Accesorio'!$A:$S,9,0),"Error"))</f>
        <v/>
      </c>
      <c r="I690" s="12" t="str">
        <f>IFERROR(VLOOKUP($A690,'Lista de Precios Accesorio'!$A:$W,6,0),"")</f>
        <v/>
      </c>
      <c r="J690" s="12" t="str">
        <f t="shared" si="10"/>
        <v/>
      </c>
      <c r="K690"/>
    </row>
    <row r="691" spans="1:11" x14ac:dyDescent="0.2">
      <c r="A691" s="25"/>
      <c r="B691" s="26"/>
      <c r="C691" s="1" t="str">
        <f>IF($A691="","",IFERROR(VLOOKUP($A691,'Lista de Precios Accesorio'!$A:$J,2,0),"Error"))</f>
        <v/>
      </c>
      <c r="D691" s="1" t="str">
        <f>IF($A691="","",IFERROR(VLOOKUP($A691,'Lista de Precios Accesorio'!$A:$L,4,0),"Error"))</f>
        <v/>
      </c>
      <c r="E691" s="1" t="str">
        <f>IF($A691="","",IFERROR(VLOOKUP($A691,'Lista de Precios Accesorio'!$A:$M,5,0),"Error"))</f>
        <v/>
      </c>
      <c r="F691" s="1" t="str">
        <f>IF($A691="","",IFERROR(VLOOKUP($A691,'Lista de Precios Accesorio'!$A:$K,3,0),"Error"))</f>
        <v/>
      </c>
      <c r="G691" s="19" t="str">
        <f>IF($A691="","",IFERROR(VLOOKUP($A691,'Lista de Precios Accesorio'!$A:$R,8,0),"Error"))</f>
        <v/>
      </c>
      <c r="H691" s="19" t="str">
        <f>IF($A691="","",IFERROR(VLOOKUP($A691,'Lista de Precios Accesorio'!$A:$S,9,0),"Error"))</f>
        <v/>
      </c>
      <c r="I691" s="12" t="str">
        <f>IFERROR(VLOOKUP($A691,'Lista de Precios Accesorio'!$A:$W,6,0),"")</f>
        <v/>
      </c>
      <c r="J691" s="12" t="str">
        <f t="shared" si="10"/>
        <v/>
      </c>
      <c r="K691"/>
    </row>
    <row r="692" spans="1:11" x14ac:dyDescent="0.2">
      <c r="A692" s="25"/>
      <c r="B692" s="26"/>
      <c r="C692" s="1" t="str">
        <f>IF($A692="","",IFERROR(VLOOKUP($A692,'Lista de Precios Accesorio'!$A:$J,2,0),"Error"))</f>
        <v/>
      </c>
      <c r="D692" s="1" t="str">
        <f>IF($A692="","",IFERROR(VLOOKUP($A692,'Lista de Precios Accesorio'!$A:$L,4,0),"Error"))</f>
        <v/>
      </c>
      <c r="E692" s="1" t="str">
        <f>IF($A692="","",IFERROR(VLOOKUP($A692,'Lista de Precios Accesorio'!$A:$M,5,0),"Error"))</f>
        <v/>
      </c>
      <c r="F692" s="1" t="str">
        <f>IF($A692="","",IFERROR(VLOOKUP($A692,'Lista de Precios Accesorio'!$A:$K,3,0),"Error"))</f>
        <v/>
      </c>
      <c r="G692" s="19" t="str">
        <f>IF($A692="","",IFERROR(VLOOKUP($A692,'Lista de Precios Accesorio'!$A:$R,8,0),"Error"))</f>
        <v/>
      </c>
      <c r="H692" s="19" t="str">
        <f>IF($A692="","",IFERROR(VLOOKUP($A692,'Lista de Precios Accesorio'!$A:$S,9,0),"Error"))</f>
        <v/>
      </c>
      <c r="I692" s="12" t="str">
        <f>IFERROR(VLOOKUP($A692,'Lista de Precios Accesorio'!$A:$W,6,0),"")</f>
        <v/>
      </c>
      <c r="J692" s="12" t="str">
        <f t="shared" si="10"/>
        <v/>
      </c>
      <c r="K692"/>
    </row>
    <row r="693" spans="1:11" x14ac:dyDescent="0.2">
      <c r="A693" s="25"/>
      <c r="B693" s="26"/>
      <c r="C693" s="1" t="str">
        <f>IF($A693="","",IFERROR(VLOOKUP($A693,'Lista de Precios Accesorio'!$A:$J,2,0),"Error"))</f>
        <v/>
      </c>
      <c r="D693" s="1" t="str">
        <f>IF($A693="","",IFERROR(VLOOKUP($A693,'Lista de Precios Accesorio'!$A:$L,4,0),"Error"))</f>
        <v/>
      </c>
      <c r="E693" s="1" t="str">
        <f>IF($A693="","",IFERROR(VLOOKUP($A693,'Lista de Precios Accesorio'!$A:$M,5,0),"Error"))</f>
        <v/>
      </c>
      <c r="F693" s="1" t="str">
        <f>IF($A693="","",IFERROR(VLOOKUP($A693,'Lista de Precios Accesorio'!$A:$K,3,0),"Error"))</f>
        <v/>
      </c>
      <c r="G693" s="19" t="str">
        <f>IF($A693="","",IFERROR(VLOOKUP($A693,'Lista de Precios Accesorio'!$A:$R,8,0),"Error"))</f>
        <v/>
      </c>
      <c r="H693" s="19" t="str">
        <f>IF($A693="","",IFERROR(VLOOKUP($A693,'Lista de Precios Accesorio'!$A:$S,9,0),"Error"))</f>
        <v/>
      </c>
      <c r="I693" s="12" t="str">
        <f>IFERROR(VLOOKUP($A693,'Lista de Precios Accesorio'!$A:$W,6,0),"")</f>
        <v/>
      </c>
      <c r="J693" s="12" t="str">
        <f t="shared" si="10"/>
        <v/>
      </c>
      <c r="K693"/>
    </row>
    <row r="694" spans="1:11" x14ac:dyDescent="0.2">
      <c r="A694" s="25"/>
      <c r="B694" s="26"/>
      <c r="C694" s="1" t="str">
        <f>IF($A694="","",IFERROR(VLOOKUP($A694,'Lista de Precios Accesorio'!$A:$J,2,0),"Error"))</f>
        <v/>
      </c>
      <c r="D694" s="1" t="str">
        <f>IF($A694="","",IFERROR(VLOOKUP($A694,'Lista de Precios Accesorio'!$A:$L,4,0),"Error"))</f>
        <v/>
      </c>
      <c r="E694" s="1" t="str">
        <f>IF($A694="","",IFERROR(VLOOKUP($A694,'Lista de Precios Accesorio'!$A:$M,5,0),"Error"))</f>
        <v/>
      </c>
      <c r="F694" s="1" t="str">
        <f>IF($A694="","",IFERROR(VLOOKUP($A694,'Lista de Precios Accesorio'!$A:$K,3,0),"Error"))</f>
        <v/>
      </c>
      <c r="G694" s="19" t="str">
        <f>IF($A694="","",IFERROR(VLOOKUP($A694,'Lista de Precios Accesorio'!$A:$R,8,0),"Error"))</f>
        <v/>
      </c>
      <c r="H694" s="19" t="str">
        <f>IF($A694="","",IFERROR(VLOOKUP($A694,'Lista de Precios Accesorio'!$A:$S,9,0),"Error"))</f>
        <v/>
      </c>
      <c r="I694" s="12" t="str">
        <f>IFERROR(VLOOKUP($A694,'Lista de Precios Accesorio'!$A:$W,6,0),"")</f>
        <v/>
      </c>
      <c r="J694" s="12" t="str">
        <f t="shared" si="10"/>
        <v/>
      </c>
      <c r="K694"/>
    </row>
    <row r="695" spans="1:11" x14ac:dyDescent="0.2">
      <c r="A695" s="25"/>
      <c r="B695" s="26"/>
      <c r="C695" s="1" t="str">
        <f>IF($A695="","",IFERROR(VLOOKUP($A695,'Lista de Precios Accesorio'!$A:$J,2,0),"Error"))</f>
        <v/>
      </c>
      <c r="D695" s="1" t="str">
        <f>IF($A695="","",IFERROR(VLOOKUP($A695,'Lista de Precios Accesorio'!$A:$L,4,0),"Error"))</f>
        <v/>
      </c>
      <c r="E695" s="1" t="str">
        <f>IF($A695="","",IFERROR(VLOOKUP($A695,'Lista de Precios Accesorio'!$A:$M,5,0),"Error"))</f>
        <v/>
      </c>
      <c r="F695" s="1" t="str">
        <f>IF($A695="","",IFERROR(VLOOKUP($A695,'Lista de Precios Accesorio'!$A:$K,3,0),"Error"))</f>
        <v/>
      </c>
      <c r="G695" s="19" t="str">
        <f>IF($A695="","",IFERROR(VLOOKUP($A695,'Lista de Precios Accesorio'!$A:$R,8,0),"Error"))</f>
        <v/>
      </c>
      <c r="H695" s="19" t="str">
        <f>IF($A695="","",IFERROR(VLOOKUP($A695,'Lista de Precios Accesorio'!$A:$S,9,0),"Error"))</f>
        <v/>
      </c>
      <c r="I695" s="12" t="str">
        <f>IFERROR(VLOOKUP($A695,'Lista de Precios Accesorio'!$A:$W,6,0),"")</f>
        <v/>
      </c>
      <c r="J695" s="12" t="str">
        <f t="shared" si="10"/>
        <v/>
      </c>
      <c r="K695"/>
    </row>
    <row r="696" spans="1:11" x14ac:dyDescent="0.2">
      <c r="A696" s="25"/>
      <c r="B696" s="26"/>
      <c r="C696" s="1" t="str">
        <f>IF($A696="","",IFERROR(VLOOKUP($A696,'Lista de Precios Accesorio'!$A:$J,2,0),"Error"))</f>
        <v/>
      </c>
      <c r="D696" s="1" t="str">
        <f>IF($A696="","",IFERROR(VLOOKUP($A696,'Lista de Precios Accesorio'!$A:$L,4,0),"Error"))</f>
        <v/>
      </c>
      <c r="E696" s="1" t="str">
        <f>IF($A696="","",IFERROR(VLOOKUP($A696,'Lista de Precios Accesorio'!$A:$M,5,0),"Error"))</f>
        <v/>
      </c>
      <c r="F696" s="1" t="str">
        <f>IF($A696="","",IFERROR(VLOOKUP($A696,'Lista de Precios Accesorio'!$A:$K,3,0),"Error"))</f>
        <v/>
      </c>
      <c r="G696" s="19" t="str">
        <f>IF($A696="","",IFERROR(VLOOKUP($A696,'Lista de Precios Accesorio'!$A:$R,8,0),"Error"))</f>
        <v/>
      </c>
      <c r="H696" s="19" t="str">
        <f>IF($A696="","",IFERROR(VLOOKUP($A696,'Lista de Precios Accesorio'!$A:$S,9,0),"Error"))</f>
        <v/>
      </c>
      <c r="I696" s="12" t="str">
        <f>IFERROR(VLOOKUP($A696,'Lista de Precios Accesorio'!$A:$W,6,0),"")</f>
        <v/>
      </c>
      <c r="J696" s="12" t="str">
        <f t="shared" si="10"/>
        <v/>
      </c>
      <c r="K696"/>
    </row>
    <row r="697" spans="1:11" x14ac:dyDescent="0.2">
      <c r="A697" s="25"/>
      <c r="B697" s="26"/>
      <c r="C697" s="1" t="str">
        <f>IF($A697="","",IFERROR(VLOOKUP($A697,'Lista de Precios Accesorio'!$A:$J,2,0),"Error"))</f>
        <v/>
      </c>
      <c r="D697" s="1" t="str">
        <f>IF($A697="","",IFERROR(VLOOKUP($A697,'Lista de Precios Accesorio'!$A:$L,4,0),"Error"))</f>
        <v/>
      </c>
      <c r="E697" s="1" t="str">
        <f>IF($A697="","",IFERROR(VLOOKUP($A697,'Lista de Precios Accesorio'!$A:$M,5,0),"Error"))</f>
        <v/>
      </c>
      <c r="F697" s="1" t="str">
        <f>IF($A697="","",IFERROR(VLOOKUP($A697,'Lista de Precios Accesorio'!$A:$K,3,0),"Error"))</f>
        <v/>
      </c>
      <c r="G697" s="19" t="str">
        <f>IF($A697="","",IFERROR(VLOOKUP($A697,'Lista de Precios Accesorio'!$A:$R,8,0),"Error"))</f>
        <v/>
      </c>
      <c r="H697" s="19" t="str">
        <f>IF($A697="","",IFERROR(VLOOKUP($A697,'Lista de Precios Accesorio'!$A:$S,9,0),"Error"))</f>
        <v/>
      </c>
      <c r="I697" s="12" t="str">
        <f>IFERROR(VLOOKUP($A697,'Lista de Precios Accesorio'!$A:$W,6,0),"")</f>
        <v/>
      </c>
      <c r="J697" s="12" t="str">
        <f t="shared" ref="J697:J760" si="11">IF(I697="","",$I697*$B697)</f>
        <v/>
      </c>
      <c r="K697"/>
    </row>
    <row r="698" spans="1:11" x14ac:dyDescent="0.2">
      <c r="A698" s="25"/>
      <c r="B698" s="26"/>
      <c r="C698" s="1" t="str">
        <f>IF($A698="","",IFERROR(VLOOKUP($A698,'Lista de Precios Accesorio'!$A:$J,2,0),"Error"))</f>
        <v/>
      </c>
      <c r="D698" s="1" t="str">
        <f>IF($A698="","",IFERROR(VLOOKUP($A698,'Lista de Precios Accesorio'!$A:$L,4,0),"Error"))</f>
        <v/>
      </c>
      <c r="E698" s="1" t="str">
        <f>IF($A698="","",IFERROR(VLOOKUP($A698,'Lista de Precios Accesorio'!$A:$M,5,0),"Error"))</f>
        <v/>
      </c>
      <c r="F698" s="1" t="str">
        <f>IF($A698="","",IFERROR(VLOOKUP($A698,'Lista de Precios Accesorio'!$A:$K,3,0),"Error"))</f>
        <v/>
      </c>
      <c r="G698" s="19" t="str">
        <f>IF($A698="","",IFERROR(VLOOKUP($A698,'Lista de Precios Accesorio'!$A:$R,8,0),"Error"))</f>
        <v/>
      </c>
      <c r="H698" s="19" t="str">
        <f>IF($A698="","",IFERROR(VLOOKUP($A698,'Lista de Precios Accesorio'!$A:$S,9,0),"Error"))</f>
        <v/>
      </c>
      <c r="I698" s="12" t="str">
        <f>IFERROR(VLOOKUP($A698,'Lista de Precios Accesorio'!$A:$W,6,0),"")</f>
        <v/>
      </c>
      <c r="J698" s="12" t="str">
        <f t="shared" si="11"/>
        <v/>
      </c>
      <c r="K698"/>
    </row>
    <row r="699" spans="1:11" x14ac:dyDescent="0.2">
      <c r="A699" s="25"/>
      <c r="B699" s="26"/>
      <c r="C699" s="1" t="str">
        <f>IF($A699="","",IFERROR(VLOOKUP($A699,'Lista de Precios Accesorio'!$A:$J,2,0),"Error"))</f>
        <v/>
      </c>
      <c r="D699" s="1" t="str">
        <f>IF($A699="","",IFERROR(VLOOKUP($A699,'Lista de Precios Accesorio'!$A:$L,4,0),"Error"))</f>
        <v/>
      </c>
      <c r="E699" s="1" t="str">
        <f>IF($A699="","",IFERROR(VLOOKUP($A699,'Lista de Precios Accesorio'!$A:$M,5,0),"Error"))</f>
        <v/>
      </c>
      <c r="F699" s="1" t="str">
        <f>IF($A699="","",IFERROR(VLOOKUP($A699,'Lista de Precios Accesorio'!$A:$K,3,0),"Error"))</f>
        <v/>
      </c>
      <c r="G699" s="19" t="str">
        <f>IF($A699="","",IFERROR(VLOOKUP($A699,'Lista de Precios Accesorio'!$A:$R,8,0),"Error"))</f>
        <v/>
      </c>
      <c r="H699" s="19" t="str">
        <f>IF($A699="","",IFERROR(VLOOKUP($A699,'Lista de Precios Accesorio'!$A:$S,9,0),"Error"))</f>
        <v/>
      </c>
      <c r="I699" s="12" t="str">
        <f>IFERROR(VLOOKUP($A699,'Lista de Precios Accesorio'!$A:$W,6,0),"")</f>
        <v/>
      </c>
      <c r="J699" s="12" t="str">
        <f t="shared" si="11"/>
        <v/>
      </c>
      <c r="K699"/>
    </row>
    <row r="700" spans="1:11" x14ac:dyDescent="0.2">
      <c r="A700" s="25"/>
      <c r="B700" s="26"/>
      <c r="C700" s="1" t="str">
        <f>IF($A700="","",IFERROR(VLOOKUP($A700,'Lista de Precios Accesorio'!$A:$J,2,0),"Error"))</f>
        <v/>
      </c>
      <c r="D700" s="1" t="str">
        <f>IF($A700="","",IFERROR(VLOOKUP($A700,'Lista de Precios Accesorio'!$A:$L,4,0),"Error"))</f>
        <v/>
      </c>
      <c r="E700" s="1" t="str">
        <f>IF($A700="","",IFERROR(VLOOKUP($A700,'Lista de Precios Accesorio'!$A:$M,5,0),"Error"))</f>
        <v/>
      </c>
      <c r="F700" s="1" t="str">
        <f>IF($A700="","",IFERROR(VLOOKUP($A700,'Lista de Precios Accesorio'!$A:$K,3,0),"Error"))</f>
        <v/>
      </c>
      <c r="G700" s="19" t="str">
        <f>IF($A700="","",IFERROR(VLOOKUP($A700,'Lista de Precios Accesorio'!$A:$R,8,0),"Error"))</f>
        <v/>
      </c>
      <c r="H700" s="19" t="str">
        <f>IF($A700="","",IFERROR(VLOOKUP($A700,'Lista de Precios Accesorio'!$A:$S,9,0),"Error"))</f>
        <v/>
      </c>
      <c r="I700" s="12" t="str">
        <f>IFERROR(VLOOKUP($A700,'Lista de Precios Accesorio'!$A:$W,6,0),"")</f>
        <v/>
      </c>
      <c r="J700" s="12" t="str">
        <f t="shared" si="11"/>
        <v/>
      </c>
      <c r="K700"/>
    </row>
    <row r="701" spans="1:11" x14ac:dyDescent="0.2">
      <c r="A701" s="25"/>
      <c r="B701" s="26"/>
      <c r="C701" s="1" t="str">
        <f>IF($A701="","",IFERROR(VLOOKUP($A701,'Lista de Precios Accesorio'!$A:$J,2,0),"Error"))</f>
        <v/>
      </c>
      <c r="D701" s="1" t="str">
        <f>IF($A701="","",IFERROR(VLOOKUP($A701,'Lista de Precios Accesorio'!$A:$L,4,0),"Error"))</f>
        <v/>
      </c>
      <c r="E701" s="1" t="str">
        <f>IF($A701="","",IFERROR(VLOOKUP($A701,'Lista de Precios Accesorio'!$A:$M,5,0),"Error"))</f>
        <v/>
      </c>
      <c r="F701" s="1" t="str">
        <f>IF($A701="","",IFERROR(VLOOKUP($A701,'Lista de Precios Accesorio'!$A:$K,3,0),"Error"))</f>
        <v/>
      </c>
      <c r="G701" s="19" t="str">
        <f>IF($A701="","",IFERROR(VLOOKUP($A701,'Lista de Precios Accesorio'!$A:$R,8,0),"Error"))</f>
        <v/>
      </c>
      <c r="H701" s="19" t="str">
        <f>IF($A701="","",IFERROR(VLOOKUP($A701,'Lista de Precios Accesorio'!$A:$S,9,0),"Error"))</f>
        <v/>
      </c>
      <c r="I701" s="12" t="str">
        <f>IFERROR(VLOOKUP($A701,'Lista de Precios Accesorio'!$A:$W,6,0),"")</f>
        <v/>
      </c>
      <c r="J701" s="12" t="str">
        <f t="shared" si="11"/>
        <v/>
      </c>
      <c r="K701"/>
    </row>
    <row r="702" spans="1:11" x14ac:dyDescent="0.2">
      <c r="A702" s="25"/>
      <c r="B702" s="26"/>
      <c r="C702" s="1" t="str">
        <f>IF($A702="","",IFERROR(VLOOKUP($A702,'Lista de Precios Accesorio'!$A:$J,2,0),"Error"))</f>
        <v/>
      </c>
      <c r="D702" s="1" t="str">
        <f>IF($A702="","",IFERROR(VLOOKUP($A702,'Lista de Precios Accesorio'!$A:$L,4,0),"Error"))</f>
        <v/>
      </c>
      <c r="E702" s="1" t="str">
        <f>IF($A702="","",IFERROR(VLOOKUP($A702,'Lista de Precios Accesorio'!$A:$M,5,0),"Error"))</f>
        <v/>
      </c>
      <c r="F702" s="1" t="str">
        <f>IF($A702="","",IFERROR(VLOOKUP($A702,'Lista de Precios Accesorio'!$A:$K,3,0),"Error"))</f>
        <v/>
      </c>
      <c r="G702" s="19" t="str">
        <f>IF($A702="","",IFERROR(VLOOKUP($A702,'Lista de Precios Accesorio'!$A:$R,8,0),"Error"))</f>
        <v/>
      </c>
      <c r="H702" s="19" t="str">
        <f>IF($A702="","",IFERROR(VLOOKUP($A702,'Lista de Precios Accesorio'!$A:$S,9,0),"Error"))</f>
        <v/>
      </c>
      <c r="I702" s="12" t="str">
        <f>IFERROR(VLOOKUP($A702,'Lista de Precios Accesorio'!$A:$W,6,0),"")</f>
        <v/>
      </c>
      <c r="J702" s="12" t="str">
        <f t="shared" si="11"/>
        <v/>
      </c>
      <c r="K702"/>
    </row>
    <row r="703" spans="1:11" x14ac:dyDescent="0.2">
      <c r="A703" s="25"/>
      <c r="B703" s="26"/>
      <c r="C703" s="1" t="str">
        <f>IF($A703="","",IFERROR(VLOOKUP($A703,'Lista de Precios Accesorio'!$A:$J,2,0),"Error"))</f>
        <v/>
      </c>
      <c r="D703" s="1" t="str">
        <f>IF($A703="","",IFERROR(VLOOKUP($A703,'Lista de Precios Accesorio'!$A:$L,4,0),"Error"))</f>
        <v/>
      </c>
      <c r="E703" s="1" t="str">
        <f>IF($A703="","",IFERROR(VLOOKUP($A703,'Lista de Precios Accesorio'!$A:$M,5,0),"Error"))</f>
        <v/>
      </c>
      <c r="F703" s="1" t="str">
        <f>IF($A703="","",IFERROR(VLOOKUP($A703,'Lista de Precios Accesorio'!$A:$K,3,0),"Error"))</f>
        <v/>
      </c>
      <c r="G703" s="19" t="str">
        <f>IF($A703="","",IFERROR(VLOOKUP($A703,'Lista de Precios Accesorio'!$A:$R,8,0),"Error"))</f>
        <v/>
      </c>
      <c r="H703" s="19" t="str">
        <f>IF($A703="","",IFERROR(VLOOKUP($A703,'Lista de Precios Accesorio'!$A:$S,9,0),"Error"))</f>
        <v/>
      </c>
      <c r="I703" s="12" t="str">
        <f>IFERROR(VLOOKUP($A703,'Lista de Precios Accesorio'!$A:$W,6,0),"")</f>
        <v/>
      </c>
      <c r="J703" s="12" t="str">
        <f t="shared" si="11"/>
        <v/>
      </c>
      <c r="K703"/>
    </row>
    <row r="704" spans="1:11" x14ac:dyDescent="0.2">
      <c r="A704" s="25"/>
      <c r="B704" s="26"/>
      <c r="C704" s="1" t="str">
        <f>IF($A704="","",IFERROR(VLOOKUP($A704,'Lista de Precios Accesorio'!$A:$J,2,0),"Error"))</f>
        <v/>
      </c>
      <c r="D704" s="1" t="str">
        <f>IF($A704="","",IFERROR(VLOOKUP($A704,'Lista de Precios Accesorio'!$A:$L,4,0),"Error"))</f>
        <v/>
      </c>
      <c r="E704" s="1" t="str">
        <f>IF($A704="","",IFERROR(VLOOKUP($A704,'Lista de Precios Accesorio'!$A:$M,5,0),"Error"))</f>
        <v/>
      </c>
      <c r="F704" s="1" t="str">
        <f>IF($A704="","",IFERROR(VLOOKUP($A704,'Lista de Precios Accesorio'!$A:$K,3,0),"Error"))</f>
        <v/>
      </c>
      <c r="G704" s="19" t="str">
        <f>IF($A704="","",IFERROR(VLOOKUP($A704,'Lista de Precios Accesorio'!$A:$R,8,0),"Error"))</f>
        <v/>
      </c>
      <c r="H704" s="19" t="str">
        <f>IF($A704="","",IFERROR(VLOOKUP($A704,'Lista de Precios Accesorio'!$A:$S,9,0),"Error"))</f>
        <v/>
      </c>
      <c r="I704" s="12" t="str">
        <f>IFERROR(VLOOKUP($A704,'Lista de Precios Accesorio'!$A:$W,6,0),"")</f>
        <v/>
      </c>
      <c r="J704" s="12" t="str">
        <f t="shared" si="11"/>
        <v/>
      </c>
      <c r="K704"/>
    </row>
    <row r="705" spans="1:11" x14ac:dyDescent="0.2">
      <c r="A705" s="25"/>
      <c r="B705" s="26"/>
      <c r="C705" s="1" t="str">
        <f>IF($A705="","",IFERROR(VLOOKUP($A705,'Lista de Precios Accesorio'!$A:$J,2,0),"Error"))</f>
        <v/>
      </c>
      <c r="D705" s="1" t="str">
        <f>IF($A705="","",IFERROR(VLOOKUP($A705,'Lista de Precios Accesorio'!$A:$L,4,0),"Error"))</f>
        <v/>
      </c>
      <c r="E705" s="1" t="str">
        <f>IF($A705="","",IFERROR(VLOOKUP($A705,'Lista de Precios Accesorio'!$A:$M,5,0),"Error"))</f>
        <v/>
      </c>
      <c r="F705" s="1" t="str">
        <f>IF($A705="","",IFERROR(VLOOKUP($A705,'Lista de Precios Accesorio'!$A:$K,3,0),"Error"))</f>
        <v/>
      </c>
      <c r="G705" s="19" t="str">
        <f>IF($A705="","",IFERROR(VLOOKUP($A705,'Lista de Precios Accesorio'!$A:$R,8,0),"Error"))</f>
        <v/>
      </c>
      <c r="H705" s="19" t="str">
        <f>IF($A705="","",IFERROR(VLOOKUP($A705,'Lista de Precios Accesorio'!$A:$S,9,0),"Error"))</f>
        <v/>
      </c>
      <c r="I705" s="12" t="str">
        <f>IFERROR(VLOOKUP($A705,'Lista de Precios Accesorio'!$A:$W,6,0),"")</f>
        <v/>
      </c>
      <c r="J705" s="12" t="str">
        <f t="shared" si="11"/>
        <v/>
      </c>
      <c r="K705"/>
    </row>
    <row r="706" spans="1:11" x14ac:dyDescent="0.2">
      <c r="A706" s="25"/>
      <c r="B706" s="26"/>
      <c r="C706" s="1" t="str">
        <f>IF($A706="","",IFERROR(VLOOKUP($A706,'Lista de Precios Accesorio'!$A:$J,2,0),"Error"))</f>
        <v/>
      </c>
      <c r="D706" s="1" t="str">
        <f>IF($A706="","",IFERROR(VLOOKUP($A706,'Lista de Precios Accesorio'!$A:$L,4,0),"Error"))</f>
        <v/>
      </c>
      <c r="E706" s="1" t="str">
        <f>IF($A706="","",IFERROR(VLOOKUP($A706,'Lista de Precios Accesorio'!$A:$M,5,0),"Error"))</f>
        <v/>
      </c>
      <c r="F706" s="1" t="str">
        <f>IF($A706="","",IFERROR(VLOOKUP($A706,'Lista de Precios Accesorio'!$A:$K,3,0),"Error"))</f>
        <v/>
      </c>
      <c r="G706" s="19" t="str">
        <f>IF($A706="","",IFERROR(VLOOKUP($A706,'Lista de Precios Accesorio'!$A:$R,8,0),"Error"))</f>
        <v/>
      </c>
      <c r="H706" s="19" t="str">
        <f>IF($A706="","",IFERROR(VLOOKUP($A706,'Lista de Precios Accesorio'!$A:$S,9,0),"Error"))</f>
        <v/>
      </c>
      <c r="I706" s="12" t="str">
        <f>IFERROR(VLOOKUP($A706,'Lista de Precios Accesorio'!$A:$W,6,0),"")</f>
        <v/>
      </c>
      <c r="J706" s="12" t="str">
        <f t="shared" si="11"/>
        <v/>
      </c>
      <c r="K706"/>
    </row>
    <row r="707" spans="1:11" x14ac:dyDescent="0.2">
      <c r="A707" s="25"/>
      <c r="B707" s="26"/>
      <c r="C707" s="1" t="str">
        <f>IF($A707="","",IFERROR(VLOOKUP($A707,'Lista de Precios Accesorio'!$A:$J,2,0),"Error"))</f>
        <v/>
      </c>
      <c r="D707" s="1" t="str">
        <f>IF($A707="","",IFERROR(VLOOKUP($A707,'Lista de Precios Accesorio'!$A:$L,4,0),"Error"))</f>
        <v/>
      </c>
      <c r="E707" s="1" t="str">
        <f>IF($A707="","",IFERROR(VLOOKUP($A707,'Lista de Precios Accesorio'!$A:$M,5,0),"Error"))</f>
        <v/>
      </c>
      <c r="F707" s="1" t="str">
        <f>IF($A707="","",IFERROR(VLOOKUP($A707,'Lista de Precios Accesorio'!$A:$K,3,0),"Error"))</f>
        <v/>
      </c>
      <c r="G707" s="19" t="str">
        <f>IF($A707="","",IFERROR(VLOOKUP($A707,'Lista de Precios Accesorio'!$A:$R,8,0),"Error"))</f>
        <v/>
      </c>
      <c r="H707" s="19" t="str">
        <f>IF($A707="","",IFERROR(VLOOKUP($A707,'Lista de Precios Accesorio'!$A:$S,9,0),"Error"))</f>
        <v/>
      </c>
      <c r="I707" s="12" t="str">
        <f>IFERROR(VLOOKUP($A707,'Lista de Precios Accesorio'!$A:$W,6,0),"")</f>
        <v/>
      </c>
      <c r="J707" s="12" t="str">
        <f t="shared" si="11"/>
        <v/>
      </c>
      <c r="K707"/>
    </row>
    <row r="708" spans="1:11" x14ac:dyDescent="0.2">
      <c r="A708" s="25"/>
      <c r="B708" s="26"/>
      <c r="C708" s="1" t="str">
        <f>IF($A708="","",IFERROR(VLOOKUP($A708,'Lista de Precios Accesorio'!$A:$J,2,0),"Error"))</f>
        <v/>
      </c>
      <c r="D708" s="1" t="str">
        <f>IF($A708="","",IFERROR(VLOOKUP($A708,'Lista de Precios Accesorio'!$A:$L,4,0),"Error"))</f>
        <v/>
      </c>
      <c r="E708" s="1" t="str">
        <f>IF($A708="","",IFERROR(VLOOKUP($A708,'Lista de Precios Accesorio'!$A:$M,5,0),"Error"))</f>
        <v/>
      </c>
      <c r="F708" s="1" t="str">
        <f>IF($A708="","",IFERROR(VLOOKUP($A708,'Lista de Precios Accesorio'!$A:$K,3,0),"Error"))</f>
        <v/>
      </c>
      <c r="G708" s="19" t="str">
        <f>IF($A708="","",IFERROR(VLOOKUP($A708,'Lista de Precios Accesorio'!$A:$R,8,0),"Error"))</f>
        <v/>
      </c>
      <c r="H708" s="19" t="str">
        <f>IF($A708="","",IFERROR(VLOOKUP($A708,'Lista de Precios Accesorio'!$A:$S,9,0),"Error"))</f>
        <v/>
      </c>
      <c r="I708" s="12" t="str">
        <f>IFERROR(VLOOKUP($A708,'Lista de Precios Accesorio'!$A:$W,6,0),"")</f>
        <v/>
      </c>
      <c r="J708" s="12" t="str">
        <f t="shared" si="11"/>
        <v/>
      </c>
      <c r="K708"/>
    </row>
    <row r="709" spans="1:11" x14ac:dyDescent="0.2">
      <c r="A709" s="25"/>
      <c r="B709" s="26"/>
      <c r="C709" s="1" t="str">
        <f>IF($A709="","",IFERROR(VLOOKUP($A709,'Lista de Precios Accesorio'!$A:$J,2,0),"Error"))</f>
        <v/>
      </c>
      <c r="D709" s="1" t="str">
        <f>IF($A709="","",IFERROR(VLOOKUP($A709,'Lista de Precios Accesorio'!$A:$L,4,0),"Error"))</f>
        <v/>
      </c>
      <c r="E709" s="1" t="str">
        <f>IF($A709="","",IFERROR(VLOOKUP($A709,'Lista de Precios Accesorio'!$A:$M,5,0),"Error"))</f>
        <v/>
      </c>
      <c r="F709" s="1" t="str">
        <f>IF($A709="","",IFERROR(VLOOKUP($A709,'Lista de Precios Accesorio'!$A:$K,3,0),"Error"))</f>
        <v/>
      </c>
      <c r="G709" s="19" t="str">
        <f>IF($A709="","",IFERROR(VLOOKUP($A709,'Lista de Precios Accesorio'!$A:$R,8,0),"Error"))</f>
        <v/>
      </c>
      <c r="H709" s="19" t="str">
        <f>IF($A709="","",IFERROR(VLOOKUP($A709,'Lista de Precios Accesorio'!$A:$S,9,0),"Error"))</f>
        <v/>
      </c>
      <c r="I709" s="12" t="str">
        <f>IFERROR(VLOOKUP($A709,'Lista de Precios Accesorio'!$A:$W,6,0),"")</f>
        <v/>
      </c>
      <c r="J709" s="12" t="str">
        <f t="shared" si="11"/>
        <v/>
      </c>
      <c r="K709"/>
    </row>
    <row r="710" spans="1:11" x14ac:dyDescent="0.2">
      <c r="A710" s="25"/>
      <c r="B710" s="26"/>
      <c r="C710" s="1" t="str">
        <f>IF($A710="","",IFERROR(VLOOKUP($A710,'Lista de Precios Accesorio'!$A:$J,2,0),"Error"))</f>
        <v/>
      </c>
      <c r="D710" s="1" t="str">
        <f>IF($A710="","",IFERROR(VLOOKUP($A710,'Lista de Precios Accesorio'!$A:$L,4,0),"Error"))</f>
        <v/>
      </c>
      <c r="E710" s="1" t="str">
        <f>IF($A710="","",IFERROR(VLOOKUP($A710,'Lista de Precios Accesorio'!$A:$M,5,0),"Error"))</f>
        <v/>
      </c>
      <c r="F710" s="1" t="str">
        <f>IF($A710="","",IFERROR(VLOOKUP($A710,'Lista de Precios Accesorio'!$A:$K,3,0),"Error"))</f>
        <v/>
      </c>
      <c r="G710" s="19" t="str">
        <f>IF($A710="","",IFERROR(VLOOKUP($A710,'Lista de Precios Accesorio'!$A:$R,8,0),"Error"))</f>
        <v/>
      </c>
      <c r="H710" s="19" t="str">
        <f>IF($A710="","",IFERROR(VLOOKUP($A710,'Lista de Precios Accesorio'!$A:$S,9,0),"Error"))</f>
        <v/>
      </c>
      <c r="I710" s="12" t="str">
        <f>IFERROR(VLOOKUP($A710,'Lista de Precios Accesorio'!$A:$W,6,0),"")</f>
        <v/>
      </c>
      <c r="J710" s="12" t="str">
        <f t="shared" si="11"/>
        <v/>
      </c>
      <c r="K710"/>
    </row>
    <row r="711" spans="1:11" x14ac:dyDescent="0.2">
      <c r="A711" s="25"/>
      <c r="B711" s="26"/>
      <c r="C711" s="1" t="str">
        <f>IF($A711="","",IFERROR(VLOOKUP($A711,'Lista de Precios Accesorio'!$A:$J,2,0),"Error"))</f>
        <v/>
      </c>
      <c r="D711" s="1" t="str">
        <f>IF($A711="","",IFERROR(VLOOKUP($A711,'Lista de Precios Accesorio'!$A:$L,4,0),"Error"))</f>
        <v/>
      </c>
      <c r="E711" s="1" t="str">
        <f>IF($A711="","",IFERROR(VLOOKUP($A711,'Lista de Precios Accesorio'!$A:$M,5,0),"Error"))</f>
        <v/>
      </c>
      <c r="F711" s="1" t="str">
        <f>IF($A711="","",IFERROR(VLOOKUP($A711,'Lista de Precios Accesorio'!$A:$K,3,0),"Error"))</f>
        <v/>
      </c>
      <c r="G711" s="19" t="str">
        <f>IF($A711="","",IFERROR(VLOOKUP($A711,'Lista de Precios Accesorio'!$A:$R,8,0),"Error"))</f>
        <v/>
      </c>
      <c r="H711" s="19" t="str">
        <f>IF($A711="","",IFERROR(VLOOKUP($A711,'Lista de Precios Accesorio'!$A:$S,9,0),"Error"))</f>
        <v/>
      </c>
      <c r="I711" s="12" t="str">
        <f>IFERROR(VLOOKUP($A711,'Lista de Precios Accesorio'!$A:$W,6,0),"")</f>
        <v/>
      </c>
      <c r="J711" s="12" t="str">
        <f t="shared" si="11"/>
        <v/>
      </c>
      <c r="K711"/>
    </row>
    <row r="712" spans="1:11" x14ac:dyDescent="0.2">
      <c r="A712" s="25"/>
      <c r="B712" s="26"/>
      <c r="C712" s="1" t="str">
        <f>IF($A712="","",IFERROR(VLOOKUP($A712,'Lista de Precios Accesorio'!$A:$J,2,0),"Error"))</f>
        <v/>
      </c>
      <c r="D712" s="1" t="str">
        <f>IF($A712="","",IFERROR(VLOOKUP($A712,'Lista de Precios Accesorio'!$A:$L,4,0),"Error"))</f>
        <v/>
      </c>
      <c r="E712" s="1" t="str">
        <f>IF($A712="","",IFERROR(VLOOKUP($A712,'Lista de Precios Accesorio'!$A:$M,5,0),"Error"))</f>
        <v/>
      </c>
      <c r="F712" s="1" t="str">
        <f>IF($A712="","",IFERROR(VLOOKUP($A712,'Lista de Precios Accesorio'!$A:$K,3,0),"Error"))</f>
        <v/>
      </c>
      <c r="G712" s="19" t="str">
        <f>IF($A712="","",IFERROR(VLOOKUP($A712,'Lista de Precios Accesorio'!$A:$R,8,0),"Error"))</f>
        <v/>
      </c>
      <c r="H712" s="19" t="str">
        <f>IF($A712="","",IFERROR(VLOOKUP($A712,'Lista de Precios Accesorio'!$A:$S,9,0),"Error"))</f>
        <v/>
      </c>
      <c r="I712" s="12" t="str">
        <f>IFERROR(VLOOKUP($A712,'Lista de Precios Accesorio'!$A:$W,6,0),"")</f>
        <v/>
      </c>
      <c r="J712" s="12" t="str">
        <f t="shared" si="11"/>
        <v/>
      </c>
      <c r="K712"/>
    </row>
    <row r="713" spans="1:11" x14ac:dyDescent="0.2">
      <c r="A713" s="25"/>
      <c r="B713" s="26"/>
      <c r="C713" s="1" t="str">
        <f>IF($A713="","",IFERROR(VLOOKUP($A713,'Lista de Precios Accesorio'!$A:$J,2,0),"Error"))</f>
        <v/>
      </c>
      <c r="D713" s="1" t="str">
        <f>IF($A713="","",IFERROR(VLOOKUP($A713,'Lista de Precios Accesorio'!$A:$L,4,0),"Error"))</f>
        <v/>
      </c>
      <c r="E713" s="1" t="str">
        <f>IF($A713="","",IFERROR(VLOOKUP($A713,'Lista de Precios Accesorio'!$A:$M,5,0),"Error"))</f>
        <v/>
      </c>
      <c r="F713" s="1" t="str">
        <f>IF($A713="","",IFERROR(VLOOKUP($A713,'Lista de Precios Accesorio'!$A:$K,3,0),"Error"))</f>
        <v/>
      </c>
      <c r="G713" s="19" t="str">
        <f>IF($A713="","",IFERROR(VLOOKUP($A713,'Lista de Precios Accesorio'!$A:$R,8,0),"Error"))</f>
        <v/>
      </c>
      <c r="H713" s="19" t="str">
        <f>IF($A713="","",IFERROR(VLOOKUP($A713,'Lista de Precios Accesorio'!$A:$S,9,0),"Error"))</f>
        <v/>
      </c>
      <c r="I713" s="12" t="str">
        <f>IFERROR(VLOOKUP($A713,'Lista de Precios Accesorio'!$A:$W,6,0),"")</f>
        <v/>
      </c>
      <c r="J713" s="12" t="str">
        <f t="shared" si="11"/>
        <v/>
      </c>
      <c r="K713"/>
    </row>
    <row r="714" spans="1:11" x14ac:dyDescent="0.2">
      <c r="A714" s="25"/>
      <c r="B714" s="26"/>
      <c r="C714" s="1" t="str">
        <f>IF($A714="","",IFERROR(VLOOKUP($A714,'Lista de Precios Accesorio'!$A:$J,2,0),"Error"))</f>
        <v/>
      </c>
      <c r="D714" s="1" t="str">
        <f>IF($A714="","",IFERROR(VLOOKUP($A714,'Lista de Precios Accesorio'!$A:$L,4,0),"Error"))</f>
        <v/>
      </c>
      <c r="E714" s="1" t="str">
        <f>IF($A714="","",IFERROR(VLOOKUP($A714,'Lista de Precios Accesorio'!$A:$M,5,0),"Error"))</f>
        <v/>
      </c>
      <c r="F714" s="1" t="str">
        <f>IF($A714="","",IFERROR(VLOOKUP($A714,'Lista de Precios Accesorio'!$A:$K,3,0),"Error"))</f>
        <v/>
      </c>
      <c r="G714" s="19" t="str">
        <f>IF($A714="","",IFERROR(VLOOKUP($A714,'Lista de Precios Accesorio'!$A:$R,8,0),"Error"))</f>
        <v/>
      </c>
      <c r="H714" s="19" t="str">
        <f>IF($A714="","",IFERROR(VLOOKUP($A714,'Lista de Precios Accesorio'!$A:$S,9,0),"Error"))</f>
        <v/>
      </c>
      <c r="I714" s="12" t="str">
        <f>IFERROR(VLOOKUP($A714,'Lista de Precios Accesorio'!$A:$W,6,0),"")</f>
        <v/>
      </c>
      <c r="J714" s="12" t="str">
        <f t="shared" si="11"/>
        <v/>
      </c>
      <c r="K714"/>
    </row>
    <row r="715" spans="1:11" x14ac:dyDescent="0.2">
      <c r="A715" s="25"/>
      <c r="B715" s="26"/>
      <c r="C715" s="1" t="str">
        <f>IF($A715="","",IFERROR(VLOOKUP($A715,'Lista de Precios Accesorio'!$A:$J,2,0),"Error"))</f>
        <v/>
      </c>
      <c r="D715" s="1" t="str">
        <f>IF($A715="","",IFERROR(VLOOKUP($A715,'Lista de Precios Accesorio'!$A:$L,4,0),"Error"))</f>
        <v/>
      </c>
      <c r="E715" s="1" t="str">
        <f>IF($A715="","",IFERROR(VLOOKUP($A715,'Lista de Precios Accesorio'!$A:$M,5,0),"Error"))</f>
        <v/>
      </c>
      <c r="F715" s="1" t="str">
        <f>IF($A715="","",IFERROR(VLOOKUP($A715,'Lista de Precios Accesorio'!$A:$K,3,0),"Error"))</f>
        <v/>
      </c>
      <c r="G715" s="19" t="str">
        <f>IF($A715="","",IFERROR(VLOOKUP($A715,'Lista de Precios Accesorio'!$A:$R,8,0),"Error"))</f>
        <v/>
      </c>
      <c r="H715" s="19" t="str">
        <f>IF($A715="","",IFERROR(VLOOKUP($A715,'Lista de Precios Accesorio'!$A:$S,9,0),"Error"))</f>
        <v/>
      </c>
      <c r="I715" s="12" t="str">
        <f>IFERROR(VLOOKUP($A715,'Lista de Precios Accesorio'!$A:$W,6,0),"")</f>
        <v/>
      </c>
      <c r="J715" s="12" t="str">
        <f t="shared" si="11"/>
        <v/>
      </c>
      <c r="K715"/>
    </row>
    <row r="716" spans="1:11" x14ac:dyDescent="0.2">
      <c r="A716" s="25"/>
      <c r="B716" s="26"/>
      <c r="C716" s="1" t="str">
        <f>IF($A716="","",IFERROR(VLOOKUP($A716,'Lista de Precios Accesorio'!$A:$J,2,0),"Error"))</f>
        <v/>
      </c>
      <c r="D716" s="1" t="str">
        <f>IF($A716="","",IFERROR(VLOOKUP($A716,'Lista de Precios Accesorio'!$A:$L,4,0),"Error"))</f>
        <v/>
      </c>
      <c r="E716" s="1" t="str">
        <f>IF($A716="","",IFERROR(VLOOKUP($A716,'Lista de Precios Accesorio'!$A:$M,5,0),"Error"))</f>
        <v/>
      </c>
      <c r="F716" s="1" t="str">
        <f>IF($A716="","",IFERROR(VLOOKUP($A716,'Lista de Precios Accesorio'!$A:$K,3,0),"Error"))</f>
        <v/>
      </c>
      <c r="G716" s="19" t="str">
        <f>IF($A716="","",IFERROR(VLOOKUP($A716,'Lista de Precios Accesorio'!$A:$R,8,0),"Error"))</f>
        <v/>
      </c>
      <c r="H716" s="19" t="str">
        <f>IF($A716="","",IFERROR(VLOOKUP($A716,'Lista de Precios Accesorio'!$A:$S,9,0),"Error"))</f>
        <v/>
      </c>
      <c r="I716" s="12" t="str">
        <f>IFERROR(VLOOKUP($A716,'Lista de Precios Accesorio'!$A:$W,6,0),"")</f>
        <v/>
      </c>
      <c r="J716" s="12" t="str">
        <f t="shared" si="11"/>
        <v/>
      </c>
      <c r="K716"/>
    </row>
    <row r="717" spans="1:11" x14ac:dyDescent="0.2">
      <c r="A717" s="25"/>
      <c r="B717" s="26"/>
      <c r="C717" s="1" t="str">
        <f>IF($A717="","",IFERROR(VLOOKUP($A717,'Lista de Precios Accesorio'!$A:$J,2,0),"Error"))</f>
        <v/>
      </c>
      <c r="D717" s="1" t="str">
        <f>IF($A717="","",IFERROR(VLOOKUP($A717,'Lista de Precios Accesorio'!$A:$L,4,0),"Error"))</f>
        <v/>
      </c>
      <c r="E717" s="1" t="str">
        <f>IF($A717="","",IFERROR(VLOOKUP($A717,'Lista de Precios Accesorio'!$A:$M,5,0),"Error"))</f>
        <v/>
      </c>
      <c r="F717" s="1" t="str">
        <f>IF($A717="","",IFERROR(VLOOKUP($A717,'Lista de Precios Accesorio'!$A:$K,3,0),"Error"))</f>
        <v/>
      </c>
      <c r="G717" s="19" t="str">
        <f>IF($A717="","",IFERROR(VLOOKUP($A717,'Lista de Precios Accesorio'!$A:$R,8,0),"Error"))</f>
        <v/>
      </c>
      <c r="H717" s="19" t="str">
        <f>IF($A717="","",IFERROR(VLOOKUP($A717,'Lista de Precios Accesorio'!$A:$S,9,0),"Error"))</f>
        <v/>
      </c>
      <c r="I717" s="12" t="str">
        <f>IFERROR(VLOOKUP($A717,'Lista de Precios Accesorio'!$A:$W,6,0),"")</f>
        <v/>
      </c>
      <c r="J717" s="12" t="str">
        <f t="shared" si="11"/>
        <v/>
      </c>
      <c r="K717"/>
    </row>
    <row r="718" spans="1:11" x14ac:dyDescent="0.2">
      <c r="A718" s="25"/>
      <c r="B718" s="26"/>
      <c r="C718" s="1" t="str">
        <f>IF($A718="","",IFERROR(VLOOKUP($A718,'Lista de Precios Accesorio'!$A:$J,2,0),"Error"))</f>
        <v/>
      </c>
      <c r="D718" s="1" t="str">
        <f>IF($A718="","",IFERROR(VLOOKUP($A718,'Lista de Precios Accesorio'!$A:$L,4,0),"Error"))</f>
        <v/>
      </c>
      <c r="E718" s="1" t="str">
        <f>IF($A718="","",IFERROR(VLOOKUP($A718,'Lista de Precios Accesorio'!$A:$M,5,0),"Error"))</f>
        <v/>
      </c>
      <c r="F718" s="1" t="str">
        <f>IF($A718="","",IFERROR(VLOOKUP($A718,'Lista de Precios Accesorio'!$A:$K,3,0),"Error"))</f>
        <v/>
      </c>
      <c r="G718" s="19" t="str">
        <f>IF($A718="","",IFERROR(VLOOKUP($A718,'Lista de Precios Accesorio'!$A:$R,8,0),"Error"))</f>
        <v/>
      </c>
      <c r="H718" s="19" t="str">
        <f>IF($A718="","",IFERROR(VLOOKUP($A718,'Lista de Precios Accesorio'!$A:$S,9,0),"Error"))</f>
        <v/>
      </c>
      <c r="I718" s="12" t="str">
        <f>IFERROR(VLOOKUP($A718,'Lista de Precios Accesorio'!$A:$W,6,0),"")</f>
        <v/>
      </c>
      <c r="J718" s="12" t="str">
        <f t="shared" si="11"/>
        <v/>
      </c>
      <c r="K718"/>
    </row>
    <row r="719" spans="1:11" x14ac:dyDescent="0.2">
      <c r="A719" s="25"/>
      <c r="B719" s="26"/>
      <c r="C719" s="1" t="str">
        <f>IF($A719="","",IFERROR(VLOOKUP($A719,'Lista de Precios Accesorio'!$A:$J,2,0),"Error"))</f>
        <v/>
      </c>
      <c r="D719" s="1" t="str">
        <f>IF($A719="","",IFERROR(VLOOKUP($A719,'Lista de Precios Accesorio'!$A:$L,4,0),"Error"))</f>
        <v/>
      </c>
      <c r="E719" s="1" t="str">
        <f>IF($A719="","",IFERROR(VLOOKUP($A719,'Lista de Precios Accesorio'!$A:$M,5,0),"Error"))</f>
        <v/>
      </c>
      <c r="F719" s="1" t="str">
        <f>IF($A719="","",IFERROR(VLOOKUP($A719,'Lista de Precios Accesorio'!$A:$K,3,0),"Error"))</f>
        <v/>
      </c>
      <c r="G719" s="19" t="str">
        <f>IF($A719="","",IFERROR(VLOOKUP($A719,'Lista de Precios Accesorio'!$A:$R,8,0),"Error"))</f>
        <v/>
      </c>
      <c r="H719" s="19" t="str">
        <f>IF($A719="","",IFERROR(VLOOKUP($A719,'Lista de Precios Accesorio'!$A:$S,9,0),"Error"))</f>
        <v/>
      </c>
      <c r="I719" s="12" t="str">
        <f>IFERROR(VLOOKUP($A719,'Lista de Precios Accesorio'!$A:$W,6,0),"")</f>
        <v/>
      </c>
      <c r="J719" s="12" t="str">
        <f t="shared" si="11"/>
        <v/>
      </c>
      <c r="K719"/>
    </row>
    <row r="720" spans="1:11" x14ac:dyDescent="0.2">
      <c r="A720" s="25"/>
      <c r="B720" s="26"/>
      <c r="C720" s="1" t="str">
        <f>IF($A720="","",IFERROR(VLOOKUP($A720,'Lista de Precios Accesorio'!$A:$J,2,0),"Error"))</f>
        <v/>
      </c>
      <c r="D720" s="1" t="str">
        <f>IF($A720="","",IFERROR(VLOOKUP($A720,'Lista de Precios Accesorio'!$A:$L,4,0),"Error"))</f>
        <v/>
      </c>
      <c r="E720" s="1" t="str">
        <f>IF($A720="","",IFERROR(VLOOKUP($A720,'Lista de Precios Accesorio'!$A:$M,5,0),"Error"))</f>
        <v/>
      </c>
      <c r="F720" s="1" t="str">
        <f>IF($A720="","",IFERROR(VLOOKUP($A720,'Lista de Precios Accesorio'!$A:$K,3,0),"Error"))</f>
        <v/>
      </c>
      <c r="G720" s="19" t="str">
        <f>IF($A720="","",IFERROR(VLOOKUP($A720,'Lista de Precios Accesorio'!$A:$R,8,0),"Error"))</f>
        <v/>
      </c>
      <c r="H720" s="19" t="str">
        <f>IF($A720="","",IFERROR(VLOOKUP($A720,'Lista de Precios Accesorio'!$A:$S,9,0),"Error"))</f>
        <v/>
      </c>
      <c r="I720" s="12" t="str">
        <f>IFERROR(VLOOKUP($A720,'Lista de Precios Accesorio'!$A:$W,6,0),"")</f>
        <v/>
      </c>
      <c r="J720" s="12" t="str">
        <f t="shared" si="11"/>
        <v/>
      </c>
      <c r="K720"/>
    </row>
    <row r="721" spans="1:11" x14ac:dyDescent="0.2">
      <c r="A721" s="25"/>
      <c r="B721" s="26"/>
      <c r="C721" s="1" t="str">
        <f>IF($A721="","",IFERROR(VLOOKUP($A721,'Lista de Precios Accesorio'!$A:$J,2,0),"Error"))</f>
        <v/>
      </c>
      <c r="D721" s="1" t="str">
        <f>IF($A721="","",IFERROR(VLOOKUP($A721,'Lista de Precios Accesorio'!$A:$L,4,0),"Error"))</f>
        <v/>
      </c>
      <c r="E721" s="1" t="str">
        <f>IF($A721="","",IFERROR(VLOOKUP($A721,'Lista de Precios Accesorio'!$A:$M,5,0),"Error"))</f>
        <v/>
      </c>
      <c r="F721" s="1" t="str">
        <f>IF($A721="","",IFERROR(VLOOKUP($A721,'Lista de Precios Accesorio'!$A:$K,3,0),"Error"))</f>
        <v/>
      </c>
      <c r="G721" s="19" t="str">
        <f>IF($A721="","",IFERROR(VLOOKUP($A721,'Lista de Precios Accesorio'!$A:$R,8,0),"Error"))</f>
        <v/>
      </c>
      <c r="H721" s="19" t="str">
        <f>IF($A721="","",IFERROR(VLOOKUP($A721,'Lista de Precios Accesorio'!$A:$S,9,0),"Error"))</f>
        <v/>
      </c>
      <c r="I721" s="12" t="str">
        <f>IFERROR(VLOOKUP($A721,'Lista de Precios Accesorio'!$A:$W,6,0),"")</f>
        <v/>
      </c>
      <c r="J721" s="12" t="str">
        <f t="shared" si="11"/>
        <v/>
      </c>
      <c r="K721"/>
    </row>
    <row r="722" spans="1:11" x14ac:dyDescent="0.2">
      <c r="A722" s="25"/>
      <c r="B722" s="26"/>
      <c r="C722" s="1" t="str">
        <f>IF($A722="","",IFERROR(VLOOKUP($A722,'Lista de Precios Accesorio'!$A:$J,2,0),"Error"))</f>
        <v/>
      </c>
      <c r="D722" s="1" t="str">
        <f>IF($A722="","",IFERROR(VLOOKUP($A722,'Lista de Precios Accesorio'!$A:$L,4,0),"Error"))</f>
        <v/>
      </c>
      <c r="E722" s="1" t="str">
        <f>IF($A722="","",IFERROR(VLOOKUP($A722,'Lista de Precios Accesorio'!$A:$M,5,0),"Error"))</f>
        <v/>
      </c>
      <c r="F722" s="1" t="str">
        <f>IF($A722="","",IFERROR(VLOOKUP($A722,'Lista de Precios Accesorio'!$A:$K,3,0),"Error"))</f>
        <v/>
      </c>
      <c r="G722" s="19" t="str">
        <f>IF($A722="","",IFERROR(VLOOKUP($A722,'Lista de Precios Accesorio'!$A:$R,8,0),"Error"))</f>
        <v/>
      </c>
      <c r="H722" s="19" t="str">
        <f>IF($A722="","",IFERROR(VLOOKUP($A722,'Lista de Precios Accesorio'!$A:$S,9,0),"Error"))</f>
        <v/>
      </c>
      <c r="I722" s="12" t="str">
        <f>IFERROR(VLOOKUP($A722,'Lista de Precios Accesorio'!$A:$W,6,0),"")</f>
        <v/>
      </c>
      <c r="J722" s="12" t="str">
        <f t="shared" si="11"/>
        <v/>
      </c>
      <c r="K722"/>
    </row>
    <row r="723" spans="1:11" x14ac:dyDescent="0.2">
      <c r="A723" s="25"/>
      <c r="B723" s="26"/>
      <c r="C723" s="1" t="str">
        <f>IF($A723="","",IFERROR(VLOOKUP($A723,'Lista de Precios Accesorio'!$A:$J,2,0),"Error"))</f>
        <v/>
      </c>
      <c r="D723" s="1" t="str">
        <f>IF($A723="","",IFERROR(VLOOKUP($A723,'Lista de Precios Accesorio'!$A:$L,4,0),"Error"))</f>
        <v/>
      </c>
      <c r="E723" s="1" t="str">
        <f>IF($A723="","",IFERROR(VLOOKUP($A723,'Lista de Precios Accesorio'!$A:$M,5,0),"Error"))</f>
        <v/>
      </c>
      <c r="F723" s="1" t="str">
        <f>IF($A723="","",IFERROR(VLOOKUP($A723,'Lista de Precios Accesorio'!$A:$K,3,0),"Error"))</f>
        <v/>
      </c>
      <c r="G723" s="19" t="str">
        <f>IF($A723="","",IFERROR(VLOOKUP($A723,'Lista de Precios Accesorio'!$A:$R,8,0),"Error"))</f>
        <v/>
      </c>
      <c r="H723" s="19" t="str">
        <f>IF($A723="","",IFERROR(VLOOKUP($A723,'Lista de Precios Accesorio'!$A:$S,9,0),"Error"))</f>
        <v/>
      </c>
      <c r="I723" s="12" t="str">
        <f>IFERROR(VLOOKUP($A723,'Lista de Precios Accesorio'!$A:$W,6,0),"")</f>
        <v/>
      </c>
      <c r="J723" s="12" t="str">
        <f t="shared" si="11"/>
        <v/>
      </c>
      <c r="K723"/>
    </row>
    <row r="724" spans="1:11" x14ac:dyDescent="0.2">
      <c r="A724" s="25"/>
      <c r="B724" s="26"/>
      <c r="C724" s="1" t="str">
        <f>IF($A724="","",IFERROR(VLOOKUP($A724,'Lista de Precios Accesorio'!$A:$J,2,0),"Error"))</f>
        <v/>
      </c>
      <c r="D724" s="1" t="str">
        <f>IF($A724="","",IFERROR(VLOOKUP($A724,'Lista de Precios Accesorio'!$A:$L,4,0),"Error"))</f>
        <v/>
      </c>
      <c r="E724" s="1" t="str">
        <f>IF($A724="","",IFERROR(VLOOKUP($A724,'Lista de Precios Accesorio'!$A:$M,5,0),"Error"))</f>
        <v/>
      </c>
      <c r="F724" s="1" t="str">
        <f>IF($A724="","",IFERROR(VLOOKUP($A724,'Lista de Precios Accesorio'!$A:$K,3,0),"Error"))</f>
        <v/>
      </c>
      <c r="G724" s="19" t="str">
        <f>IF($A724="","",IFERROR(VLOOKUP($A724,'Lista de Precios Accesorio'!$A:$R,8,0),"Error"))</f>
        <v/>
      </c>
      <c r="H724" s="19" t="str">
        <f>IF($A724="","",IFERROR(VLOOKUP($A724,'Lista de Precios Accesorio'!$A:$S,9,0),"Error"))</f>
        <v/>
      </c>
      <c r="I724" s="12" t="str">
        <f>IFERROR(VLOOKUP($A724,'Lista de Precios Accesorio'!$A:$W,6,0),"")</f>
        <v/>
      </c>
      <c r="J724" s="12" t="str">
        <f t="shared" si="11"/>
        <v/>
      </c>
      <c r="K724"/>
    </row>
    <row r="725" spans="1:11" x14ac:dyDescent="0.2">
      <c r="A725" s="25"/>
      <c r="B725" s="26"/>
      <c r="C725" s="1" t="str">
        <f>IF($A725="","",IFERROR(VLOOKUP($A725,'Lista de Precios Accesorio'!$A:$J,2,0),"Error"))</f>
        <v/>
      </c>
      <c r="D725" s="1" t="str">
        <f>IF($A725="","",IFERROR(VLOOKUP($A725,'Lista de Precios Accesorio'!$A:$L,4,0),"Error"))</f>
        <v/>
      </c>
      <c r="E725" s="1" t="str">
        <f>IF($A725="","",IFERROR(VLOOKUP($A725,'Lista de Precios Accesorio'!$A:$M,5,0),"Error"))</f>
        <v/>
      </c>
      <c r="F725" s="1" t="str">
        <f>IF($A725="","",IFERROR(VLOOKUP($A725,'Lista de Precios Accesorio'!$A:$K,3,0),"Error"))</f>
        <v/>
      </c>
      <c r="G725" s="19" t="str">
        <f>IF($A725="","",IFERROR(VLOOKUP($A725,'Lista de Precios Accesorio'!$A:$R,8,0),"Error"))</f>
        <v/>
      </c>
      <c r="H725" s="19" t="str">
        <f>IF($A725="","",IFERROR(VLOOKUP($A725,'Lista de Precios Accesorio'!$A:$S,9,0),"Error"))</f>
        <v/>
      </c>
      <c r="I725" s="12" t="str">
        <f>IFERROR(VLOOKUP($A725,'Lista de Precios Accesorio'!$A:$W,6,0),"")</f>
        <v/>
      </c>
      <c r="J725" s="12" t="str">
        <f t="shared" si="11"/>
        <v/>
      </c>
      <c r="K725"/>
    </row>
    <row r="726" spans="1:11" x14ac:dyDescent="0.2">
      <c r="A726" s="25"/>
      <c r="B726" s="26"/>
      <c r="C726" s="1" t="str">
        <f>IF($A726="","",IFERROR(VLOOKUP($A726,'Lista de Precios Accesorio'!$A:$J,2,0),"Error"))</f>
        <v/>
      </c>
      <c r="D726" s="1" t="str">
        <f>IF($A726="","",IFERROR(VLOOKUP($A726,'Lista de Precios Accesorio'!$A:$L,4,0),"Error"))</f>
        <v/>
      </c>
      <c r="E726" s="1" t="str">
        <f>IF($A726="","",IFERROR(VLOOKUP($A726,'Lista de Precios Accesorio'!$A:$M,5,0),"Error"))</f>
        <v/>
      </c>
      <c r="F726" s="1" t="str">
        <f>IF($A726="","",IFERROR(VLOOKUP($A726,'Lista de Precios Accesorio'!$A:$K,3,0),"Error"))</f>
        <v/>
      </c>
      <c r="G726" s="19" t="str">
        <f>IF($A726="","",IFERROR(VLOOKUP($A726,'Lista de Precios Accesorio'!$A:$R,8,0),"Error"))</f>
        <v/>
      </c>
      <c r="H726" s="19" t="str">
        <f>IF($A726="","",IFERROR(VLOOKUP($A726,'Lista de Precios Accesorio'!$A:$S,9,0),"Error"))</f>
        <v/>
      </c>
      <c r="I726" s="12" t="str">
        <f>IFERROR(VLOOKUP($A726,'Lista de Precios Accesorio'!$A:$W,6,0),"")</f>
        <v/>
      </c>
      <c r="J726" s="12" t="str">
        <f t="shared" si="11"/>
        <v/>
      </c>
      <c r="K726"/>
    </row>
    <row r="727" spans="1:11" x14ac:dyDescent="0.2">
      <c r="A727" s="25"/>
      <c r="B727" s="26"/>
      <c r="C727" s="1" t="str">
        <f>IF($A727="","",IFERROR(VLOOKUP($A727,'Lista de Precios Accesorio'!$A:$J,2,0),"Error"))</f>
        <v/>
      </c>
      <c r="D727" s="1" t="str">
        <f>IF($A727="","",IFERROR(VLOOKUP($A727,'Lista de Precios Accesorio'!$A:$L,4,0),"Error"))</f>
        <v/>
      </c>
      <c r="E727" s="1" t="str">
        <f>IF($A727="","",IFERROR(VLOOKUP($A727,'Lista de Precios Accesorio'!$A:$M,5,0),"Error"))</f>
        <v/>
      </c>
      <c r="F727" s="1" t="str">
        <f>IF($A727="","",IFERROR(VLOOKUP($A727,'Lista de Precios Accesorio'!$A:$K,3,0),"Error"))</f>
        <v/>
      </c>
      <c r="G727" s="19" t="str">
        <f>IF($A727="","",IFERROR(VLOOKUP($A727,'Lista de Precios Accesorio'!$A:$R,8,0),"Error"))</f>
        <v/>
      </c>
      <c r="H727" s="19" t="str">
        <f>IF($A727="","",IFERROR(VLOOKUP($A727,'Lista de Precios Accesorio'!$A:$S,9,0),"Error"))</f>
        <v/>
      </c>
      <c r="I727" s="12" t="str">
        <f>IFERROR(VLOOKUP($A727,'Lista de Precios Accesorio'!$A:$W,6,0),"")</f>
        <v/>
      </c>
      <c r="J727" s="12" t="str">
        <f t="shared" si="11"/>
        <v/>
      </c>
      <c r="K727"/>
    </row>
    <row r="728" spans="1:11" x14ac:dyDescent="0.2">
      <c r="A728" s="25"/>
      <c r="B728" s="26"/>
      <c r="C728" s="1" t="str">
        <f>IF($A728="","",IFERROR(VLOOKUP($A728,'Lista de Precios Accesorio'!$A:$J,2,0),"Error"))</f>
        <v/>
      </c>
      <c r="D728" s="1" t="str">
        <f>IF($A728="","",IFERROR(VLOOKUP($A728,'Lista de Precios Accesorio'!$A:$L,4,0),"Error"))</f>
        <v/>
      </c>
      <c r="E728" s="1" t="str">
        <f>IF($A728="","",IFERROR(VLOOKUP($A728,'Lista de Precios Accesorio'!$A:$M,5,0),"Error"))</f>
        <v/>
      </c>
      <c r="F728" s="1" t="str">
        <f>IF($A728="","",IFERROR(VLOOKUP($A728,'Lista de Precios Accesorio'!$A:$K,3,0),"Error"))</f>
        <v/>
      </c>
      <c r="G728" s="19" t="str">
        <f>IF($A728="","",IFERROR(VLOOKUP($A728,'Lista de Precios Accesorio'!$A:$R,8,0),"Error"))</f>
        <v/>
      </c>
      <c r="H728" s="19" t="str">
        <f>IF($A728="","",IFERROR(VLOOKUP($A728,'Lista de Precios Accesorio'!$A:$S,9,0),"Error"))</f>
        <v/>
      </c>
      <c r="I728" s="12" t="str">
        <f>IFERROR(VLOOKUP($A728,'Lista de Precios Accesorio'!$A:$W,6,0),"")</f>
        <v/>
      </c>
      <c r="J728" s="12" t="str">
        <f t="shared" si="11"/>
        <v/>
      </c>
      <c r="K728"/>
    </row>
    <row r="729" spans="1:11" x14ac:dyDescent="0.2">
      <c r="A729" s="25"/>
      <c r="B729" s="26"/>
      <c r="C729" s="1" t="str">
        <f>IF($A729="","",IFERROR(VLOOKUP($A729,'Lista de Precios Accesorio'!$A:$J,2,0),"Error"))</f>
        <v/>
      </c>
      <c r="D729" s="1" t="str">
        <f>IF($A729="","",IFERROR(VLOOKUP($A729,'Lista de Precios Accesorio'!$A:$L,4,0),"Error"))</f>
        <v/>
      </c>
      <c r="E729" s="1" t="str">
        <f>IF($A729="","",IFERROR(VLOOKUP($A729,'Lista de Precios Accesorio'!$A:$M,5,0),"Error"))</f>
        <v/>
      </c>
      <c r="F729" s="1" t="str">
        <f>IF($A729="","",IFERROR(VLOOKUP($A729,'Lista de Precios Accesorio'!$A:$K,3,0),"Error"))</f>
        <v/>
      </c>
      <c r="G729" s="19" t="str">
        <f>IF($A729="","",IFERROR(VLOOKUP($A729,'Lista de Precios Accesorio'!$A:$R,8,0),"Error"))</f>
        <v/>
      </c>
      <c r="H729" s="19" t="str">
        <f>IF($A729="","",IFERROR(VLOOKUP($A729,'Lista de Precios Accesorio'!$A:$S,9,0),"Error"))</f>
        <v/>
      </c>
      <c r="I729" s="12" t="str">
        <f>IFERROR(VLOOKUP($A729,'Lista de Precios Accesorio'!$A:$W,6,0),"")</f>
        <v/>
      </c>
      <c r="J729" s="12" t="str">
        <f t="shared" si="11"/>
        <v/>
      </c>
      <c r="K729"/>
    </row>
    <row r="730" spans="1:11" x14ac:dyDescent="0.2">
      <c r="A730" s="25"/>
      <c r="B730" s="26"/>
      <c r="C730" s="1" t="str">
        <f>IF($A730="","",IFERROR(VLOOKUP($A730,'Lista de Precios Accesorio'!$A:$J,2,0),"Error"))</f>
        <v/>
      </c>
      <c r="D730" s="1" t="str">
        <f>IF($A730="","",IFERROR(VLOOKUP($A730,'Lista de Precios Accesorio'!$A:$L,4,0),"Error"))</f>
        <v/>
      </c>
      <c r="E730" s="1" t="str">
        <f>IF($A730="","",IFERROR(VLOOKUP($A730,'Lista de Precios Accesorio'!$A:$M,5,0),"Error"))</f>
        <v/>
      </c>
      <c r="F730" s="1" t="str">
        <f>IF($A730="","",IFERROR(VLOOKUP($A730,'Lista de Precios Accesorio'!$A:$K,3,0),"Error"))</f>
        <v/>
      </c>
      <c r="G730" s="19" t="str">
        <f>IF($A730="","",IFERROR(VLOOKUP($A730,'Lista de Precios Accesorio'!$A:$R,8,0),"Error"))</f>
        <v/>
      </c>
      <c r="H730" s="19" t="str">
        <f>IF($A730="","",IFERROR(VLOOKUP($A730,'Lista de Precios Accesorio'!$A:$S,9,0),"Error"))</f>
        <v/>
      </c>
      <c r="I730" s="12" t="str">
        <f>IFERROR(VLOOKUP($A730,'Lista de Precios Accesorio'!$A:$W,6,0),"")</f>
        <v/>
      </c>
      <c r="J730" s="12" t="str">
        <f t="shared" si="11"/>
        <v/>
      </c>
      <c r="K730"/>
    </row>
    <row r="731" spans="1:11" x14ac:dyDescent="0.2">
      <c r="A731" s="25"/>
      <c r="B731" s="26"/>
      <c r="C731" s="1" t="str">
        <f>IF($A731="","",IFERROR(VLOOKUP($A731,'Lista de Precios Accesorio'!$A:$J,2,0),"Error"))</f>
        <v/>
      </c>
      <c r="D731" s="1" t="str">
        <f>IF($A731="","",IFERROR(VLOOKUP($A731,'Lista de Precios Accesorio'!$A:$L,4,0),"Error"))</f>
        <v/>
      </c>
      <c r="E731" s="1" t="str">
        <f>IF($A731="","",IFERROR(VLOOKUP($A731,'Lista de Precios Accesorio'!$A:$M,5,0),"Error"))</f>
        <v/>
      </c>
      <c r="F731" s="1" t="str">
        <f>IF($A731="","",IFERROR(VLOOKUP($A731,'Lista de Precios Accesorio'!$A:$K,3,0),"Error"))</f>
        <v/>
      </c>
      <c r="G731" s="19" t="str">
        <f>IF($A731="","",IFERROR(VLOOKUP($A731,'Lista de Precios Accesorio'!$A:$R,8,0),"Error"))</f>
        <v/>
      </c>
      <c r="H731" s="19" t="str">
        <f>IF($A731="","",IFERROR(VLOOKUP($A731,'Lista de Precios Accesorio'!$A:$S,9,0),"Error"))</f>
        <v/>
      </c>
      <c r="I731" s="12" t="str">
        <f>IFERROR(VLOOKUP($A731,'Lista de Precios Accesorio'!$A:$W,6,0),"")</f>
        <v/>
      </c>
      <c r="J731" s="12" t="str">
        <f t="shared" si="11"/>
        <v/>
      </c>
      <c r="K731"/>
    </row>
    <row r="732" spans="1:11" x14ac:dyDescent="0.2">
      <c r="A732" s="25"/>
      <c r="B732" s="26"/>
      <c r="C732" s="1" t="str">
        <f>IF($A732="","",IFERROR(VLOOKUP($A732,'Lista de Precios Accesorio'!$A:$J,2,0),"Error"))</f>
        <v/>
      </c>
      <c r="D732" s="1" t="str">
        <f>IF($A732="","",IFERROR(VLOOKUP($A732,'Lista de Precios Accesorio'!$A:$L,4,0),"Error"))</f>
        <v/>
      </c>
      <c r="E732" s="1" t="str">
        <f>IF($A732="","",IFERROR(VLOOKUP($A732,'Lista de Precios Accesorio'!$A:$M,5,0),"Error"))</f>
        <v/>
      </c>
      <c r="F732" s="1" t="str">
        <f>IF($A732="","",IFERROR(VLOOKUP($A732,'Lista de Precios Accesorio'!$A:$K,3,0),"Error"))</f>
        <v/>
      </c>
      <c r="G732" s="19" t="str">
        <f>IF($A732="","",IFERROR(VLOOKUP($A732,'Lista de Precios Accesorio'!$A:$R,8,0),"Error"))</f>
        <v/>
      </c>
      <c r="H732" s="19" t="str">
        <f>IF($A732="","",IFERROR(VLOOKUP($A732,'Lista de Precios Accesorio'!$A:$S,9,0),"Error"))</f>
        <v/>
      </c>
      <c r="I732" s="12" t="str">
        <f>IFERROR(VLOOKUP($A732,'Lista de Precios Accesorio'!$A:$W,6,0),"")</f>
        <v/>
      </c>
      <c r="J732" s="12" t="str">
        <f t="shared" si="11"/>
        <v/>
      </c>
      <c r="K732"/>
    </row>
    <row r="733" spans="1:11" x14ac:dyDescent="0.2">
      <c r="A733" s="25"/>
      <c r="B733" s="26"/>
      <c r="C733" s="1" t="str">
        <f>IF($A733="","",IFERROR(VLOOKUP($A733,'Lista de Precios Accesorio'!$A:$J,2,0),"Error"))</f>
        <v/>
      </c>
      <c r="D733" s="1" t="str">
        <f>IF($A733="","",IFERROR(VLOOKUP($A733,'Lista de Precios Accesorio'!$A:$L,4,0),"Error"))</f>
        <v/>
      </c>
      <c r="E733" s="1" t="str">
        <f>IF($A733="","",IFERROR(VLOOKUP($A733,'Lista de Precios Accesorio'!$A:$M,5,0),"Error"))</f>
        <v/>
      </c>
      <c r="F733" s="1" t="str">
        <f>IF($A733="","",IFERROR(VLOOKUP($A733,'Lista de Precios Accesorio'!$A:$K,3,0),"Error"))</f>
        <v/>
      </c>
      <c r="G733" s="19" t="str">
        <f>IF($A733="","",IFERROR(VLOOKUP($A733,'Lista de Precios Accesorio'!$A:$R,8,0),"Error"))</f>
        <v/>
      </c>
      <c r="H733" s="19" t="str">
        <f>IF($A733="","",IFERROR(VLOOKUP($A733,'Lista de Precios Accesorio'!$A:$S,9,0),"Error"))</f>
        <v/>
      </c>
      <c r="I733" s="12" t="str">
        <f>IFERROR(VLOOKUP($A733,'Lista de Precios Accesorio'!$A:$W,6,0),"")</f>
        <v/>
      </c>
      <c r="J733" s="12" t="str">
        <f t="shared" si="11"/>
        <v/>
      </c>
      <c r="K733"/>
    </row>
    <row r="734" spans="1:11" x14ac:dyDescent="0.2">
      <c r="A734" s="25"/>
      <c r="B734" s="26"/>
      <c r="C734" s="1" t="str">
        <f>IF($A734="","",IFERROR(VLOOKUP($A734,'Lista de Precios Accesorio'!$A:$J,2,0),"Error"))</f>
        <v/>
      </c>
      <c r="D734" s="1" t="str">
        <f>IF($A734="","",IFERROR(VLOOKUP($A734,'Lista de Precios Accesorio'!$A:$L,4,0),"Error"))</f>
        <v/>
      </c>
      <c r="E734" s="1" t="str">
        <f>IF($A734="","",IFERROR(VLOOKUP($A734,'Lista de Precios Accesorio'!$A:$M,5,0),"Error"))</f>
        <v/>
      </c>
      <c r="F734" s="1" t="str">
        <f>IF($A734="","",IFERROR(VLOOKUP($A734,'Lista de Precios Accesorio'!$A:$K,3,0),"Error"))</f>
        <v/>
      </c>
      <c r="G734" s="19" t="str">
        <f>IF($A734="","",IFERROR(VLOOKUP($A734,'Lista de Precios Accesorio'!$A:$R,8,0),"Error"))</f>
        <v/>
      </c>
      <c r="H734" s="19" t="str">
        <f>IF($A734="","",IFERROR(VLOOKUP($A734,'Lista de Precios Accesorio'!$A:$S,9,0),"Error"))</f>
        <v/>
      </c>
      <c r="I734" s="12" t="str">
        <f>IFERROR(VLOOKUP($A734,'Lista de Precios Accesorio'!$A:$W,6,0),"")</f>
        <v/>
      </c>
      <c r="J734" s="12" t="str">
        <f t="shared" si="11"/>
        <v/>
      </c>
      <c r="K734"/>
    </row>
    <row r="735" spans="1:11" x14ac:dyDescent="0.2">
      <c r="A735" s="25"/>
      <c r="B735" s="26"/>
      <c r="C735" s="1" t="str">
        <f>IF($A735="","",IFERROR(VLOOKUP($A735,'Lista de Precios Accesorio'!$A:$J,2,0),"Error"))</f>
        <v/>
      </c>
      <c r="D735" s="1" t="str">
        <f>IF($A735="","",IFERROR(VLOOKUP($A735,'Lista de Precios Accesorio'!$A:$L,4,0),"Error"))</f>
        <v/>
      </c>
      <c r="E735" s="1" t="str">
        <f>IF($A735="","",IFERROR(VLOOKUP($A735,'Lista de Precios Accesorio'!$A:$M,5,0),"Error"))</f>
        <v/>
      </c>
      <c r="F735" s="1" t="str">
        <f>IF($A735="","",IFERROR(VLOOKUP($A735,'Lista de Precios Accesorio'!$A:$K,3,0),"Error"))</f>
        <v/>
      </c>
      <c r="G735" s="19" t="str">
        <f>IF($A735="","",IFERROR(VLOOKUP($A735,'Lista de Precios Accesorio'!$A:$R,8,0),"Error"))</f>
        <v/>
      </c>
      <c r="H735" s="19" t="str">
        <f>IF($A735="","",IFERROR(VLOOKUP($A735,'Lista de Precios Accesorio'!$A:$S,9,0),"Error"))</f>
        <v/>
      </c>
      <c r="I735" s="12" t="str">
        <f>IFERROR(VLOOKUP($A735,'Lista de Precios Accesorio'!$A:$W,6,0),"")</f>
        <v/>
      </c>
      <c r="J735" s="12" t="str">
        <f t="shared" si="11"/>
        <v/>
      </c>
      <c r="K735"/>
    </row>
    <row r="736" spans="1:11" x14ac:dyDescent="0.2">
      <c r="A736" s="25"/>
      <c r="B736" s="26"/>
      <c r="C736" s="1" t="str">
        <f>IF($A736="","",IFERROR(VLOOKUP($A736,'Lista de Precios Accesorio'!$A:$J,2,0),"Error"))</f>
        <v/>
      </c>
      <c r="D736" s="1" t="str">
        <f>IF($A736="","",IFERROR(VLOOKUP($A736,'Lista de Precios Accesorio'!$A:$L,4,0),"Error"))</f>
        <v/>
      </c>
      <c r="E736" s="1" t="str">
        <f>IF($A736="","",IFERROR(VLOOKUP($A736,'Lista de Precios Accesorio'!$A:$M,5,0),"Error"))</f>
        <v/>
      </c>
      <c r="F736" s="1" t="str">
        <f>IF($A736="","",IFERROR(VLOOKUP($A736,'Lista de Precios Accesorio'!$A:$K,3,0),"Error"))</f>
        <v/>
      </c>
      <c r="G736" s="19" t="str">
        <f>IF($A736="","",IFERROR(VLOOKUP($A736,'Lista de Precios Accesorio'!$A:$R,8,0),"Error"))</f>
        <v/>
      </c>
      <c r="H736" s="19" t="str">
        <f>IF($A736="","",IFERROR(VLOOKUP($A736,'Lista de Precios Accesorio'!$A:$S,9,0),"Error"))</f>
        <v/>
      </c>
      <c r="I736" s="12" t="str">
        <f>IFERROR(VLOOKUP($A736,'Lista de Precios Accesorio'!$A:$W,6,0),"")</f>
        <v/>
      </c>
      <c r="J736" s="12" t="str">
        <f t="shared" si="11"/>
        <v/>
      </c>
      <c r="K736"/>
    </row>
    <row r="737" spans="1:11" x14ac:dyDescent="0.2">
      <c r="A737" s="25"/>
      <c r="B737" s="26"/>
      <c r="C737" s="1" t="str">
        <f>IF($A737="","",IFERROR(VLOOKUP($A737,'Lista de Precios Accesorio'!$A:$J,2,0),"Error"))</f>
        <v/>
      </c>
      <c r="D737" s="1" t="str">
        <f>IF($A737="","",IFERROR(VLOOKUP($A737,'Lista de Precios Accesorio'!$A:$L,4,0),"Error"))</f>
        <v/>
      </c>
      <c r="E737" s="1" t="str">
        <f>IF($A737="","",IFERROR(VLOOKUP($A737,'Lista de Precios Accesorio'!$A:$M,5,0),"Error"))</f>
        <v/>
      </c>
      <c r="F737" s="1" t="str">
        <f>IF($A737="","",IFERROR(VLOOKUP($A737,'Lista de Precios Accesorio'!$A:$K,3,0),"Error"))</f>
        <v/>
      </c>
      <c r="G737" s="19" t="str">
        <f>IF($A737="","",IFERROR(VLOOKUP($A737,'Lista de Precios Accesorio'!$A:$R,8,0),"Error"))</f>
        <v/>
      </c>
      <c r="H737" s="19" t="str">
        <f>IF($A737="","",IFERROR(VLOOKUP($A737,'Lista de Precios Accesorio'!$A:$S,9,0),"Error"))</f>
        <v/>
      </c>
      <c r="I737" s="12" t="str">
        <f>IFERROR(VLOOKUP($A737,'Lista de Precios Accesorio'!$A:$W,6,0),"")</f>
        <v/>
      </c>
      <c r="J737" s="12" t="str">
        <f t="shared" si="11"/>
        <v/>
      </c>
      <c r="K737"/>
    </row>
    <row r="738" spans="1:11" x14ac:dyDescent="0.2">
      <c r="A738" s="25"/>
      <c r="B738" s="26"/>
      <c r="C738" s="1" t="str">
        <f>IF($A738="","",IFERROR(VLOOKUP($A738,'Lista de Precios Accesorio'!$A:$J,2,0),"Error"))</f>
        <v/>
      </c>
      <c r="D738" s="1" t="str">
        <f>IF($A738="","",IFERROR(VLOOKUP($A738,'Lista de Precios Accesorio'!$A:$L,4,0),"Error"))</f>
        <v/>
      </c>
      <c r="E738" s="1" t="str">
        <f>IF($A738="","",IFERROR(VLOOKUP($A738,'Lista de Precios Accesorio'!$A:$M,5,0),"Error"))</f>
        <v/>
      </c>
      <c r="F738" s="1" t="str">
        <f>IF($A738="","",IFERROR(VLOOKUP($A738,'Lista de Precios Accesorio'!$A:$K,3,0),"Error"))</f>
        <v/>
      </c>
      <c r="G738" s="19" t="str">
        <f>IF($A738="","",IFERROR(VLOOKUP($A738,'Lista de Precios Accesorio'!$A:$R,8,0),"Error"))</f>
        <v/>
      </c>
      <c r="H738" s="19" t="str">
        <f>IF($A738="","",IFERROR(VLOOKUP($A738,'Lista de Precios Accesorio'!$A:$S,9,0),"Error"))</f>
        <v/>
      </c>
      <c r="I738" s="12" t="str">
        <f>IFERROR(VLOOKUP($A738,'Lista de Precios Accesorio'!$A:$W,6,0),"")</f>
        <v/>
      </c>
      <c r="J738" s="12" t="str">
        <f t="shared" si="11"/>
        <v/>
      </c>
      <c r="K738"/>
    </row>
    <row r="739" spans="1:11" x14ac:dyDescent="0.2">
      <c r="A739" s="25"/>
      <c r="B739" s="26"/>
      <c r="C739" s="1" t="str">
        <f>IF($A739="","",IFERROR(VLOOKUP($A739,'Lista de Precios Accesorio'!$A:$J,2,0),"Error"))</f>
        <v/>
      </c>
      <c r="D739" s="1" t="str">
        <f>IF($A739="","",IFERROR(VLOOKUP($A739,'Lista de Precios Accesorio'!$A:$L,4,0),"Error"))</f>
        <v/>
      </c>
      <c r="E739" s="1" t="str">
        <f>IF($A739="","",IFERROR(VLOOKUP($A739,'Lista de Precios Accesorio'!$A:$M,5,0),"Error"))</f>
        <v/>
      </c>
      <c r="F739" s="1" t="str">
        <f>IF($A739="","",IFERROR(VLOOKUP($A739,'Lista de Precios Accesorio'!$A:$K,3,0),"Error"))</f>
        <v/>
      </c>
      <c r="G739" s="19" t="str">
        <f>IF($A739="","",IFERROR(VLOOKUP($A739,'Lista de Precios Accesorio'!$A:$R,8,0),"Error"))</f>
        <v/>
      </c>
      <c r="H739" s="19" t="str">
        <f>IF($A739="","",IFERROR(VLOOKUP($A739,'Lista de Precios Accesorio'!$A:$S,9,0),"Error"))</f>
        <v/>
      </c>
      <c r="I739" s="12" t="str">
        <f>IFERROR(VLOOKUP($A739,'Lista de Precios Accesorio'!$A:$W,6,0),"")</f>
        <v/>
      </c>
      <c r="J739" s="12" t="str">
        <f t="shared" si="11"/>
        <v/>
      </c>
      <c r="K739"/>
    </row>
    <row r="740" spans="1:11" x14ac:dyDescent="0.2">
      <c r="A740" s="25"/>
      <c r="B740" s="26"/>
      <c r="C740" s="1" t="str">
        <f>IF($A740="","",IFERROR(VLOOKUP($A740,'Lista de Precios Accesorio'!$A:$J,2,0),"Error"))</f>
        <v/>
      </c>
      <c r="D740" s="1" t="str">
        <f>IF($A740="","",IFERROR(VLOOKUP($A740,'Lista de Precios Accesorio'!$A:$L,4,0),"Error"))</f>
        <v/>
      </c>
      <c r="E740" s="1" t="str">
        <f>IF($A740="","",IFERROR(VLOOKUP($A740,'Lista de Precios Accesorio'!$A:$M,5,0),"Error"))</f>
        <v/>
      </c>
      <c r="F740" s="1" t="str">
        <f>IF($A740="","",IFERROR(VLOOKUP($A740,'Lista de Precios Accesorio'!$A:$K,3,0),"Error"))</f>
        <v/>
      </c>
      <c r="G740" s="19" t="str">
        <f>IF($A740="","",IFERROR(VLOOKUP($A740,'Lista de Precios Accesorio'!$A:$R,8,0),"Error"))</f>
        <v/>
      </c>
      <c r="H740" s="19" t="str">
        <f>IF($A740="","",IFERROR(VLOOKUP($A740,'Lista de Precios Accesorio'!$A:$S,9,0),"Error"))</f>
        <v/>
      </c>
      <c r="I740" s="12" t="str">
        <f>IFERROR(VLOOKUP($A740,'Lista de Precios Accesorio'!$A:$W,6,0),"")</f>
        <v/>
      </c>
      <c r="J740" s="12" t="str">
        <f t="shared" si="11"/>
        <v/>
      </c>
      <c r="K740"/>
    </row>
    <row r="741" spans="1:11" x14ac:dyDescent="0.2">
      <c r="A741" s="25"/>
      <c r="B741" s="26"/>
      <c r="C741" s="1" t="str">
        <f>IF($A741="","",IFERROR(VLOOKUP($A741,'Lista de Precios Accesorio'!$A:$J,2,0),"Error"))</f>
        <v/>
      </c>
      <c r="D741" s="1" t="str">
        <f>IF($A741="","",IFERROR(VLOOKUP($A741,'Lista de Precios Accesorio'!$A:$L,4,0),"Error"))</f>
        <v/>
      </c>
      <c r="E741" s="1" t="str">
        <f>IF($A741="","",IFERROR(VLOOKUP($A741,'Lista de Precios Accesorio'!$A:$M,5,0),"Error"))</f>
        <v/>
      </c>
      <c r="F741" s="1" t="str">
        <f>IF($A741="","",IFERROR(VLOOKUP($A741,'Lista de Precios Accesorio'!$A:$K,3,0),"Error"))</f>
        <v/>
      </c>
      <c r="G741" s="19" t="str">
        <f>IF($A741="","",IFERROR(VLOOKUP($A741,'Lista de Precios Accesorio'!$A:$R,8,0),"Error"))</f>
        <v/>
      </c>
      <c r="H741" s="19" t="str">
        <f>IF($A741="","",IFERROR(VLOOKUP($A741,'Lista de Precios Accesorio'!$A:$S,9,0),"Error"))</f>
        <v/>
      </c>
      <c r="I741" s="12" t="str">
        <f>IFERROR(VLOOKUP($A741,'Lista de Precios Accesorio'!$A:$W,6,0),"")</f>
        <v/>
      </c>
      <c r="J741" s="12" t="str">
        <f t="shared" si="11"/>
        <v/>
      </c>
      <c r="K741"/>
    </row>
    <row r="742" spans="1:11" x14ac:dyDescent="0.2">
      <c r="A742" s="25"/>
      <c r="B742" s="26"/>
      <c r="C742" s="1" t="str">
        <f>IF($A742="","",IFERROR(VLOOKUP($A742,'Lista de Precios Accesorio'!$A:$J,2,0),"Error"))</f>
        <v/>
      </c>
      <c r="D742" s="1" t="str">
        <f>IF($A742="","",IFERROR(VLOOKUP($A742,'Lista de Precios Accesorio'!$A:$L,4,0),"Error"))</f>
        <v/>
      </c>
      <c r="E742" s="1" t="str">
        <f>IF($A742="","",IFERROR(VLOOKUP($A742,'Lista de Precios Accesorio'!$A:$M,5,0),"Error"))</f>
        <v/>
      </c>
      <c r="F742" s="1" t="str">
        <f>IF($A742="","",IFERROR(VLOOKUP($A742,'Lista de Precios Accesorio'!$A:$K,3,0),"Error"))</f>
        <v/>
      </c>
      <c r="G742" s="19" t="str">
        <f>IF($A742="","",IFERROR(VLOOKUP($A742,'Lista de Precios Accesorio'!$A:$R,8,0),"Error"))</f>
        <v/>
      </c>
      <c r="H742" s="19" t="str">
        <f>IF($A742="","",IFERROR(VLOOKUP($A742,'Lista de Precios Accesorio'!$A:$S,9,0),"Error"))</f>
        <v/>
      </c>
      <c r="I742" s="12" t="str">
        <f>IFERROR(VLOOKUP($A742,'Lista de Precios Accesorio'!$A:$W,6,0),"")</f>
        <v/>
      </c>
      <c r="J742" s="12" t="str">
        <f t="shared" si="11"/>
        <v/>
      </c>
      <c r="K742"/>
    </row>
    <row r="743" spans="1:11" x14ac:dyDescent="0.2">
      <c r="A743" s="25"/>
      <c r="B743" s="26"/>
      <c r="C743" s="1" t="str">
        <f>IF($A743="","",IFERROR(VLOOKUP($A743,'Lista de Precios Accesorio'!$A:$J,2,0),"Error"))</f>
        <v/>
      </c>
      <c r="D743" s="1" t="str">
        <f>IF($A743="","",IFERROR(VLOOKUP($A743,'Lista de Precios Accesorio'!$A:$L,4,0),"Error"))</f>
        <v/>
      </c>
      <c r="E743" s="1" t="str">
        <f>IF($A743="","",IFERROR(VLOOKUP($A743,'Lista de Precios Accesorio'!$A:$M,5,0),"Error"))</f>
        <v/>
      </c>
      <c r="F743" s="1" t="str">
        <f>IF($A743="","",IFERROR(VLOOKUP($A743,'Lista de Precios Accesorio'!$A:$K,3,0),"Error"))</f>
        <v/>
      </c>
      <c r="G743" s="19" t="str">
        <f>IF($A743="","",IFERROR(VLOOKUP($A743,'Lista de Precios Accesorio'!$A:$R,8,0),"Error"))</f>
        <v/>
      </c>
      <c r="H743" s="19" t="str">
        <f>IF($A743="","",IFERROR(VLOOKUP($A743,'Lista de Precios Accesorio'!$A:$S,9,0),"Error"))</f>
        <v/>
      </c>
      <c r="I743" s="12" t="str">
        <f>IFERROR(VLOOKUP($A743,'Lista de Precios Accesorio'!$A:$W,6,0),"")</f>
        <v/>
      </c>
      <c r="J743" s="12" t="str">
        <f t="shared" si="11"/>
        <v/>
      </c>
      <c r="K743"/>
    </row>
    <row r="744" spans="1:11" x14ac:dyDescent="0.2">
      <c r="A744" s="25"/>
      <c r="B744" s="26"/>
      <c r="C744" s="1" t="str">
        <f>IF($A744="","",IFERROR(VLOOKUP($A744,'Lista de Precios Accesorio'!$A:$J,2,0),"Error"))</f>
        <v/>
      </c>
      <c r="D744" s="1" t="str">
        <f>IF($A744="","",IFERROR(VLOOKUP($A744,'Lista de Precios Accesorio'!$A:$L,4,0),"Error"))</f>
        <v/>
      </c>
      <c r="E744" s="1" t="str">
        <f>IF($A744="","",IFERROR(VLOOKUP($A744,'Lista de Precios Accesorio'!$A:$M,5,0),"Error"))</f>
        <v/>
      </c>
      <c r="F744" s="1" t="str">
        <f>IF($A744="","",IFERROR(VLOOKUP($A744,'Lista de Precios Accesorio'!$A:$K,3,0),"Error"))</f>
        <v/>
      </c>
      <c r="G744" s="19" t="str">
        <f>IF($A744="","",IFERROR(VLOOKUP($A744,'Lista de Precios Accesorio'!$A:$R,8,0),"Error"))</f>
        <v/>
      </c>
      <c r="H744" s="19" t="str">
        <f>IF($A744="","",IFERROR(VLOOKUP($A744,'Lista de Precios Accesorio'!$A:$S,9,0),"Error"))</f>
        <v/>
      </c>
      <c r="I744" s="12" t="str">
        <f>IFERROR(VLOOKUP($A744,'Lista de Precios Accesorio'!$A:$W,6,0),"")</f>
        <v/>
      </c>
      <c r="J744" s="12" t="str">
        <f t="shared" si="11"/>
        <v/>
      </c>
      <c r="K744"/>
    </row>
    <row r="745" spans="1:11" x14ac:dyDescent="0.2">
      <c r="A745" s="25"/>
      <c r="B745" s="26"/>
      <c r="C745" s="1" t="str">
        <f>IF($A745="","",IFERROR(VLOOKUP($A745,'Lista de Precios Accesorio'!$A:$J,2,0),"Error"))</f>
        <v/>
      </c>
      <c r="D745" s="1" t="str">
        <f>IF($A745="","",IFERROR(VLOOKUP($A745,'Lista de Precios Accesorio'!$A:$L,4,0),"Error"))</f>
        <v/>
      </c>
      <c r="E745" s="1" t="str">
        <f>IF($A745="","",IFERROR(VLOOKUP($A745,'Lista de Precios Accesorio'!$A:$M,5,0),"Error"))</f>
        <v/>
      </c>
      <c r="F745" s="1" t="str">
        <f>IF($A745="","",IFERROR(VLOOKUP($A745,'Lista de Precios Accesorio'!$A:$K,3,0),"Error"))</f>
        <v/>
      </c>
      <c r="G745" s="19" t="str">
        <f>IF($A745="","",IFERROR(VLOOKUP($A745,'Lista de Precios Accesorio'!$A:$R,8,0),"Error"))</f>
        <v/>
      </c>
      <c r="H745" s="19" t="str">
        <f>IF($A745="","",IFERROR(VLOOKUP($A745,'Lista de Precios Accesorio'!$A:$S,9,0),"Error"))</f>
        <v/>
      </c>
      <c r="I745" s="12" t="str">
        <f>IFERROR(VLOOKUP($A745,'Lista de Precios Accesorio'!$A:$W,6,0),"")</f>
        <v/>
      </c>
      <c r="J745" s="12" t="str">
        <f t="shared" si="11"/>
        <v/>
      </c>
      <c r="K745"/>
    </row>
    <row r="746" spans="1:11" x14ac:dyDescent="0.2">
      <c r="A746" s="25"/>
      <c r="B746" s="26"/>
      <c r="C746" s="1" t="str">
        <f>IF($A746="","",IFERROR(VLOOKUP($A746,'Lista de Precios Accesorio'!$A:$J,2,0),"Error"))</f>
        <v/>
      </c>
      <c r="D746" s="1" t="str">
        <f>IF($A746="","",IFERROR(VLOOKUP($A746,'Lista de Precios Accesorio'!$A:$L,4,0),"Error"))</f>
        <v/>
      </c>
      <c r="E746" s="1" t="str">
        <f>IF($A746="","",IFERROR(VLOOKUP($A746,'Lista de Precios Accesorio'!$A:$M,5,0),"Error"))</f>
        <v/>
      </c>
      <c r="F746" s="1" t="str">
        <f>IF($A746="","",IFERROR(VLOOKUP($A746,'Lista de Precios Accesorio'!$A:$K,3,0),"Error"))</f>
        <v/>
      </c>
      <c r="G746" s="19" t="str">
        <f>IF($A746="","",IFERROR(VLOOKUP($A746,'Lista de Precios Accesorio'!$A:$R,8,0),"Error"))</f>
        <v/>
      </c>
      <c r="H746" s="19" t="str">
        <f>IF($A746="","",IFERROR(VLOOKUP($A746,'Lista de Precios Accesorio'!$A:$S,9,0),"Error"))</f>
        <v/>
      </c>
      <c r="I746" s="12" t="str">
        <f>IFERROR(VLOOKUP($A746,'Lista de Precios Accesorio'!$A:$W,6,0),"")</f>
        <v/>
      </c>
      <c r="J746" s="12" t="str">
        <f t="shared" si="11"/>
        <v/>
      </c>
      <c r="K746"/>
    </row>
    <row r="747" spans="1:11" x14ac:dyDescent="0.2">
      <c r="A747" s="25"/>
      <c r="B747" s="26"/>
      <c r="C747" s="1" t="str">
        <f>IF($A747="","",IFERROR(VLOOKUP($A747,'Lista de Precios Accesorio'!$A:$J,2,0),"Error"))</f>
        <v/>
      </c>
      <c r="D747" s="1" t="str">
        <f>IF($A747="","",IFERROR(VLOOKUP($A747,'Lista de Precios Accesorio'!$A:$L,4,0),"Error"))</f>
        <v/>
      </c>
      <c r="E747" s="1" t="str">
        <f>IF($A747="","",IFERROR(VLOOKUP($A747,'Lista de Precios Accesorio'!$A:$M,5,0),"Error"))</f>
        <v/>
      </c>
      <c r="F747" s="1" t="str">
        <f>IF($A747="","",IFERROR(VLOOKUP($A747,'Lista de Precios Accesorio'!$A:$K,3,0),"Error"))</f>
        <v/>
      </c>
      <c r="G747" s="19" t="str">
        <f>IF($A747="","",IFERROR(VLOOKUP($A747,'Lista de Precios Accesorio'!$A:$R,8,0),"Error"))</f>
        <v/>
      </c>
      <c r="H747" s="19" t="str">
        <f>IF($A747="","",IFERROR(VLOOKUP($A747,'Lista de Precios Accesorio'!$A:$S,9,0),"Error"))</f>
        <v/>
      </c>
      <c r="I747" s="12" t="str">
        <f>IFERROR(VLOOKUP($A747,'Lista de Precios Accesorio'!$A:$W,6,0),"")</f>
        <v/>
      </c>
      <c r="J747" s="12" t="str">
        <f t="shared" si="11"/>
        <v/>
      </c>
      <c r="K747"/>
    </row>
    <row r="748" spans="1:11" x14ac:dyDescent="0.2">
      <c r="A748" s="25"/>
      <c r="B748" s="26"/>
      <c r="C748" s="1" t="str">
        <f>IF($A748="","",IFERROR(VLOOKUP($A748,'Lista de Precios Accesorio'!$A:$J,2,0),"Error"))</f>
        <v/>
      </c>
      <c r="D748" s="1" t="str">
        <f>IF($A748="","",IFERROR(VLOOKUP($A748,'Lista de Precios Accesorio'!$A:$L,4,0),"Error"))</f>
        <v/>
      </c>
      <c r="E748" s="1" t="str">
        <f>IF($A748="","",IFERROR(VLOOKUP($A748,'Lista de Precios Accesorio'!$A:$M,5,0),"Error"))</f>
        <v/>
      </c>
      <c r="F748" s="1" t="str">
        <f>IF($A748="","",IFERROR(VLOOKUP($A748,'Lista de Precios Accesorio'!$A:$K,3,0),"Error"))</f>
        <v/>
      </c>
      <c r="G748" s="19" t="str">
        <f>IF($A748="","",IFERROR(VLOOKUP($A748,'Lista de Precios Accesorio'!$A:$R,8,0),"Error"))</f>
        <v/>
      </c>
      <c r="H748" s="19" t="str">
        <f>IF($A748="","",IFERROR(VLOOKUP($A748,'Lista de Precios Accesorio'!$A:$S,9,0),"Error"))</f>
        <v/>
      </c>
      <c r="I748" s="12" t="str">
        <f>IFERROR(VLOOKUP($A748,'Lista de Precios Accesorio'!$A:$W,6,0),"")</f>
        <v/>
      </c>
      <c r="J748" s="12" t="str">
        <f t="shared" si="11"/>
        <v/>
      </c>
      <c r="K748"/>
    </row>
    <row r="749" spans="1:11" x14ac:dyDescent="0.2">
      <c r="A749" s="25"/>
      <c r="B749" s="26"/>
      <c r="C749" s="1" t="str">
        <f>IF($A749="","",IFERROR(VLOOKUP($A749,'Lista de Precios Accesorio'!$A:$J,2,0),"Error"))</f>
        <v/>
      </c>
      <c r="D749" s="1" t="str">
        <f>IF($A749="","",IFERROR(VLOOKUP($A749,'Lista de Precios Accesorio'!$A:$L,4,0),"Error"))</f>
        <v/>
      </c>
      <c r="E749" s="1" t="str">
        <f>IF($A749="","",IFERROR(VLOOKUP($A749,'Lista de Precios Accesorio'!$A:$M,5,0),"Error"))</f>
        <v/>
      </c>
      <c r="F749" s="1" t="str">
        <f>IF($A749="","",IFERROR(VLOOKUP($A749,'Lista de Precios Accesorio'!$A:$K,3,0),"Error"))</f>
        <v/>
      </c>
      <c r="G749" s="19" t="str">
        <f>IF($A749="","",IFERROR(VLOOKUP($A749,'Lista de Precios Accesorio'!$A:$R,8,0),"Error"))</f>
        <v/>
      </c>
      <c r="H749" s="19" t="str">
        <f>IF($A749="","",IFERROR(VLOOKUP($A749,'Lista de Precios Accesorio'!$A:$S,9,0),"Error"))</f>
        <v/>
      </c>
      <c r="I749" s="12" t="str">
        <f>IFERROR(VLOOKUP($A749,'Lista de Precios Accesorio'!$A:$W,6,0),"")</f>
        <v/>
      </c>
      <c r="J749" s="12" t="str">
        <f t="shared" si="11"/>
        <v/>
      </c>
      <c r="K749"/>
    </row>
    <row r="750" spans="1:11" x14ac:dyDescent="0.2">
      <c r="A750" s="25"/>
      <c r="B750" s="26"/>
      <c r="C750" s="1" t="str">
        <f>IF($A750="","",IFERROR(VLOOKUP($A750,'Lista de Precios Accesorio'!$A:$J,2,0),"Error"))</f>
        <v/>
      </c>
      <c r="D750" s="1" t="str">
        <f>IF($A750="","",IFERROR(VLOOKUP($A750,'Lista de Precios Accesorio'!$A:$L,4,0),"Error"))</f>
        <v/>
      </c>
      <c r="E750" s="1" t="str">
        <f>IF($A750="","",IFERROR(VLOOKUP($A750,'Lista de Precios Accesorio'!$A:$M,5,0),"Error"))</f>
        <v/>
      </c>
      <c r="F750" s="1" t="str">
        <f>IF($A750="","",IFERROR(VLOOKUP($A750,'Lista de Precios Accesorio'!$A:$K,3,0),"Error"))</f>
        <v/>
      </c>
      <c r="G750" s="19" t="str">
        <f>IF($A750="","",IFERROR(VLOOKUP($A750,'Lista de Precios Accesorio'!$A:$R,8,0),"Error"))</f>
        <v/>
      </c>
      <c r="H750" s="19" t="str">
        <f>IF($A750="","",IFERROR(VLOOKUP($A750,'Lista de Precios Accesorio'!$A:$S,9,0),"Error"))</f>
        <v/>
      </c>
      <c r="I750" s="12" t="str">
        <f>IFERROR(VLOOKUP($A750,'Lista de Precios Accesorio'!$A:$W,6,0),"")</f>
        <v/>
      </c>
      <c r="J750" s="12" t="str">
        <f t="shared" si="11"/>
        <v/>
      </c>
      <c r="K750"/>
    </row>
    <row r="751" spans="1:11" x14ac:dyDescent="0.2">
      <c r="A751" s="25"/>
      <c r="B751" s="26"/>
      <c r="C751" s="1" t="str">
        <f>IF($A751="","",IFERROR(VLOOKUP($A751,'Lista de Precios Accesorio'!$A:$J,2,0),"Error"))</f>
        <v/>
      </c>
      <c r="D751" s="1" t="str">
        <f>IF($A751="","",IFERROR(VLOOKUP($A751,'Lista de Precios Accesorio'!$A:$L,4,0),"Error"))</f>
        <v/>
      </c>
      <c r="E751" s="1" t="str">
        <f>IF($A751="","",IFERROR(VLOOKUP($A751,'Lista de Precios Accesorio'!$A:$M,5,0),"Error"))</f>
        <v/>
      </c>
      <c r="F751" s="1" t="str">
        <f>IF($A751="","",IFERROR(VLOOKUP($A751,'Lista de Precios Accesorio'!$A:$K,3,0),"Error"))</f>
        <v/>
      </c>
      <c r="G751" s="19" t="str">
        <f>IF($A751="","",IFERROR(VLOOKUP($A751,'Lista de Precios Accesorio'!$A:$R,8,0),"Error"))</f>
        <v/>
      </c>
      <c r="H751" s="19" t="str">
        <f>IF($A751="","",IFERROR(VLOOKUP($A751,'Lista de Precios Accesorio'!$A:$S,9,0),"Error"))</f>
        <v/>
      </c>
      <c r="I751" s="12" t="str">
        <f>IFERROR(VLOOKUP($A751,'Lista de Precios Accesorio'!$A:$W,6,0),"")</f>
        <v/>
      </c>
      <c r="J751" s="12" t="str">
        <f t="shared" si="11"/>
        <v/>
      </c>
      <c r="K751"/>
    </row>
    <row r="752" spans="1:11" x14ac:dyDescent="0.2">
      <c r="A752" s="25"/>
      <c r="B752" s="26"/>
      <c r="C752" s="1" t="str">
        <f>IF($A752="","",IFERROR(VLOOKUP($A752,'Lista de Precios Accesorio'!$A:$J,2,0),"Error"))</f>
        <v/>
      </c>
      <c r="D752" s="1" t="str">
        <f>IF($A752="","",IFERROR(VLOOKUP($A752,'Lista de Precios Accesorio'!$A:$L,4,0),"Error"))</f>
        <v/>
      </c>
      <c r="E752" s="1" t="str">
        <f>IF($A752="","",IFERROR(VLOOKUP($A752,'Lista de Precios Accesorio'!$A:$M,5,0),"Error"))</f>
        <v/>
      </c>
      <c r="F752" s="1" t="str">
        <f>IF($A752="","",IFERROR(VLOOKUP($A752,'Lista de Precios Accesorio'!$A:$K,3,0),"Error"))</f>
        <v/>
      </c>
      <c r="G752" s="19" t="str">
        <f>IF($A752="","",IFERROR(VLOOKUP($A752,'Lista de Precios Accesorio'!$A:$R,8,0),"Error"))</f>
        <v/>
      </c>
      <c r="H752" s="19" t="str">
        <f>IF($A752="","",IFERROR(VLOOKUP($A752,'Lista de Precios Accesorio'!$A:$S,9,0),"Error"))</f>
        <v/>
      </c>
      <c r="I752" s="12" t="str">
        <f>IFERROR(VLOOKUP($A752,'Lista de Precios Accesorio'!$A:$W,6,0),"")</f>
        <v/>
      </c>
      <c r="J752" s="12" t="str">
        <f t="shared" si="11"/>
        <v/>
      </c>
      <c r="K752"/>
    </row>
    <row r="753" spans="1:11" x14ac:dyDescent="0.2">
      <c r="A753" s="25"/>
      <c r="B753" s="26"/>
      <c r="C753" s="1" t="str">
        <f>IF($A753="","",IFERROR(VLOOKUP($A753,'Lista de Precios Accesorio'!$A:$J,2,0),"Error"))</f>
        <v/>
      </c>
      <c r="D753" s="1" t="str">
        <f>IF($A753="","",IFERROR(VLOOKUP($A753,'Lista de Precios Accesorio'!$A:$L,4,0),"Error"))</f>
        <v/>
      </c>
      <c r="E753" s="1" t="str">
        <f>IF($A753="","",IFERROR(VLOOKUP($A753,'Lista de Precios Accesorio'!$A:$M,5,0),"Error"))</f>
        <v/>
      </c>
      <c r="F753" s="1" t="str">
        <f>IF($A753="","",IFERROR(VLOOKUP($A753,'Lista de Precios Accesorio'!$A:$K,3,0),"Error"))</f>
        <v/>
      </c>
      <c r="G753" s="19" t="str">
        <f>IF($A753="","",IFERROR(VLOOKUP($A753,'Lista de Precios Accesorio'!$A:$R,8,0),"Error"))</f>
        <v/>
      </c>
      <c r="H753" s="19" t="str">
        <f>IF($A753="","",IFERROR(VLOOKUP($A753,'Lista de Precios Accesorio'!$A:$S,9,0),"Error"))</f>
        <v/>
      </c>
      <c r="I753" s="12" t="str">
        <f>IFERROR(VLOOKUP($A753,'Lista de Precios Accesorio'!$A:$W,6,0),"")</f>
        <v/>
      </c>
      <c r="J753" s="12" t="str">
        <f t="shared" si="11"/>
        <v/>
      </c>
      <c r="K753"/>
    </row>
    <row r="754" spans="1:11" x14ac:dyDescent="0.2">
      <c r="A754" s="25"/>
      <c r="B754" s="26"/>
      <c r="C754" s="1" t="str">
        <f>IF($A754="","",IFERROR(VLOOKUP($A754,'Lista de Precios Accesorio'!$A:$J,2,0),"Error"))</f>
        <v/>
      </c>
      <c r="D754" s="1" t="str">
        <f>IF($A754="","",IFERROR(VLOOKUP($A754,'Lista de Precios Accesorio'!$A:$L,4,0),"Error"))</f>
        <v/>
      </c>
      <c r="E754" s="1" t="str">
        <f>IF($A754="","",IFERROR(VLOOKUP($A754,'Lista de Precios Accesorio'!$A:$M,5,0),"Error"))</f>
        <v/>
      </c>
      <c r="F754" s="1" t="str">
        <f>IF($A754="","",IFERROR(VLOOKUP($A754,'Lista de Precios Accesorio'!$A:$K,3,0),"Error"))</f>
        <v/>
      </c>
      <c r="G754" s="19" t="str">
        <f>IF($A754="","",IFERROR(VLOOKUP($A754,'Lista de Precios Accesorio'!$A:$R,8,0),"Error"))</f>
        <v/>
      </c>
      <c r="H754" s="19" t="str">
        <f>IF($A754="","",IFERROR(VLOOKUP($A754,'Lista de Precios Accesorio'!$A:$S,9,0),"Error"))</f>
        <v/>
      </c>
      <c r="I754" s="12" t="str">
        <f>IFERROR(VLOOKUP($A754,'Lista de Precios Accesorio'!$A:$W,6,0),"")</f>
        <v/>
      </c>
      <c r="J754" s="12" t="str">
        <f t="shared" si="11"/>
        <v/>
      </c>
      <c r="K754"/>
    </row>
    <row r="755" spans="1:11" x14ac:dyDescent="0.2">
      <c r="A755" s="25"/>
      <c r="B755" s="26"/>
      <c r="C755" s="1" t="str">
        <f>IF($A755="","",IFERROR(VLOOKUP($A755,'Lista de Precios Accesorio'!$A:$J,2,0),"Error"))</f>
        <v/>
      </c>
      <c r="D755" s="1" t="str">
        <f>IF($A755="","",IFERROR(VLOOKUP($A755,'Lista de Precios Accesorio'!$A:$L,4,0),"Error"))</f>
        <v/>
      </c>
      <c r="E755" s="1" t="str">
        <f>IF($A755="","",IFERROR(VLOOKUP($A755,'Lista de Precios Accesorio'!$A:$M,5,0),"Error"))</f>
        <v/>
      </c>
      <c r="F755" s="1" t="str">
        <f>IF($A755="","",IFERROR(VLOOKUP($A755,'Lista de Precios Accesorio'!$A:$K,3,0),"Error"))</f>
        <v/>
      </c>
      <c r="G755" s="19" t="str">
        <f>IF($A755="","",IFERROR(VLOOKUP($A755,'Lista de Precios Accesorio'!$A:$R,8,0),"Error"))</f>
        <v/>
      </c>
      <c r="H755" s="19" t="str">
        <f>IF($A755="","",IFERROR(VLOOKUP($A755,'Lista de Precios Accesorio'!$A:$S,9,0),"Error"))</f>
        <v/>
      </c>
      <c r="I755" s="12" t="str">
        <f>IFERROR(VLOOKUP($A755,'Lista de Precios Accesorio'!$A:$W,6,0),"")</f>
        <v/>
      </c>
      <c r="J755" s="12" t="str">
        <f t="shared" si="11"/>
        <v/>
      </c>
      <c r="K755"/>
    </row>
    <row r="756" spans="1:11" x14ac:dyDescent="0.2">
      <c r="A756" s="25"/>
      <c r="B756" s="26"/>
      <c r="C756" s="1" t="str">
        <f>IF($A756="","",IFERROR(VLOOKUP($A756,'Lista de Precios Accesorio'!$A:$J,2,0),"Error"))</f>
        <v/>
      </c>
      <c r="D756" s="1" t="str">
        <f>IF($A756="","",IFERROR(VLOOKUP($A756,'Lista de Precios Accesorio'!$A:$L,4,0),"Error"))</f>
        <v/>
      </c>
      <c r="E756" s="1" t="str">
        <f>IF($A756="","",IFERROR(VLOOKUP($A756,'Lista de Precios Accesorio'!$A:$M,5,0),"Error"))</f>
        <v/>
      </c>
      <c r="F756" s="1" t="str">
        <f>IF($A756="","",IFERROR(VLOOKUP($A756,'Lista de Precios Accesorio'!$A:$K,3,0),"Error"))</f>
        <v/>
      </c>
      <c r="G756" s="19" t="str">
        <f>IF($A756="","",IFERROR(VLOOKUP($A756,'Lista de Precios Accesorio'!$A:$R,8,0),"Error"))</f>
        <v/>
      </c>
      <c r="H756" s="19" t="str">
        <f>IF($A756="","",IFERROR(VLOOKUP($A756,'Lista de Precios Accesorio'!$A:$S,9,0),"Error"))</f>
        <v/>
      </c>
      <c r="I756" s="12" t="str">
        <f>IFERROR(VLOOKUP($A756,'Lista de Precios Accesorio'!$A:$W,6,0),"")</f>
        <v/>
      </c>
      <c r="J756" s="12" t="str">
        <f t="shared" si="11"/>
        <v/>
      </c>
      <c r="K756"/>
    </row>
    <row r="757" spans="1:11" x14ac:dyDescent="0.2">
      <c r="A757" s="25"/>
      <c r="B757" s="26"/>
      <c r="C757" s="1" t="str">
        <f>IF($A757="","",IFERROR(VLOOKUP($A757,'Lista de Precios Accesorio'!$A:$J,2,0),"Error"))</f>
        <v/>
      </c>
      <c r="D757" s="1" t="str">
        <f>IF($A757="","",IFERROR(VLOOKUP($A757,'Lista de Precios Accesorio'!$A:$L,4,0),"Error"))</f>
        <v/>
      </c>
      <c r="E757" s="1" t="str">
        <f>IF($A757="","",IFERROR(VLOOKUP($A757,'Lista de Precios Accesorio'!$A:$M,5,0),"Error"))</f>
        <v/>
      </c>
      <c r="F757" s="1" t="str">
        <f>IF($A757="","",IFERROR(VLOOKUP($A757,'Lista de Precios Accesorio'!$A:$K,3,0),"Error"))</f>
        <v/>
      </c>
      <c r="G757" s="19" t="str">
        <f>IF($A757="","",IFERROR(VLOOKUP($A757,'Lista de Precios Accesorio'!$A:$R,8,0),"Error"))</f>
        <v/>
      </c>
      <c r="H757" s="19" t="str">
        <f>IF($A757="","",IFERROR(VLOOKUP($A757,'Lista de Precios Accesorio'!$A:$S,9,0),"Error"))</f>
        <v/>
      </c>
      <c r="I757" s="12" t="str">
        <f>IFERROR(VLOOKUP($A757,'Lista de Precios Accesorio'!$A:$W,6,0),"")</f>
        <v/>
      </c>
      <c r="J757" s="12" t="str">
        <f t="shared" si="11"/>
        <v/>
      </c>
      <c r="K757"/>
    </row>
    <row r="758" spans="1:11" x14ac:dyDescent="0.2">
      <c r="A758" s="25"/>
      <c r="B758" s="26"/>
      <c r="C758" s="1" t="str">
        <f>IF($A758="","",IFERROR(VLOOKUP($A758,'Lista de Precios Accesorio'!$A:$J,2,0),"Error"))</f>
        <v/>
      </c>
      <c r="D758" s="1" t="str">
        <f>IF($A758="","",IFERROR(VLOOKUP($A758,'Lista de Precios Accesorio'!$A:$L,4,0),"Error"))</f>
        <v/>
      </c>
      <c r="E758" s="1" t="str">
        <f>IF($A758="","",IFERROR(VLOOKUP($A758,'Lista de Precios Accesorio'!$A:$M,5,0),"Error"))</f>
        <v/>
      </c>
      <c r="F758" s="1" t="str">
        <f>IF($A758="","",IFERROR(VLOOKUP($A758,'Lista de Precios Accesorio'!$A:$K,3,0),"Error"))</f>
        <v/>
      </c>
      <c r="G758" s="19" t="str">
        <f>IF($A758="","",IFERROR(VLOOKUP($A758,'Lista de Precios Accesorio'!$A:$R,8,0),"Error"))</f>
        <v/>
      </c>
      <c r="H758" s="19" t="str">
        <f>IF($A758="","",IFERROR(VLOOKUP($A758,'Lista de Precios Accesorio'!$A:$S,9,0),"Error"))</f>
        <v/>
      </c>
      <c r="I758" s="12" t="str">
        <f>IFERROR(VLOOKUP($A758,'Lista de Precios Accesorio'!$A:$W,6,0),"")</f>
        <v/>
      </c>
      <c r="J758" s="12" t="str">
        <f t="shared" si="11"/>
        <v/>
      </c>
      <c r="K758"/>
    </row>
    <row r="759" spans="1:11" x14ac:dyDescent="0.2">
      <c r="A759" s="25"/>
      <c r="B759" s="26"/>
      <c r="C759" s="1" t="str">
        <f>IF($A759="","",IFERROR(VLOOKUP($A759,'Lista de Precios Accesorio'!$A:$J,2,0),"Error"))</f>
        <v/>
      </c>
      <c r="D759" s="1" t="str">
        <f>IF($A759="","",IFERROR(VLOOKUP($A759,'Lista de Precios Accesorio'!$A:$L,4,0),"Error"))</f>
        <v/>
      </c>
      <c r="E759" s="1" t="str">
        <f>IF($A759="","",IFERROR(VLOOKUP($A759,'Lista de Precios Accesorio'!$A:$M,5,0),"Error"))</f>
        <v/>
      </c>
      <c r="F759" s="1" t="str">
        <f>IF($A759="","",IFERROR(VLOOKUP($A759,'Lista de Precios Accesorio'!$A:$K,3,0),"Error"))</f>
        <v/>
      </c>
      <c r="G759" s="19" t="str">
        <f>IF($A759="","",IFERROR(VLOOKUP($A759,'Lista de Precios Accesorio'!$A:$R,8,0),"Error"))</f>
        <v/>
      </c>
      <c r="H759" s="19" t="str">
        <f>IF($A759="","",IFERROR(VLOOKUP($A759,'Lista de Precios Accesorio'!$A:$S,9,0),"Error"))</f>
        <v/>
      </c>
      <c r="I759" s="12" t="str">
        <f>IFERROR(VLOOKUP($A759,'Lista de Precios Accesorio'!$A:$W,6,0),"")</f>
        <v/>
      </c>
      <c r="J759" s="12" t="str">
        <f t="shared" si="11"/>
        <v/>
      </c>
      <c r="K759"/>
    </row>
    <row r="760" spans="1:11" x14ac:dyDescent="0.2">
      <c r="A760" s="25"/>
      <c r="B760" s="26"/>
      <c r="C760" s="1" t="str">
        <f>IF($A760="","",IFERROR(VLOOKUP($A760,'Lista de Precios Accesorio'!$A:$J,2,0),"Error"))</f>
        <v/>
      </c>
      <c r="D760" s="1" t="str">
        <f>IF($A760="","",IFERROR(VLOOKUP($A760,'Lista de Precios Accesorio'!$A:$L,4,0),"Error"))</f>
        <v/>
      </c>
      <c r="E760" s="1" t="str">
        <f>IF($A760="","",IFERROR(VLOOKUP($A760,'Lista de Precios Accesorio'!$A:$M,5,0),"Error"))</f>
        <v/>
      </c>
      <c r="F760" s="1" t="str">
        <f>IF($A760="","",IFERROR(VLOOKUP($A760,'Lista de Precios Accesorio'!$A:$K,3,0),"Error"))</f>
        <v/>
      </c>
      <c r="G760" s="19" t="str">
        <f>IF($A760="","",IFERROR(VLOOKUP($A760,'Lista de Precios Accesorio'!$A:$R,8,0),"Error"))</f>
        <v/>
      </c>
      <c r="H760" s="19" t="str">
        <f>IF($A760="","",IFERROR(VLOOKUP($A760,'Lista de Precios Accesorio'!$A:$S,9,0),"Error"))</f>
        <v/>
      </c>
      <c r="I760" s="12" t="str">
        <f>IFERROR(VLOOKUP($A760,'Lista de Precios Accesorio'!$A:$W,6,0),"")</f>
        <v/>
      </c>
      <c r="J760" s="12" t="str">
        <f t="shared" si="11"/>
        <v/>
      </c>
      <c r="K760"/>
    </row>
    <row r="761" spans="1:11" x14ac:dyDescent="0.2">
      <c r="A761" s="25"/>
      <c r="B761" s="26"/>
      <c r="C761" s="1" t="str">
        <f>IF($A761="","",IFERROR(VLOOKUP($A761,'Lista de Precios Accesorio'!$A:$J,2,0),"Error"))</f>
        <v/>
      </c>
      <c r="D761" s="1" t="str">
        <f>IF($A761="","",IFERROR(VLOOKUP($A761,'Lista de Precios Accesorio'!$A:$L,4,0),"Error"))</f>
        <v/>
      </c>
      <c r="E761" s="1" t="str">
        <f>IF($A761="","",IFERROR(VLOOKUP($A761,'Lista de Precios Accesorio'!$A:$M,5,0),"Error"))</f>
        <v/>
      </c>
      <c r="F761" s="1" t="str">
        <f>IF($A761="","",IFERROR(VLOOKUP($A761,'Lista de Precios Accesorio'!$A:$K,3,0),"Error"))</f>
        <v/>
      </c>
      <c r="G761" s="19" t="str">
        <f>IF($A761="","",IFERROR(VLOOKUP($A761,'Lista de Precios Accesorio'!$A:$R,8,0),"Error"))</f>
        <v/>
      </c>
      <c r="H761" s="19" t="str">
        <f>IF($A761="","",IFERROR(VLOOKUP($A761,'Lista de Precios Accesorio'!$A:$S,9,0),"Error"))</f>
        <v/>
      </c>
      <c r="I761" s="12" t="str">
        <f>IFERROR(VLOOKUP($A761,'Lista de Precios Accesorio'!$A:$W,6,0),"")</f>
        <v/>
      </c>
      <c r="J761" s="12" t="str">
        <f t="shared" ref="J761:J824" si="12">IF(I761="","",$I761*$B761)</f>
        <v/>
      </c>
      <c r="K761"/>
    </row>
    <row r="762" spans="1:11" x14ac:dyDescent="0.2">
      <c r="A762" s="25"/>
      <c r="B762" s="26"/>
      <c r="C762" s="1" t="str">
        <f>IF($A762="","",IFERROR(VLOOKUP($A762,'Lista de Precios Accesorio'!$A:$J,2,0),"Error"))</f>
        <v/>
      </c>
      <c r="D762" s="1" t="str">
        <f>IF($A762="","",IFERROR(VLOOKUP($A762,'Lista de Precios Accesorio'!$A:$L,4,0),"Error"))</f>
        <v/>
      </c>
      <c r="E762" s="1" t="str">
        <f>IF($A762="","",IFERROR(VLOOKUP($A762,'Lista de Precios Accesorio'!$A:$M,5,0),"Error"))</f>
        <v/>
      </c>
      <c r="F762" s="1" t="str">
        <f>IF($A762="","",IFERROR(VLOOKUP($A762,'Lista de Precios Accesorio'!$A:$K,3,0),"Error"))</f>
        <v/>
      </c>
      <c r="G762" s="19" t="str">
        <f>IF($A762="","",IFERROR(VLOOKUP($A762,'Lista de Precios Accesorio'!$A:$R,8,0),"Error"))</f>
        <v/>
      </c>
      <c r="H762" s="19" t="str">
        <f>IF($A762="","",IFERROR(VLOOKUP($A762,'Lista de Precios Accesorio'!$A:$S,9,0),"Error"))</f>
        <v/>
      </c>
      <c r="I762" s="12" t="str">
        <f>IFERROR(VLOOKUP($A762,'Lista de Precios Accesorio'!$A:$W,6,0),"")</f>
        <v/>
      </c>
      <c r="J762" s="12" t="str">
        <f t="shared" si="12"/>
        <v/>
      </c>
      <c r="K762"/>
    </row>
    <row r="763" spans="1:11" x14ac:dyDescent="0.2">
      <c r="A763" s="25"/>
      <c r="B763" s="26"/>
      <c r="C763" s="1" t="str">
        <f>IF($A763="","",IFERROR(VLOOKUP($A763,'Lista de Precios Accesorio'!$A:$J,2,0),"Error"))</f>
        <v/>
      </c>
      <c r="D763" s="1" t="str">
        <f>IF($A763="","",IFERROR(VLOOKUP($A763,'Lista de Precios Accesorio'!$A:$L,4,0),"Error"))</f>
        <v/>
      </c>
      <c r="E763" s="1" t="str">
        <f>IF($A763="","",IFERROR(VLOOKUP($A763,'Lista de Precios Accesorio'!$A:$M,5,0),"Error"))</f>
        <v/>
      </c>
      <c r="F763" s="1" t="str">
        <f>IF($A763="","",IFERROR(VLOOKUP($A763,'Lista de Precios Accesorio'!$A:$K,3,0),"Error"))</f>
        <v/>
      </c>
      <c r="G763" s="19" t="str">
        <f>IF($A763="","",IFERROR(VLOOKUP($A763,'Lista de Precios Accesorio'!$A:$R,8,0),"Error"))</f>
        <v/>
      </c>
      <c r="H763" s="19" t="str">
        <f>IF($A763="","",IFERROR(VLOOKUP($A763,'Lista de Precios Accesorio'!$A:$S,9,0),"Error"))</f>
        <v/>
      </c>
      <c r="I763" s="12" t="str">
        <f>IFERROR(VLOOKUP($A763,'Lista de Precios Accesorio'!$A:$W,6,0),"")</f>
        <v/>
      </c>
      <c r="J763" s="12" t="str">
        <f t="shared" si="12"/>
        <v/>
      </c>
      <c r="K763"/>
    </row>
    <row r="764" spans="1:11" x14ac:dyDescent="0.2">
      <c r="A764" s="25"/>
      <c r="B764" s="26"/>
      <c r="C764" s="1" t="str">
        <f>IF($A764="","",IFERROR(VLOOKUP($A764,'Lista de Precios Accesorio'!$A:$J,2,0),"Error"))</f>
        <v/>
      </c>
      <c r="D764" s="1" t="str">
        <f>IF($A764="","",IFERROR(VLOOKUP($A764,'Lista de Precios Accesorio'!$A:$L,4,0),"Error"))</f>
        <v/>
      </c>
      <c r="E764" s="1" t="str">
        <f>IF($A764="","",IFERROR(VLOOKUP($A764,'Lista de Precios Accesorio'!$A:$M,5,0),"Error"))</f>
        <v/>
      </c>
      <c r="F764" s="1" t="str">
        <f>IF($A764="","",IFERROR(VLOOKUP($A764,'Lista de Precios Accesorio'!$A:$K,3,0),"Error"))</f>
        <v/>
      </c>
      <c r="G764" s="19" t="str">
        <f>IF($A764="","",IFERROR(VLOOKUP($A764,'Lista de Precios Accesorio'!$A:$R,8,0),"Error"))</f>
        <v/>
      </c>
      <c r="H764" s="19" t="str">
        <f>IF($A764="","",IFERROR(VLOOKUP($A764,'Lista de Precios Accesorio'!$A:$S,9,0),"Error"))</f>
        <v/>
      </c>
      <c r="I764" s="12" t="str">
        <f>IFERROR(VLOOKUP($A764,'Lista de Precios Accesorio'!$A:$W,6,0),"")</f>
        <v/>
      </c>
      <c r="J764" s="12" t="str">
        <f t="shared" si="12"/>
        <v/>
      </c>
      <c r="K764"/>
    </row>
    <row r="765" spans="1:11" x14ac:dyDescent="0.2">
      <c r="A765" s="25"/>
      <c r="B765" s="26"/>
      <c r="C765" s="1" t="str">
        <f>IF($A765="","",IFERROR(VLOOKUP($A765,'Lista de Precios Accesorio'!$A:$J,2,0),"Error"))</f>
        <v/>
      </c>
      <c r="D765" s="1" t="str">
        <f>IF($A765="","",IFERROR(VLOOKUP($A765,'Lista de Precios Accesorio'!$A:$L,4,0),"Error"))</f>
        <v/>
      </c>
      <c r="E765" s="1" t="str">
        <f>IF($A765="","",IFERROR(VLOOKUP($A765,'Lista de Precios Accesorio'!$A:$M,5,0),"Error"))</f>
        <v/>
      </c>
      <c r="F765" s="1" t="str">
        <f>IF($A765="","",IFERROR(VLOOKUP($A765,'Lista de Precios Accesorio'!$A:$K,3,0),"Error"))</f>
        <v/>
      </c>
      <c r="G765" s="19" t="str">
        <f>IF($A765="","",IFERROR(VLOOKUP($A765,'Lista de Precios Accesorio'!$A:$R,8,0),"Error"))</f>
        <v/>
      </c>
      <c r="H765" s="19" t="str">
        <f>IF($A765="","",IFERROR(VLOOKUP($A765,'Lista de Precios Accesorio'!$A:$S,9,0),"Error"))</f>
        <v/>
      </c>
      <c r="I765" s="12" t="str">
        <f>IFERROR(VLOOKUP($A765,'Lista de Precios Accesorio'!$A:$W,6,0),"")</f>
        <v/>
      </c>
      <c r="J765" s="12" t="str">
        <f t="shared" si="12"/>
        <v/>
      </c>
      <c r="K765"/>
    </row>
    <row r="766" spans="1:11" x14ac:dyDescent="0.2">
      <c r="A766" s="25"/>
      <c r="B766" s="26"/>
      <c r="C766" s="1" t="str">
        <f>IF($A766="","",IFERROR(VLOOKUP($A766,'Lista de Precios Accesorio'!$A:$J,2,0),"Error"))</f>
        <v/>
      </c>
      <c r="D766" s="1" t="str">
        <f>IF($A766="","",IFERROR(VLOOKUP($A766,'Lista de Precios Accesorio'!$A:$L,4,0),"Error"))</f>
        <v/>
      </c>
      <c r="E766" s="1" t="str">
        <f>IF($A766="","",IFERROR(VLOOKUP($A766,'Lista de Precios Accesorio'!$A:$M,5,0),"Error"))</f>
        <v/>
      </c>
      <c r="F766" s="1" t="str">
        <f>IF($A766="","",IFERROR(VLOOKUP($A766,'Lista de Precios Accesorio'!$A:$K,3,0),"Error"))</f>
        <v/>
      </c>
      <c r="G766" s="19" t="str">
        <f>IF($A766="","",IFERROR(VLOOKUP($A766,'Lista de Precios Accesorio'!$A:$R,8,0),"Error"))</f>
        <v/>
      </c>
      <c r="H766" s="19" t="str">
        <f>IF($A766="","",IFERROR(VLOOKUP($A766,'Lista de Precios Accesorio'!$A:$S,9,0),"Error"))</f>
        <v/>
      </c>
      <c r="I766" s="12" t="str">
        <f>IFERROR(VLOOKUP($A766,'Lista de Precios Accesorio'!$A:$W,6,0),"")</f>
        <v/>
      </c>
      <c r="J766" s="12" t="str">
        <f t="shared" si="12"/>
        <v/>
      </c>
      <c r="K766"/>
    </row>
    <row r="767" spans="1:11" x14ac:dyDescent="0.2">
      <c r="A767" s="25"/>
      <c r="B767" s="26"/>
      <c r="C767" s="1" t="str">
        <f>IF($A767="","",IFERROR(VLOOKUP($A767,'Lista de Precios Accesorio'!$A:$J,2,0),"Error"))</f>
        <v/>
      </c>
      <c r="D767" s="1" t="str">
        <f>IF($A767="","",IFERROR(VLOOKUP($A767,'Lista de Precios Accesorio'!$A:$L,4,0),"Error"))</f>
        <v/>
      </c>
      <c r="E767" s="1" t="str">
        <f>IF($A767="","",IFERROR(VLOOKUP($A767,'Lista de Precios Accesorio'!$A:$M,5,0),"Error"))</f>
        <v/>
      </c>
      <c r="F767" s="1" t="str">
        <f>IF($A767="","",IFERROR(VLOOKUP($A767,'Lista de Precios Accesorio'!$A:$K,3,0),"Error"))</f>
        <v/>
      </c>
      <c r="G767" s="19" t="str">
        <f>IF($A767="","",IFERROR(VLOOKUP($A767,'Lista de Precios Accesorio'!$A:$R,8,0),"Error"))</f>
        <v/>
      </c>
      <c r="H767" s="19" t="str">
        <f>IF($A767="","",IFERROR(VLOOKUP($A767,'Lista de Precios Accesorio'!$A:$S,9,0),"Error"))</f>
        <v/>
      </c>
      <c r="I767" s="12" t="str">
        <f>IFERROR(VLOOKUP($A767,'Lista de Precios Accesorio'!$A:$W,6,0),"")</f>
        <v/>
      </c>
      <c r="J767" s="12" t="str">
        <f t="shared" si="12"/>
        <v/>
      </c>
      <c r="K767"/>
    </row>
    <row r="768" spans="1:11" x14ac:dyDescent="0.2">
      <c r="A768" s="25"/>
      <c r="B768" s="26"/>
      <c r="C768" s="1" t="str">
        <f>IF($A768="","",IFERROR(VLOOKUP($A768,'Lista de Precios Accesorio'!$A:$J,2,0),"Error"))</f>
        <v/>
      </c>
      <c r="D768" s="1" t="str">
        <f>IF($A768="","",IFERROR(VLOOKUP($A768,'Lista de Precios Accesorio'!$A:$L,4,0),"Error"))</f>
        <v/>
      </c>
      <c r="E768" s="1" t="str">
        <f>IF($A768="","",IFERROR(VLOOKUP($A768,'Lista de Precios Accesorio'!$A:$M,5,0),"Error"))</f>
        <v/>
      </c>
      <c r="F768" s="1" t="str">
        <f>IF($A768="","",IFERROR(VLOOKUP($A768,'Lista de Precios Accesorio'!$A:$K,3,0),"Error"))</f>
        <v/>
      </c>
      <c r="G768" s="19" t="str">
        <f>IF($A768="","",IFERROR(VLOOKUP($A768,'Lista de Precios Accesorio'!$A:$R,8,0),"Error"))</f>
        <v/>
      </c>
      <c r="H768" s="19" t="str">
        <f>IF($A768="","",IFERROR(VLOOKUP($A768,'Lista de Precios Accesorio'!$A:$S,9,0),"Error"))</f>
        <v/>
      </c>
      <c r="I768" s="12" t="str">
        <f>IFERROR(VLOOKUP($A768,'Lista de Precios Accesorio'!$A:$W,6,0),"")</f>
        <v/>
      </c>
      <c r="J768" s="12" t="str">
        <f t="shared" si="12"/>
        <v/>
      </c>
      <c r="K768"/>
    </row>
    <row r="769" spans="1:11" x14ac:dyDescent="0.2">
      <c r="A769" s="25"/>
      <c r="B769" s="26"/>
      <c r="C769" s="1" t="str">
        <f>IF($A769="","",IFERROR(VLOOKUP($A769,'Lista de Precios Accesorio'!$A:$J,2,0),"Error"))</f>
        <v/>
      </c>
      <c r="D769" s="1" t="str">
        <f>IF($A769="","",IFERROR(VLOOKUP($A769,'Lista de Precios Accesorio'!$A:$L,4,0),"Error"))</f>
        <v/>
      </c>
      <c r="E769" s="1" t="str">
        <f>IF($A769="","",IFERROR(VLOOKUP($A769,'Lista de Precios Accesorio'!$A:$M,5,0),"Error"))</f>
        <v/>
      </c>
      <c r="F769" s="1" t="str">
        <f>IF($A769="","",IFERROR(VLOOKUP($A769,'Lista de Precios Accesorio'!$A:$K,3,0),"Error"))</f>
        <v/>
      </c>
      <c r="G769" s="19" t="str">
        <f>IF($A769="","",IFERROR(VLOOKUP($A769,'Lista de Precios Accesorio'!$A:$R,8,0),"Error"))</f>
        <v/>
      </c>
      <c r="H769" s="19" t="str">
        <f>IF($A769="","",IFERROR(VLOOKUP($A769,'Lista de Precios Accesorio'!$A:$S,9,0),"Error"))</f>
        <v/>
      </c>
      <c r="I769" s="12" t="str">
        <f>IFERROR(VLOOKUP($A769,'Lista de Precios Accesorio'!$A:$W,6,0),"")</f>
        <v/>
      </c>
      <c r="J769" s="12" t="str">
        <f t="shared" si="12"/>
        <v/>
      </c>
      <c r="K769"/>
    </row>
    <row r="770" spans="1:11" x14ac:dyDescent="0.2">
      <c r="A770" s="25"/>
      <c r="B770" s="26"/>
      <c r="C770" s="1" t="str">
        <f>IF($A770="","",IFERROR(VLOOKUP($A770,'Lista de Precios Accesorio'!$A:$J,2,0),"Error"))</f>
        <v/>
      </c>
      <c r="D770" s="1" t="str">
        <f>IF($A770="","",IFERROR(VLOOKUP($A770,'Lista de Precios Accesorio'!$A:$L,4,0),"Error"))</f>
        <v/>
      </c>
      <c r="E770" s="1" t="str">
        <f>IF($A770="","",IFERROR(VLOOKUP($A770,'Lista de Precios Accesorio'!$A:$M,5,0),"Error"))</f>
        <v/>
      </c>
      <c r="F770" s="1" t="str">
        <f>IF($A770="","",IFERROR(VLOOKUP($A770,'Lista de Precios Accesorio'!$A:$K,3,0),"Error"))</f>
        <v/>
      </c>
      <c r="G770" s="19" t="str">
        <f>IF($A770="","",IFERROR(VLOOKUP($A770,'Lista de Precios Accesorio'!$A:$R,8,0),"Error"))</f>
        <v/>
      </c>
      <c r="H770" s="19" t="str">
        <f>IF($A770="","",IFERROR(VLOOKUP($A770,'Lista de Precios Accesorio'!$A:$S,9,0),"Error"))</f>
        <v/>
      </c>
      <c r="I770" s="12" t="str">
        <f>IFERROR(VLOOKUP($A770,'Lista de Precios Accesorio'!$A:$W,6,0),"")</f>
        <v/>
      </c>
      <c r="J770" s="12" t="str">
        <f t="shared" si="12"/>
        <v/>
      </c>
      <c r="K770"/>
    </row>
    <row r="771" spans="1:11" x14ac:dyDescent="0.2">
      <c r="A771" s="25"/>
      <c r="B771" s="26"/>
      <c r="C771" s="1" t="str">
        <f>IF($A771="","",IFERROR(VLOOKUP($A771,'Lista de Precios Accesorio'!$A:$J,2,0),"Error"))</f>
        <v/>
      </c>
      <c r="D771" s="1" t="str">
        <f>IF($A771="","",IFERROR(VLOOKUP($A771,'Lista de Precios Accesorio'!$A:$L,4,0),"Error"))</f>
        <v/>
      </c>
      <c r="E771" s="1" t="str">
        <f>IF($A771="","",IFERROR(VLOOKUP($A771,'Lista de Precios Accesorio'!$A:$M,5,0),"Error"))</f>
        <v/>
      </c>
      <c r="F771" s="1" t="str">
        <f>IF($A771="","",IFERROR(VLOOKUP($A771,'Lista de Precios Accesorio'!$A:$K,3,0),"Error"))</f>
        <v/>
      </c>
      <c r="G771" s="19" t="str">
        <f>IF($A771="","",IFERROR(VLOOKUP($A771,'Lista de Precios Accesorio'!$A:$R,8,0),"Error"))</f>
        <v/>
      </c>
      <c r="H771" s="19" t="str">
        <f>IF($A771="","",IFERROR(VLOOKUP($A771,'Lista de Precios Accesorio'!$A:$S,9,0),"Error"))</f>
        <v/>
      </c>
      <c r="I771" s="12" t="str">
        <f>IFERROR(VLOOKUP($A771,'Lista de Precios Accesorio'!$A:$W,6,0),"")</f>
        <v/>
      </c>
      <c r="J771" s="12" t="str">
        <f t="shared" si="12"/>
        <v/>
      </c>
      <c r="K771"/>
    </row>
    <row r="772" spans="1:11" x14ac:dyDescent="0.2">
      <c r="A772" s="25"/>
      <c r="B772" s="26"/>
      <c r="C772" s="1" t="str">
        <f>IF($A772="","",IFERROR(VLOOKUP($A772,'Lista de Precios Accesorio'!$A:$J,2,0),"Error"))</f>
        <v/>
      </c>
      <c r="D772" s="1" t="str">
        <f>IF($A772="","",IFERROR(VLOOKUP($A772,'Lista de Precios Accesorio'!$A:$L,4,0),"Error"))</f>
        <v/>
      </c>
      <c r="E772" s="1" t="str">
        <f>IF($A772="","",IFERROR(VLOOKUP($A772,'Lista de Precios Accesorio'!$A:$M,5,0),"Error"))</f>
        <v/>
      </c>
      <c r="F772" s="1" t="str">
        <f>IF($A772="","",IFERROR(VLOOKUP($A772,'Lista de Precios Accesorio'!$A:$K,3,0),"Error"))</f>
        <v/>
      </c>
      <c r="G772" s="19" t="str">
        <f>IF($A772="","",IFERROR(VLOOKUP($A772,'Lista de Precios Accesorio'!$A:$R,8,0),"Error"))</f>
        <v/>
      </c>
      <c r="H772" s="19" t="str">
        <f>IF($A772="","",IFERROR(VLOOKUP($A772,'Lista de Precios Accesorio'!$A:$S,9,0),"Error"))</f>
        <v/>
      </c>
      <c r="I772" s="12" t="str">
        <f>IFERROR(VLOOKUP($A772,'Lista de Precios Accesorio'!$A:$W,6,0),"")</f>
        <v/>
      </c>
      <c r="J772" s="12" t="str">
        <f t="shared" si="12"/>
        <v/>
      </c>
      <c r="K772"/>
    </row>
    <row r="773" spans="1:11" x14ac:dyDescent="0.2">
      <c r="A773" s="25"/>
      <c r="B773" s="26"/>
      <c r="C773" s="1" t="str">
        <f>IF($A773="","",IFERROR(VLOOKUP($A773,'Lista de Precios Accesorio'!$A:$J,2,0),"Error"))</f>
        <v/>
      </c>
      <c r="D773" s="1" t="str">
        <f>IF($A773="","",IFERROR(VLOOKUP($A773,'Lista de Precios Accesorio'!$A:$L,4,0),"Error"))</f>
        <v/>
      </c>
      <c r="E773" s="1" t="str">
        <f>IF($A773="","",IFERROR(VLOOKUP($A773,'Lista de Precios Accesorio'!$A:$M,5,0),"Error"))</f>
        <v/>
      </c>
      <c r="F773" s="1" t="str">
        <f>IF($A773="","",IFERROR(VLOOKUP($A773,'Lista de Precios Accesorio'!$A:$K,3,0),"Error"))</f>
        <v/>
      </c>
      <c r="G773" s="19" t="str">
        <f>IF($A773="","",IFERROR(VLOOKUP($A773,'Lista de Precios Accesorio'!$A:$R,8,0),"Error"))</f>
        <v/>
      </c>
      <c r="H773" s="19" t="str">
        <f>IF($A773="","",IFERROR(VLOOKUP($A773,'Lista de Precios Accesorio'!$A:$S,9,0),"Error"))</f>
        <v/>
      </c>
      <c r="I773" s="12" t="str">
        <f>IFERROR(VLOOKUP($A773,'Lista de Precios Accesorio'!$A:$W,6,0),"")</f>
        <v/>
      </c>
      <c r="J773" s="12" t="str">
        <f t="shared" si="12"/>
        <v/>
      </c>
      <c r="K773"/>
    </row>
    <row r="774" spans="1:11" x14ac:dyDescent="0.2">
      <c r="A774" s="25"/>
      <c r="B774" s="26"/>
      <c r="C774" s="1" t="str">
        <f>IF($A774="","",IFERROR(VLOOKUP($A774,'Lista de Precios Accesorio'!$A:$J,2,0),"Error"))</f>
        <v/>
      </c>
      <c r="D774" s="1" t="str">
        <f>IF($A774="","",IFERROR(VLOOKUP($A774,'Lista de Precios Accesorio'!$A:$L,4,0),"Error"))</f>
        <v/>
      </c>
      <c r="E774" s="1" t="str">
        <f>IF($A774="","",IFERROR(VLOOKUP($A774,'Lista de Precios Accesorio'!$A:$M,5,0),"Error"))</f>
        <v/>
      </c>
      <c r="F774" s="1" t="str">
        <f>IF($A774="","",IFERROR(VLOOKUP($A774,'Lista de Precios Accesorio'!$A:$K,3,0),"Error"))</f>
        <v/>
      </c>
      <c r="G774" s="19" t="str">
        <f>IF($A774="","",IFERROR(VLOOKUP($A774,'Lista de Precios Accesorio'!$A:$R,8,0),"Error"))</f>
        <v/>
      </c>
      <c r="H774" s="19" t="str">
        <f>IF($A774="","",IFERROR(VLOOKUP($A774,'Lista de Precios Accesorio'!$A:$S,9,0),"Error"))</f>
        <v/>
      </c>
      <c r="I774" s="12" t="str">
        <f>IFERROR(VLOOKUP($A774,'Lista de Precios Accesorio'!$A:$W,6,0),"")</f>
        <v/>
      </c>
      <c r="J774" s="12" t="str">
        <f t="shared" si="12"/>
        <v/>
      </c>
      <c r="K774"/>
    </row>
    <row r="775" spans="1:11" x14ac:dyDescent="0.2">
      <c r="A775" s="25"/>
      <c r="B775" s="26"/>
      <c r="C775" s="1" t="str">
        <f>IF($A775="","",IFERROR(VLOOKUP($A775,'Lista de Precios Accesorio'!$A:$J,2,0),"Error"))</f>
        <v/>
      </c>
      <c r="D775" s="1" t="str">
        <f>IF($A775="","",IFERROR(VLOOKUP($A775,'Lista de Precios Accesorio'!$A:$L,4,0),"Error"))</f>
        <v/>
      </c>
      <c r="E775" s="1" t="str">
        <f>IF($A775="","",IFERROR(VLOOKUP($A775,'Lista de Precios Accesorio'!$A:$M,5,0),"Error"))</f>
        <v/>
      </c>
      <c r="F775" s="1" t="str">
        <f>IF($A775="","",IFERROR(VLOOKUP($A775,'Lista de Precios Accesorio'!$A:$K,3,0),"Error"))</f>
        <v/>
      </c>
      <c r="G775" s="19" t="str">
        <f>IF($A775="","",IFERROR(VLOOKUP($A775,'Lista de Precios Accesorio'!$A:$R,8,0),"Error"))</f>
        <v/>
      </c>
      <c r="H775" s="19" t="str">
        <f>IF($A775="","",IFERROR(VLOOKUP($A775,'Lista de Precios Accesorio'!$A:$S,9,0),"Error"))</f>
        <v/>
      </c>
      <c r="I775" s="12" t="str">
        <f>IFERROR(VLOOKUP($A775,'Lista de Precios Accesorio'!$A:$W,6,0),"")</f>
        <v/>
      </c>
      <c r="J775" s="12" t="str">
        <f t="shared" si="12"/>
        <v/>
      </c>
      <c r="K775"/>
    </row>
    <row r="776" spans="1:11" x14ac:dyDescent="0.2">
      <c r="A776" s="25"/>
      <c r="B776" s="26"/>
      <c r="C776" s="1" t="str">
        <f>IF($A776="","",IFERROR(VLOOKUP($A776,'Lista de Precios Accesorio'!$A:$J,2,0),"Error"))</f>
        <v/>
      </c>
      <c r="D776" s="1" t="str">
        <f>IF($A776="","",IFERROR(VLOOKUP($A776,'Lista de Precios Accesorio'!$A:$L,4,0),"Error"))</f>
        <v/>
      </c>
      <c r="E776" s="1" t="str">
        <f>IF($A776="","",IFERROR(VLOOKUP($A776,'Lista de Precios Accesorio'!$A:$M,5,0),"Error"))</f>
        <v/>
      </c>
      <c r="F776" s="1" t="str">
        <f>IF($A776="","",IFERROR(VLOOKUP($A776,'Lista de Precios Accesorio'!$A:$K,3,0),"Error"))</f>
        <v/>
      </c>
      <c r="G776" s="19" t="str">
        <f>IF($A776="","",IFERROR(VLOOKUP($A776,'Lista de Precios Accesorio'!$A:$R,8,0),"Error"))</f>
        <v/>
      </c>
      <c r="H776" s="19" t="str">
        <f>IF($A776="","",IFERROR(VLOOKUP($A776,'Lista de Precios Accesorio'!$A:$S,9,0),"Error"))</f>
        <v/>
      </c>
      <c r="I776" s="12" t="str">
        <f>IFERROR(VLOOKUP($A776,'Lista de Precios Accesorio'!$A:$W,6,0),"")</f>
        <v/>
      </c>
      <c r="J776" s="12" t="str">
        <f t="shared" si="12"/>
        <v/>
      </c>
      <c r="K776"/>
    </row>
    <row r="777" spans="1:11" x14ac:dyDescent="0.2">
      <c r="A777" s="25"/>
      <c r="B777" s="26"/>
      <c r="C777" s="1" t="str">
        <f>IF($A777="","",IFERROR(VLOOKUP($A777,'Lista de Precios Accesorio'!$A:$J,2,0),"Error"))</f>
        <v/>
      </c>
      <c r="D777" s="1" t="str">
        <f>IF($A777="","",IFERROR(VLOOKUP($A777,'Lista de Precios Accesorio'!$A:$L,4,0),"Error"))</f>
        <v/>
      </c>
      <c r="E777" s="1" t="str">
        <f>IF($A777="","",IFERROR(VLOOKUP($A777,'Lista de Precios Accesorio'!$A:$M,5,0),"Error"))</f>
        <v/>
      </c>
      <c r="F777" s="1" t="str">
        <f>IF($A777="","",IFERROR(VLOOKUP($A777,'Lista de Precios Accesorio'!$A:$K,3,0),"Error"))</f>
        <v/>
      </c>
      <c r="G777" s="19" t="str">
        <f>IF($A777="","",IFERROR(VLOOKUP($A777,'Lista de Precios Accesorio'!$A:$R,8,0),"Error"))</f>
        <v/>
      </c>
      <c r="H777" s="19" t="str">
        <f>IF($A777="","",IFERROR(VLOOKUP($A777,'Lista de Precios Accesorio'!$A:$S,9,0),"Error"))</f>
        <v/>
      </c>
      <c r="I777" s="12" t="str">
        <f>IFERROR(VLOOKUP($A777,'Lista de Precios Accesorio'!$A:$W,6,0),"")</f>
        <v/>
      </c>
      <c r="J777" s="12" t="str">
        <f t="shared" si="12"/>
        <v/>
      </c>
      <c r="K777"/>
    </row>
    <row r="778" spans="1:11" x14ac:dyDescent="0.2">
      <c r="A778" s="25"/>
      <c r="B778" s="26"/>
      <c r="C778" s="1" t="str">
        <f>IF($A778="","",IFERROR(VLOOKUP($A778,'Lista de Precios Accesorio'!$A:$J,2,0),"Error"))</f>
        <v/>
      </c>
      <c r="D778" s="1" t="str">
        <f>IF($A778="","",IFERROR(VLOOKUP($A778,'Lista de Precios Accesorio'!$A:$L,4,0),"Error"))</f>
        <v/>
      </c>
      <c r="E778" s="1" t="str">
        <f>IF($A778="","",IFERROR(VLOOKUP($A778,'Lista de Precios Accesorio'!$A:$M,5,0),"Error"))</f>
        <v/>
      </c>
      <c r="F778" s="1" t="str">
        <f>IF($A778="","",IFERROR(VLOOKUP($A778,'Lista de Precios Accesorio'!$A:$K,3,0),"Error"))</f>
        <v/>
      </c>
      <c r="G778" s="19" t="str">
        <f>IF($A778="","",IFERROR(VLOOKUP($A778,'Lista de Precios Accesorio'!$A:$R,8,0),"Error"))</f>
        <v/>
      </c>
      <c r="H778" s="19" t="str">
        <f>IF($A778="","",IFERROR(VLOOKUP($A778,'Lista de Precios Accesorio'!$A:$S,9,0),"Error"))</f>
        <v/>
      </c>
      <c r="I778" s="12" t="str">
        <f>IFERROR(VLOOKUP($A778,'Lista de Precios Accesorio'!$A:$W,6,0),"")</f>
        <v/>
      </c>
      <c r="J778" s="12" t="str">
        <f t="shared" si="12"/>
        <v/>
      </c>
      <c r="K778"/>
    </row>
    <row r="779" spans="1:11" x14ac:dyDescent="0.2">
      <c r="A779" s="25"/>
      <c r="B779" s="26"/>
      <c r="C779" s="1" t="str">
        <f>IF($A779="","",IFERROR(VLOOKUP($A779,'Lista de Precios Accesorio'!$A:$J,2,0),"Error"))</f>
        <v/>
      </c>
      <c r="D779" s="1" t="str">
        <f>IF($A779="","",IFERROR(VLOOKUP($A779,'Lista de Precios Accesorio'!$A:$L,4,0),"Error"))</f>
        <v/>
      </c>
      <c r="E779" s="1" t="str">
        <f>IF($A779="","",IFERROR(VLOOKUP($A779,'Lista de Precios Accesorio'!$A:$M,5,0),"Error"))</f>
        <v/>
      </c>
      <c r="F779" s="1" t="str">
        <f>IF($A779="","",IFERROR(VLOOKUP($A779,'Lista de Precios Accesorio'!$A:$K,3,0),"Error"))</f>
        <v/>
      </c>
      <c r="G779" s="19" t="str">
        <f>IF($A779="","",IFERROR(VLOOKUP($A779,'Lista de Precios Accesorio'!$A:$R,8,0),"Error"))</f>
        <v/>
      </c>
      <c r="H779" s="19" t="str">
        <f>IF($A779="","",IFERROR(VLOOKUP($A779,'Lista de Precios Accesorio'!$A:$S,9,0),"Error"))</f>
        <v/>
      </c>
      <c r="I779" s="12" t="str">
        <f>IFERROR(VLOOKUP($A779,'Lista de Precios Accesorio'!$A:$W,6,0),"")</f>
        <v/>
      </c>
      <c r="J779" s="12" t="str">
        <f t="shared" si="12"/>
        <v/>
      </c>
      <c r="K779"/>
    </row>
    <row r="780" spans="1:11" x14ac:dyDescent="0.2">
      <c r="A780" s="25"/>
      <c r="B780" s="26"/>
      <c r="C780" s="1" t="str">
        <f>IF($A780="","",IFERROR(VLOOKUP($A780,'Lista de Precios Accesorio'!$A:$J,2,0),"Error"))</f>
        <v/>
      </c>
      <c r="D780" s="1" t="str">
        <f>IF($A780="","",IFERROR(VLOOKUP($A780,'Lista de Precios Accesorio'!$A:$L,4,0),"Error"))</f>
        <v/>
      </c>
      <c r="E780" s="1" t="str">
        <f>IF($A780="","",IFERROR(VLOOKUP($A780,'Lista de Precios Accesorio'!$A:$M,5,0),"Error"))</f>
        <v/>
      </c>
      <c r="F780" s="1" t="str">
        <f>IF($A780="","",IFERROR(VLOOKUP($A780,'Lista de Precios Accesorio'!$A:$K,3,0),"Error"))</f>
        <v/>
      </c>
      <c r="G780" s="19" t="str">
        <f>IF($A780="","",IFERROR(VLOOKUP($A780,'Lista de Precios Accesorio'!$A:$R,8,0),"Error"))</f>
        <v/>
      </c>
      <c r="H780" s="19" t="str">
        <f>IF($A780="","",IFERROR(VLOOKUP($A780,'Lista de Precios Accesorio'!$A:$S,9,0),"Error"))</f>
        <v/>
      </c>
      <c r="I780" s="12" t="str">
        <f>IFERROR(VLOOKUP($A780,'Lista de Precios Accesorio'!$A:$W,6,0),"")</f>
        <v/>
      </c>
      <c r="J780" s="12" t="str">
        <f t="shared" si="12"/>
        <v/>
      </c>
      <c r="K780"/>
    </row>
    <row r="781" spans="1:11" x14ac:dyDescent="0.2">
      <c r="A781" s="25"/>
      <c r="B781" s="26"/>
      <c r="C781" s="1" t="str">
        <f>IF($A781="","",IFERROR(VLOOKUP($A781,'Lista de Precios Accesorio'!$A:$J,2,0),"Error"))</f>
        <v/>
      </c>
      <c r="D781" s="1" t="str">
        <f>IF($A781="","",IFERROR(VLOOKUP($A781,'Lista de Precios Accesorio'!$A:$L,4,0),"Error"))</f>
        <v/>
      </c>
      <c r="E781" s="1" t="str">
        <f>IF($A781="","",IFERROR(VLOOKUP($A781,'Lista de Precios Accesorio'!$A:$M,5,0),"Error"))</f>
        <v/>
      </c>
      <c r="F781" s="1" t="str">
        <f>IF($A781="","",IFERROR(VLOOKUP($A781,'Lista de Precios Accesorio'!$A:$K,3,0),"Error"))</f>
        <v/>
      </c>
      <c r="G781" s="19" t="str">
        <f>IF($A781="","",IFERROR(VLOOKUP($A781,'Lista de Precios Accesorio'!$A:$R,8,0),"Error"))</f>
        <v/>
      </c>
      <c r="H781" s="19" t="str">
        <f>IF($A781="","",IFERROR(VLOOKUP($A781,'Lista de Precios Accesorio'!$A:$S,9,0),"Error"))</f>
        <v/>
      </c>
      <c r="I781" s="12" t="str">
        <f>IFERROR(VLOOKUP($A781,'Lista de Precios Accesorio'!$A:$W,6,0),"")</f>
        <v/>
      </c>
      <c r="J781" s="12" t="str">
        <f t="shared" si="12"/>
        <v/>
      </c>
      <c r="K781"/>
    </row>
    <row r="782" spans="1:11" x14ac:dyDescent="0.2">
      <c r="A782" s="25"/>
      <c r="B782" s="26"/>
      <c r="C782" s="1" t="str">
        <f>IF($A782="","",IFERROR(VLOOKUP($A782,'Lista de Precios Accesorio'!$A:$J,2,0),"Error"))</f>
        <v/>
      </c>
      <c r="D782" s="1" t="str">
        <f>IF($A782="","",IFERROR(VLOOKUP($A782,'Lista de Precios Accesorio'!$A:$L,4,0),"Error"))</f>
        <v/>
      </c>
      <c r="E782" s="1" t="str">
        <f>IF($A782="","",IFERROR(VLOOKUP($A782,'Lista de Precios Accesorio'!$A:$M,5,0),"Error"))</f>
        <v/>
      </c>
      <c r="F782" s="1" t="str">
        <f>IF($A782="","",IFERROR(VLOOKUP($A782,'Lista de Precios Accesorio'!$A:$K,3,0),"Error"))</f>
        <v/>
      </c>
      <c r="G782" s="19" t="str">
        <f>IF($A782="","",IFERROR(VLOOKUP($A782,'Lista de Precios Accesorio'!$A:$R,8,0),"Error"))</f>
        <v/>
      </c>
      <c r="H782" s="19" t="str">
        <f>IF($A782="","",IFERROR(VLOOKUP($A782,'Lista de Precios Accesorio'!$A:$S,9,0),"Error"))</f>
        <v/>
      </c>
      <c r="I782" s="12" t="str">
        <f>IFERROR(VLOOKUP($A782,'Lista de Precios Accesorio'!$A:$W,6,0),"")</f>
        <v/>
      </c>
      <c r="J782" s="12" t="str">
        <f t="shared" si="12"/>
        <v/>
      </c>
      <c r="K782"/>
    </row>
    <row r="783" spans="1:11" x14ac:dyDescent="0.2">
      <c r="A783" s="25"/>
      <c r="B783" s="26"/>
      <c r="C783" s="1" t="str">
        <f>IF($A783="","",IFERROR(VLOOKUP($A783,'Lista de Precios Accesorio'!$A:$J,2,0),"Error"))</f>
        <v/>
      </c>
      <c r="D783" s="1" t="str">
        <f>IF($A783="","",IFERROR(VLOOKUP($A783,'Lista de Precios Accesorio'!$A:$L,4,0),"Error"))</f>
        <v/>
      </c>
      <c r="E783" s="1" t="str">
        <f>IF($A783="","",IFERROR(VLOOKUP($A783,'Lista de Precios Accesorio'!$A:$M,5,0),"Error"))</f>
        <v/>
      </c>
      <c r="F783" s="1" t="str">
        <f>IF($A783="","",IFERROR(VLOOKUP($A783,'Lista de Precios Accesorio'!$A:$K,3,0),"Error"))</f>
        <v/>
      </c>
      <c r="G783" s="19" t="str">
        <f>IF($A783="","",IFERROR(VLOOKUP($A783,'Lista de Precios Accesorio'!$A:$R,8,0),"Error"))</f>
        <v/>
      </c>
      <c r="H783" s="19" t="str">
        <f>IF($A783="","",IFERROR(VLOOKUP($A783,'Lista de Precios Accesorio'!$A:$S,9,0),"Error"))</f>
        <v/>
      </c>
      <c r="I783" s="12" t="str">
        <f>IFERROR(VLOOKUP($A783,'Lista de Precios Accesorio'!$A:$W,6,0),"")</f>
        <v/>
      </c>
      <c r="J783" s="12" t="str">
        <f t="shared" si="12"/>
        <v/>
      </c>
      <c r="K783"/>
    </row>
    <row r="784" spans="1:11" x14ac:dyDescent="0.2">
      <c r="A784" s="25"/>
      <c r="B784" s="26"/>
      <c r="C784" s="1" t="str">
        <f>IF($A784="","",IFERROR(VLOOKUP($A784,'Lista de Precios Accesorio'!$A:$J,2,0),"Error"))</f>
        <v/>
      </c>
      <c r="D784" s="1" t="str">
        <f>IF($A784="","",IFERROR(VLOOKUP($A784,'Lista de Precios Accesorio'!$A:$L,4,0),"Error"))</f>
        <v/>
      </c>
      <c r="E784" s="1" t="str">
        <f>IF($A784="","",IFERROR(VLOOKUP($A784,'Lista de Precios Accesorio'!$A:$M,5,0),"Error"))</f>
        <v/>
      </c>
      <c r="F784" s="1" t="str">
        <f>IF($A784="","",IFERROR(VLOOKUP($A784,'Lista de Precios Accesorio'!$A:$K,3,0),"Error"))</f>
        <v/>
      </c>
      <c r="G784" s="19" t="str">
        <f>IF($A784="","",IFERROR(VLOOKUP($A784,'Lista de Precios Accesorio'!$A:$R,8,0),"Error"))</f>
        <v/>
      </c>
      <c r="H784" s="19" t="str">
        <f>IF($A784="","",IFERROR(VLOOKUP($A784,'Lista de Precios Accesorio'!$A:$S,9,0),"Error"))</f>
        <v/>
      </c>
      <c r="I784" s="12" t="str">
        <f>IFERROR(VLOOKUP($A784,'Lista de Precios Accesorio'!$A:$W,6,0),"")</f>
        <v/>
      </c>
      <c r="J784" s="12" t="str">
        <f t="shared" si="12"/>
        <v/>
      </c>
      <c r="K784"/>
    </row>
    <row r="785" spans="1:11" x14ac:dyDescent="0.2">
      <c r="A785" s="25"/>
      <c r="B785" s="26"/>
      <c r="C785" s="1" t="str">
        <f>IF($A785="","",IFERROR(VLOOKUP($A785,'Lista de Precios Accesorio'!$A:$J,2,0),"Error"))</f>
        <v/>
      </c>
      <c r="D785" s="1" t="str">
        <f>IF($A785="","",IFERROR(VLOOKUP($A785,'Lista de Precios Accesorio'!$A:$L,4,0),"Error"))</f>
        <v/>
      </c>
      <c r="E785" s="1" t="str">
        <f>IF($A785="","",IFERROR(VLOOKUP($A785,'Lista de Precios Accesorio'!$A:$M,5,0),"Error"))</f>
        <v/>
      </c>
      <c r="F785" s="1" t="str">
        <f>IF($A785="","",IFERROR(VLOOKUP($A785,'Lista de Precios Accesorio'!$A:$K,3,0),"Error"))</f>
        <v/>
      </c>
      <c r="G785" s="19" t="str">
        <f>IF($A785="","",IFERROR(VLOOKUP($A785,'Lista de Precios Accesorio'!$A:$R,8,0),"Error"))</f>
        <v/>
      </c>
      <c r="H785" s="19" t="str">
        <f>IF($A785="","",IFERROR(VLOOKUP($A785,'Lista de Precios Accesorio'!$A:$S,9,0),"Error"))</f>
        <v/>
      </c>
      <c r="I785" s="12" t="str">
        <f>IFERROR(VLOOKUP($A785,'Lista de Precios Accesorio'!$A:$W,6,0),"")</f>
        <v/>
      </c>
      <c r="J785" s="12" t="str">
        <f t="shared" si="12"/>
        <v/>
      </c>
      <c r="K785"/>
    </row>
    <row r="786" spans="1:11" x14ac:dyDescent="0.2">
      <c r="A786" s="25"/>
      <c r="B786" s="26"/>
      <c r="C786" s="1" t="str">
        <f>IF($A786="","",IFERROR(VLOOKUP($A786,'Lista de Precios Accesorio'!$A:$J,2,0),"Error"))</f>
        <v/>
      </c>
      <c r="D786" s="1" t="str">
        <f>IF($A786="","",IFERROR(VLOOKUP($A786,'Lista de Precios Accesorio'!$A:$L,4,0),"Error"))</f>
        <v/>
      </c>
      <c r="E786" s="1" t="str">
        <f>IF($A786="","",IFERROR(VLOOKUP($A786,'Lista de Precios Accesorio'!$A:$M,5,0),"Error"))</f>
        <v/>
      </c>
      <c r="F786" s="1" t="str">
        <f>IF($A786="","",IFERROR(VLOOKUP($A786,'Lista de Precios Accesorio'!$A:$K,3,0),"Error"))</f>
        <v/>
      </c>
      <c r="G786" s="19" t="str">
        <f>IF($A786="","",IFERROR(VLOOKUP($A786,'Lista de Precios Accesorio'!$A:$R,8,0),"Error"))</f>
        <v/>
      </c>
      <c r="H786" s="19" t="str">
        <f>IF($A786="","",IFERROR(VLOOKUP($A786,'Lista de Precios Accesorio'!$A:$S,9,0),"Error"))</f>
        <v/>
      </c>
      <c r="I786" s="12" t="str">
        <f>IFERROR(VLOOKUP($A786,'Lista de Precios Accesorio'!$A:$W,6,0),"")</f>
        <v/>
      </c>
      <c r="J786" s="12" t="str">
        <f t="shared" si="12"/>
        <v/>
      </c>
      <c r="K786"/>
    </row>
    <row r="787" spans="1:11" x14ac:dyDescent="0.2">
      <c r="A787" s="25"/>
      <c r="B787" s="26"/>
      <c r="C787" s="1" t="str">
        <f>IF($A787="","",IFERROR(VLOOKUP($A787,'Lista de Precios Accesorio'!$A:$J,2,0),"Error"))</f>
        <v/>
      </c>
      <c r="D787" s="1" t="str">
        <f>IF($A787="","",IFERROR(VLOOKUP($A787,'Lista de Precios Accesorio'!$A:$L,4,0),"Error"))</f>
        <v/>
      </c>
      <c r="E787" s="1" t="str">
        <f>IF($A787="","",IFERROR(VLOOKUP($A787,'Lista de Precios Accesorio'!$A:$M,5,0),"Error"))</f>
        <v/>
      </c>
      <c r="F787" s="1" t="str">
        <f>IF($A787="","",IFERROR(VLOOKUP($A787,'Lista de Precios Accesorio'!$A:$K,3,0),"Error"))</f>
        <v/>
      </c>
      <c r="G787" s="19" t="str">
        <f>IF($A787="","",IFERROR(VLOOKUP($A787,'Lista de Precios Accesorio'!$A:$R,8,0),"Error"))</f>
        <v/>
      </c>
      <c r="H787" s="19" t="str">
        <f>IF($A787="","",IFERROR(VLOOKUP($A787,'Lista de Precios Accesorio'!$A:$S,9,0),"Error"))</f>
        <v/>
      </c>
      <c r="I787" s="12" t="str">
        <f>IFERROR(VLOOKUP($A787,'Lista de Precios Accesorio'!$A:$W,6,0),"")</f>
        <v/>
      </c>
      <c r="J787" s="12" t="str">
        <f t="shared" si="12"/>
        <v/>
      </c>
      <c r="K787"/>
    </row>
    <row r="788" spans="1:11" x14ac:dyDescent="0.2">
      <c r="A788" s="25"/>
      <c r="B788" s="26"/>
      <c r="C788" s="1" t="str">
        <f>IF($A788="","",IFERROR(VLOOKUP($A788,'Lista de Precios Accesorio'!$A:$J,2,0),"Error"))</f>
        <v/>
      </c>
      <c r="D788" s="1" t="str">
        <f>IF($A788="","",IFERROR(VLOOKUP($A788,'Lista de Precios Accesorio'!$A:$L,4,0),"Error"))</f>
        <v/>
      </c>
      <c r="E788" s="1" t="str">
        <f>IF($A788="","",IFERROR(VLOOKUP($A788,'Lista de Precios Accesorio'!$A:$M,5,0),"Error"))</f>
        <v/>
      </c>
      <c r="F788" s="1" t="str">
        <f>IF($A788="","",IFERROR(VLOOKUP($A788,'Lista de Precios Accesorio'!$A:$K,3,0),"Error"))</f>
        <v/>
      </c>
      <c r="G788" s="19" t="str">
        <f>IF($A788="","",IFERROR(VLOOKUP($A788,'Lista de Precios Accesorio'!$A:$R,8,0),"Error"))</f>
        <v/>
      </c>
      <c r="H788" s="19" t="str">
        <f>IF($A788="","",IFERROR(VLOOKUP($A788,'Lista de Precios Accesorio'!$A:$S,9,0),"Error"))</f>
        <v/>
      </c>
      <c r="I788" s="12" t="str">
        <f>IFERROR(VLOOKUP($A788,'Lista de Precios Accesorio'!$A:$W,6,0),"")</f>
        <v/>
      </c>
      <c r="J788" s="12" t="str">
        <f t="shared" si="12"/>
        <v/>
      </c>
      <c r="K788"/>
    </row>
    <row r="789" spans="1:11" x14ac:dyDescent="0.2">
      <c r="A789" s="25"/>
      <c r="B789" s="26"/>
      <c r="C789" s="1" t="str">
        <f>IF($A789="","",IFERROR(VLOOKUP($A789,'Lista de Precios Accesorio'!$A:$J,2,0),"Error"))</f>
        <v/>
      </c>
      <c r="D789" s="1" t="str">
        <f>IF($A789="","",IFERROR(VLOOKUP($A789,'Lista de Precios Accesorio'!$A:$L,4,0),"Error"))</f>
        <v/>
      </c>
      <c r="E789" s="1" t="str">
        <f>IF($A789="","",IFERROR(VLOOKUP($A789,'Lista de Precios Accesorio'!$A:$M,5,0),"Error"))</f>
        <v/>
      </c>
      <c r="F789" s="1" t="str">
        <f>IF($A789="","",IFERROR(VLOOKUP($A789,'Lista de Precios Accesorio'!$A:$K,3,0),"Error"))</f>
        <v/>
      </c>
      <c r="G789" s="19" t="str">
        <f>IF($A789="","",IFERROR(VLOOKUP($A789,'Lista de Precios Accesorio'!$A:$R,8,0),"Error"))</f>
        <v/>
      </c>
      <c r="H789" s="19" t="str">
        <f>IF($A789="","",IFERROR(VLOOKUP($A789,'Lista de Precios Accesorio'!$A:$S,9,0),"Error"))</f>
        <v/>
      </c>
      <c r="I789" s="12" t="str">
        <f>IFERROR(VLOOKUP($A789,'Lista de Precios Accesorio'!$A:$W,6,0),"")</f>
        <v/>
      </c>
      <c r="J789" s="12" t="str">
        <f t="shared" si="12"/>
        <v/>
      </c>
      <c r="K789"/>
    </row>
    <row r="790" spans="1:11" x14ac:dyDescent="0.2">
      <c r="A790" s="25"/>
      <c r="B790" s="26"/>
      <c r="C790" s="1" t="str">
        <f>IF($A790="","",IFERROR(VLOOKUP($A790,'Lista de Precios Accesorio'!$A:$J,2,0),"Error"))</f>
        <v/>
      </c>
      <c r="D790" s="1" t="str">
        <f>IF($A790="","",IFERROR(VLOOKUP($A790,'Lista de Precios Accesorio'!$A:$L,4,0),"Error"))</f>
        <v/>
      </c>
      <c r="E790" s="1" t="str">
        <f>IF($A790="","",IFERROR(VLOOKUP($A790,'Lista de Precios Accesorio'!$A:$M,5,0),"Error"))</f>
        <v/>
      </c>
      <c r="F790" s="1" t="str">
        <f>IF($A790="","",IFERROR(VLOOKUP($A790,'Lista de Precios Accesorio'!$A:$K,3,0),"Error"))</f>
        <v/>
      </c>
      <c r="G790" s="19" t="str">
        <f>IF($A790="","",IFERROR(VLOOKUP($A790,'Lista de Precios Accesorio'!$A:$R,8,0),"Error"))</f>
        <v/>
      </c>
      <c r="H790" s="19" t="str">
        <f>IF($A790="","",IFERROR(VLOOKUP($A790,'Lista de Precios Accesorio'!$A:$S,9,0),"Error"))</f>
        <v/>
      </c>
      <c r="I790" s="12" t="str">
        <f>IFERROR(VLOOKUP($A790,'Lista de Precios Accesorio'!$A:$W,6,0),"")</f>
        <v/>
      </c>
      <c r="J790" s="12" t="str">
        <f t="shared" si="12"/>
        <v/>
      </c>
      <c r="K790"/>
    </row>
    <row r="791" spans="1:11" x14ac:dyDescent="0.2">
      <c r="A791" s="25"/>
      <c r="B791" s="26"/>
      <c r="C791" s="1" t="str">
        <f>IF($A791="","",IFERROR(VLOOKUP($A791,'Lista de Precios Accesorio'!$A:$J,2,0),"Error"))</f>
        <v/>
      </c>
      <c r="D791" s="1" t="str">
        <f>IF($A791="","",IFERROR(VLOOKUP($A791,'Lista de Precios Accesorio'!$A:$L,4,0),"Error"))</f>
        <v/>
      </c>
      <c r="E791" s="1" t="str">
        <f>IF($A791="","",IFERROR(VLOOKUP($A791,'Lista de Precios Accesorio'!$A:$M,5,0),"Error"))</f>
        <v/>
      </c>
      <c r="F791" s="1" t="str">
        <f>IF($A791="","",IFERROR(VLOOKUP($A791,'Lista de Precios Accesorio'!$A:$K,3,0),"Error"))</f>
        <v/>
      </c>
      <c r="G791" s="19" t="str">
        <f>IF($A791="","",IFERROR(VLOOKUP($A791,'Lista de Precios Accesorio'!$A:$R,8,0),"Error"))</f>
        <v/>
      </c>
      <c r="H791" s="19" t="str">
        <f>IF($A791="","",IFERROR(VLOOKUP($A791,'Lista de Precios Accesorio'!$A:$S,9,0),"Error"))</f>
        <v/>
      </c>
      <c r="I791" s="12" t="str">
        <f>IFERROR(VLOOKUP($A791,'Lista de Precios Accesorio'!$A:$W,6,0),"")</f>
        <v/>
      </c>
      <c r="J791" s="12" t="str">
        <f t="shared" si="12"/>
        <v/>
      </c>
      <c r="K791"/>
    </row>
    <row r="792" spans="1:11" x14ac:dyDescent="0.2">
      <c r="A792" s="25"/>
      <c r="B792" s="26"/>
      <c r="C792" s="1" t="str">
        <f>IF($A792="","",IFERROR(VLOOKUP($A792,'Lista de Precios Accesorio'!$A:$J,2,0),"Error"))</f>
        <v/>
      </c>
      <c r="D792" s="1" t="str">
        <f>IF($A792="","",IFERROR(VLOOKUP($A792,'Lista de Precios Accesorio'!$A:$L,4,0),"Error"))</f>
        <v/>
      </c>
      <c r="E792" s="1" t="str">
        <f>IF($A792="","",IFERROR(VLOOKUP($A792,'Lista de Precios Accesorio'!$A:$M,5,0),"Error"))</f>
        <v/>
      </c>
      <c r="F792" s="1" t="str">
        <f>IF($A792="","",IFERROR(VLOOKUP($A792,'Lista de Precios Accesorio'!$A:$K,3,0),"Error"))</f>
        <v/>
      </c>
      <c r="G792" s="19" t="str">
        <f>IF($A792="","",IFERROR(VLOOKUP($A792,'Lista de Precios Accesorio'!$A:$R,8,0),"Error"))</f>
        <v/>
      </c>
      <c r="H792" s="19" t="str">
        <f>IF($A792="","",IFERROR(VLOOKUP($A792,'Lista de Precios Accesorio'!$A:$S,9,0),"Error"))</f>
        <v/>
      </c>
      <c r="I792" s="12" t="str">
        <f>IFERROR(VLOOKUP($A792,'Lista de Precios Accesorio'!$A:$W,6,0),"")</f>
        <v/>
      </c>
      <c r="J792" s="12" t="str">
        <f t="shared" si="12"/>
        <v/>
      </c>
      <c r="K792"/>
    </row>
    <row r="793" spans="1:11" x14ac:dyDescent="0.2">
      <c r="A793" s="25"/>
      <c r="B793" s="26"/>
      <c r="C793" s="1" t="str">
        <f>IF($A793="","",IFERROR(VLOOKUP($A793,'Lista de Precios Accesorio'!$A:$J,2,0),"Error"))</f>
        <v/>
      </c>
      <c r="D793" s="1" t="str">
        <f>IF($A793="","",IFERROR(VLOOKUP($A793,'Lista de Precios Accesorio'!$A:$L,4,0),"Error"))</f>
        <v/>
      </c>
      <c r="E793" s="1" t="str">
        <f>IF($A793="","",IFERROR(VLOOKUP($A793,'Lista de Precios Accesorio'!$A:$M,5,0),"Error"))</f>
        <v/>
      </c>
      <c r="F793" s="1" t="str">
        <f>IF($A793="","",IFERROR(VLOOKUP($A793,'Lista de Precios Accesorio'!$A:$K,3,0),"Error"))</f>
        <v/>
      </c>
      <c r="G793" s="19" t="str">
        <f>IF($A793="","",IFERROR(VLOOKUP($A793,'Lista de Precios Accesorio'!$A:$R,8,0),"Error"))</f>
        <v/>
      </c>
      <c r="H793" s="19" t="str">
        <f>IF($A793="","",IFERROR(VLOOKUP($A793,'Lista de Precios Accesorio'!$A:$S,9,0),"Error"))</f>
        <v/>
      </c>
      <c r="I793" s="12" t="str">
        <f>IFERROR(VLOOKUP($A793,'Lista de Precios Accesorio'!$A:$W,6,0),"")</f>
        <v/>
      </c>
      <c r="J793" s="12" t="str">
        <f t="shared" si="12"/>
        <v/>
      </c>
      <c r="K793"/>
    </row>
    <row r="794" spans="1:11" x14ac:dyDescent="0.2">
      <c r="A794" s="25"/>
      <c r="B794" s="26"/>
      <c r="C794" s="1" t="str">
        <f>IF($A794="","",IFERROR(VLOOKUP($A794,'Lista de Precios Accesorio'!$A:$J,2,0),"Error"))</f>
        <v/>
      </c>
      <c r="D794" s="1" t="str">
        <f>IF($A794="","",IFERROR(VLOOKUP($A794,'Lista de Precios Accesorio'!$A:$L,4,0),"Error"))</f>
        <v/>
      </c>
      <c r="E794" s="1" t="str">
        <f>IF($A794="","",IFERROR(VLOOKUP($A794,'Lista de Precios Accesorio'!$A:$M,5,0),"Error"))</f>
        <v/>
      </c>
      <c r="F794" s="1" t="str">
        <f>IF($A794="","",IFERROR(VLOOKUP($A794,'Lista de Precios Accesorio'!$A:$K,3,0),"Error"))</f>
        <v/>
      </c>
      <c r="G794" s="19" t="str">
        <f>IF($A794="","",IFERROR(VLOOKUP($A794,'Lista de Precios Accesorio'!$A:$R,8,0),"Error"))</f>
        <v/>
      </c>
      <c r="H794" s="19" t="str">
        <f>IF($A794="","",IFERROR(VLOOKUP($A794,'Lista de Precios Accesorio'!$A:$S,9,0),"Error"))</f>
        <v/>
      </c>
      <c r="I794" s="12" t="str">
        <f>IFERROR(VLOOKUP($A794,'Lista de Precios Accesorio'!$A:$W,6,0),"")</f>
        <v/>
      </c>
      <c r="J794" s="12" t="str">
        <f t="shared" si="12"/>
        <v/>
      </c>
      <c r="K794"/>
    </row>
    <row r="795" spans="1:11" x14ac:dyDescent="0.2">
      <c r="A795" s="25"/>
      <c r="B795" s="26"/>
      <c r="C795" s="1" t="str">
        <f>IF($A795="","",IFERROR(VLOOKUP($A795,'Lista de Precios Accesorio'!$A:$J,2,0),"Error"))</f>
        <v/>
      </c>
      <c r="D795" s="1" t="str">
        <f>IF($A795="","",IFERROR(VLOOKUP($A795,'Lista de Precios Accesorio'!$A:$L,4,0),"Error"))</f>
        <v/>
      </c>
      <c r="E795" s="1" t="str">
        <f>IF($A795="","",IFERROR(VLOOKUP($A795,'Lista de Precios Accesorio'!$A:$M,5,0),"Error"))</f>
        <v/>
      </c>
      <c r="F795" s="1" t="str">
        <f>IF($A795="","",IFERROR(VLOOKUP($A795,'Lista de Precios Accesorio'!$A:$K,3,0),"Error"))</f>
        <v/>
      </c>
      <c r="G795" s="19" t="str">
        <f>IF($A795="","",IFERROR(VLOOKUP($A795,'Lista de Precios Accesorio'!$A:$R,8,0),"Error"))</f>
        <v/>
      </c>
      <c r="H795" s="19" t="str">
        <f>IF($A795="","",IFERROR(VLOOKUP($A795,'Lista de Precios Accesorio'!$A:$S,9,0),"Error"))</f>
        <v/>
      </c>
      <c r="I795" s="12" t="str">
        <f>IFERROR(VLOOKUP($A795,'Lista de Precios Accesorio'!$A:$W,6,0),"")</f>
        <v/>
      </c>
      <c r="J795" s="12" t="str">
        <f t="shared" si="12"/>
        <v/>
      </c>
      <c r="K795"/>
    </row>
    <row r="796" spans="1:11" x14ac:dyDescent="0.2">
      <c r="A796" s="25"/>
      <c r="B796" s="26"/>
      <c r="C796" s="1" t="str">
        <f>IF($A796="","",IFERROR(VLOOKUP($A796,'Lista de Precios Accesorio'!$A:$J,2,0),"Error"))</f>
        <v/>
      </c>
      <c r="D796" s="1" t="str">
        <f>IF($A796="","",IFERROR(VLOOKUP($A796,'Lista de Precios Accesorio'!$A:$L,4,0),"Error"))</f>
        <v/>
      </c>
      <c r="E796" s="1" t="str">
        <f>IF($A796="","",IFERROR(VLOOKUP($A796,'Lista de Precios Accesorio'!$A:$M,5,0),"Error"))</f>
        <v/>
      </c>
      <c r="F796" s="1" t="str">
        <f>IF($A796="","",IFERROR(VLOOKUP($A796,'Lista de Precios Accesorio'!$A:$K,3,0),"Error"))</f>
        <v/>
      </c>
      <c r="G796" s="19" t="str">
        <f>IF($A796="","",IFERROR(VLOOKUP($A796,'Lista de Precios Accesorio'!$A:$R,8,0),"Error"))</f>
        <v/>
      </c>
      <c r="H796" s="19" t="str">
        <f>IF($A796="","",IFERROR(VLOOKUP($A796,'Lista de Precios Accesorio'!$A:$S,9,0),"Error"))</f>
        <v/>
      </c>
      <c r="I796" s="12" t="str">
        <f>IFERROR(VLOOKUP($A796,'Lista de Precios Accesorio'!$A:$W,6,0),"")</f>
        <v/>
      </c>
      <c r="J796" s="12" t="str">
        <f t="shared" si="12"/>
        <v/>
      </c>
      <c r="K796"/>
    </row>
    <row r="797" spans="1:11" x14ac:dyDescent="0.2">
      <c r="A797" s="25"/>
      <c r="B797" s="26"/>
      <c r="C797" s="1" t="str">
        <f>IF($A797="","",IFERROR(VLOOKUP($A797,'Lista de Precios Accesorio'!$A:$J,2,0),"Error"))</f>
        <v/>
      </c>
      <c r="D797" s="1" t="str">
        <f>IF($A797="","",IFERROR(VLOOKUP($A797,'Lista de Precios Accesorio'!$A:$L,4,0),"Error"))</f>
        <v/>
      </c>
      <c r="E797" s="1" t="str">
        <f>IF($A797="","",IFERROR(VLOOKUP($A797,'Lista de Precios Accesorio'!$A:$M,5,0),"Error"))</f>
        <v/>
      </c>
      <c r="F797" s="1" t="str">
        <f>IF($A797="","",IFERROR(VLOOKUP($A797,'Lista de Precios Accesorio'!$A:$K,3,0),"Error"))</f>
        <v/>
      </c>
      <c r="G797" s="19" t="str">
        <f>IF($A797="","",IFERROR(VLOOKUP($A797,'Lista de Precios Accesorio'!$A:$R,8,0),"Error"))</f>
        <v/>
      </c>
      <c r="H797" s="19" t="str">
        <f>IF($A797="","",IFERROR(VLOOKUP($A797,'Lista de Precios Accesorio'!$A:$S,9,0),"Error"))</f>
        <v/>
      </c>
      <c r="I797" s="12" t="str">
        <f>IFERROR(VLOOKUP($A797,'Lista de Precios Accesorio'!$A:$W,6,0),"")</f>
        <v/>
      </c>
      <c r="J797" s="12" t="str">
        <f t="shared" si="12"/>
        <v/>
      </c>
      <c r="K797"/>
    </row>
    <row r="798" spans="1:11" x14ac:dyDescent="0.2">
      <c r="A798" s="25"/>
      <c r="B798" s="26"/>
      <c r="C798" s="1" t="str">
        <f>IF($A798="","",IFERROR(VLOOKUP($A798,'Lista de Precios Accesorio'!$A:$J,2,0),"Error"))</f>
        <v/>
      </c>
      <c r="D798" s="1" t="str">
        <f>IF($A798="","",IFERROR(VLOOKUP($A798,'Lista de Precios Accesorio'!$A:$L,4,0),"Error"))</f>
        <v/>
      </c>
      <c r="E798" s="1" t="str">
        <f>IF($A798="","",IFERROR(VLOOKUP($A798,'Lista de Precios Accesorio'!$A:$M,5,0),"Error"))</f>
        <v/>
      </c>
      <c r="F798" s="1" t="str">
        <f>IF($A798="","",IFERROR(VLOOKUP($A798,'Lista de Precios Accesorio'!$A:$K,3,0),"Error"))</f>
        <v/>
      </c>
      <c r="G798" s="19" t="str">
        <f>IF($A798="","",IFERROR(VLOOKUP($A798,'Lista de Precios Accesorio'!$A:$R,8,0),"Error"))</f>
        <v/>
      </c>
      <c r="H798" s="19" t="str">
        <f>IF($A798="","",IFERROR(VLOOKUP($A798,'Lista de Precios Accesorio'!$A:$S,9,0),"Error"))</f>
        <v/>
      </c>
      <c r="I798" s="12" t="str">
        <f>IFERROR(VLOOKUP($A798,'Lista de Precios Accesorio'!$A:$W,6,0),"")</f>
        <v/>
      </c>
      <c r="J798" s="12" t="str">
        <f t="shared" si="12"/>
        <v/>
      </c>
      <c r="K798"/>
    </row>
    <row r="799" spans="1:11" x14ac:dyDescent="0.2">
      <c r="A799" s="25"/>
      <c r="B799" s="26"/>
      <c r="C799" s="1" t="str">
        <f>IF($A799="","",IFERROR(VLOOKUP($A799,'Lista de Precios Accesorio'!$A:$J,2,0),"Error"))</f>
        <v/>
      </c>
      <c r="D799" s="1" t="str">
        <f>IF($A799="","",IFERROR(VLOOKUP($A799,'Lista de Precios Accesorio'!$A:$L,4,0),"Error"))</f>
        <v/>
      </c>
      <c r="E799" s="1" t="str">
        <f>IF($A799="","",IFERROR(VLOOKUP($A799,'Lista de Precios Accesorio'!$A:$M,5,0),"Error"))</f>
        <v/>
      </c>
      <c r="F799" s="1" t="str">
        <f>IF($A799="","",IFERROR(VLOOKUP($A799,'Lista de Precios Accesorio'!$A:$K,3,0),"Error"))</f>
        <v/>
      </c>
      <c r="G799" s="19" t="str">
        <f>IF($A799="","",IFERROR(VLOOKUP($A799,'Lista de Precios Accesorio'!$A:$R,8,0),"Error"))</f>
        <v/>
      </c>
      <c r="H799" s="19" t="str">
        <f>IF($A799="","",IFERROR(VLOOKUP($A799,'Lista de Precios Accesorio'!$A:$S,9,0),"Error"))</f>
        <v/>
      </c>
      <c r="I799" s="12" t="str">
        <f>IFERROR(VLOOKUP($A799,'Lista de Precios Accesorio'!$A:$W,6,0),"")</f>
        <v/>
      </c>
      <c r="J799" s="12" t="str">
        <f t="shared" si="12"/>
        <v/>
      </c>
      <c r="K799"/>
    </row>
    <row r="800" spans="1:11" x14ac:dyDescent="0.2">
      <c r="A800" s="25"/>
      <c r="B800" s="26"/>
      <c r="C800" s="1" t="str">
        <f>IF($A800="","",IFERROR(VLOOKUP($A800,'Lista de Precios Accesorio'!$A:$J,2,0),"Error"))</f>
        <v/>
      </c>
      <c r="D800" s="1" t="str">
        <f>IF($A800="","",IFERROR(VLOOKUP($A800,'Lista de Precios Accesorio'!$A:$L,4,0),"Error"))</f>
        <v/>
      </c>
      <c r="E800" s="1" t="str">
        <f>IF($A800="","",IFERROR(VLOOKUP($A800,'Lista de Precios Accesorio'!$A:$M,5,0),"Error"))</f>
        <v/>
      </c>
      <c r="F800" s="1" t="str">
        <f>IF($A800="","",IFERROR(VLOOKUP($A800,'Lista de Precios Accesorio'!$A:$K,3,0),"Error"))</f>
        <v/>
      </c>
      <c r="G800" s="19" t="str">
        <f>IF($A800="","",IFERROR(VLOOKUP($A800,'Lista de Precios Accesorio'!$A:$R,8,0),"Error"))</f>
        <v/>
      </c>
      <c r="H800" s="19" t="str">
        <f>IF($A800="","",IFERROR(VLOOKUP($A800,'Lista de Precios Accesorio'!$A:$S,9,0),"Error"))</f>
        <v/>
      </c>
      <c r="I800" s="12" t="str">
        <f>IFERROR(VLOOKUP($A800,'Lista de Precios Accesorio'!$A:$W,6,0),"")</f>
        <v/>
      </c>
      <c r="J800" s="12" t="str">
        <f t="shared" si="12"/>
        <v/>
      </c>
      <c r="K800"/>
    </row>
    <row r="801" spans="1:11" x14ac:dyDescent="0.2">
      <c r="A801" s="25"/>
      <c r="B801" s="26"/>
      <c r="C801" s="1" t="str">
        <f>IF($A801="","",IFERROR(VLOOKUP($A801,'Lista de Precios Accesorio'!$A:$J,2,0),"Error"))</f>
        <v/>
      </c>
      <c r="D801" s="1" t="str">
        <f>IF($A801="","",IFERROR(VLOOKUP($A801,'Lista de Precios Accesorio'!$A:$L,4,0),"Error"))</f>
        <v/>
      </c>
      <c r="E801" s="1" t="str">
        <f>IF($A801="","",IFERROR(VLOOKUP($A801,'Lista de Precios Accesorio'!$A:$M,5,0),"Error"))</f>
        <v/>
      </c>
      <c r="F801" s="1" t="str">
        <f>IF($A801="","",IFERROR(VLOOKUP($A801,'Lista de Precios Accesorio'!$A:$K,3,0),"Error"))</f>
        <v/>
      </c>
      <c r="G801" s="19" t="str">
        <f>IF($A801="","",IFERROR(VLOOKUP($A801,'Lista de Precios Accesorio'!$A:$R,8,0),"Error"))</f>
        <v/>
      </c>
      <c r="H801" s="19" t="str">
        <f>IF($A801="","",IFERROR(VLOOKUP($A801,'Lista de Precios Accesorio'!$A:$S,9,0),"Error"))</f>
        <v/>
      </c>
      <c r="I801" s="12" t="str">
        <f>IFERROR(VLOOKUP($A801,'Lista de Precios Accesorio'!$A:$W,6,0),"")</f>
        <v/>
      </c>
      <c r="J801" s="12" t="str">
        <f t="shared" si="12"/>
        <v/>
      </c>
      <c r="K801"/>
    </row>
    <row r="802" spans="1:11" x14ac:dyDescent="0.2">
      <c r="A802" s="25"/>
      <c r="B802" s="26"/>
      <c r="C802" s="1" t="str">
        <f>IF($A802="","",IFERROR(VLOOKUP($A802,'Lista de Precios Accesorio'!$A:$J,2,0),"Error"))</f>
        <v/>
      </c>
      <c r="D802" s="1" t="str">
        <f>IF($A802="","",IFERROR(VLOOKUP($A802,'Lista de Precios Accesorio'!$A:$L,4,0),"Error"))</f>
        <v/>
      </c>
      <c r="E802" s="1" t="str">
        <f>IF($A802="","",IFERROR(VLOOKUP($A802,'Lista de Precios Accesorio'!$A:$M,5,0),"Error"))</f>
        <v/>
      </c>
      <c r="F802" s="1" t="str">
        <f>IF($A802="","",IFERROR(VLOOKUP($A802,'Lista de Precios Accesorio'!$A:$K,3,0),"Error"))</f>
        <v/>
      </c>
      <c r="G802" s="19" t="str">
        <f>IF($A802="","",IFERROR(VLOOKUP($A802,'Lista de Precios Accesorio'!$A:$R,8,0),"Error"))</f>
        <v/>
      </c>
      <c r="H802" s="19" t="str">
        <f>IF($A802="","",IFERROR(VLOOKUP($A802,'Lista de Precios Accesorio'!$A:$S,9,0),"Error"))</f>
        <v/>
      </c>
      <c r="I802" s="12" t="str">
        <f>IFERROR(VLOOKUP($A802,'Lista de Precios Accesorio'!$A:$W,6,0),"")</f>
        <v/>
      </c>
      <c r="J802" s="12" t="str">
        <f t="shared" si="12"/>
        <v/>
      </c>
      <c r="K802"/>
    </row>
    <row r="803" spans="1:11" x14ac:dyDescent="0.2">
      <c r="A803" s="25"/>
      <c r="B803" s="26"/>
      <c r="C803" s="1" t="str">
        <f>IF($A803="","",IFERROR(VLOOKUP($A803,'Lista de Precios Accesorio'!$A:$J,2,0),"Error"))</f>
        <v/>
      </c>
      <c r="D803" s="1" t="str">
        <f>IF($A803="","",IFERROR(VLOOKUP($A803,'Lista de Precios Accesorio'!$A:$L,4,0),"Error"))</f>
        <v/>
      </c>
      <c r="E803" s="1" t="str">
        <f>IF($A803="","",IFERROR(VLOOKUP($A803,'Lista de Precios Accesorio'!$A:$M,5,0),"Error"))</f>
        <v/>
      </c>
      <c r="F803" s="1" t="str">
        <f>IF($A803="","",IFERROR(VLOOKUP($A803,'Lista de Precios Accesorio'!$A:$K,3,0),"Error"))</f>
        <v/>
      </c>
      <c r="G803" s="19" t="str">
        <f>IF($A803="","",IFERROR(VLOOKUP($A803,'Lista de Precios Accesorio'!$A:$R,8,0),"Error"))</f>
        <v/>
      </c>
      <c r="H803" s="19" t="str">
        <f>IF($A803="","",IFERROR(VLOOKUP($A803,'Lista de Precios Accesorio'!$A:$S,9,0),"Error"))</f>
        <v/>
      </c>
      <c r="I803" s="12" t="str">
        <f>IFERROR(VLOOKUP($A803,'Lista de Precios Accesorio'!$A:$W,6,0),"")</f>
        <v/>
      </c>
      <c r="J803" s="12" t="str">
        <f t="shared" si="12"/>
        <v/>
      </c>
      <c r="K803"/>
    </row>
    <row r="804" spans="1:11" x14ac:dyDescent="0.2">
      <c r="A804" s="25"/>
      <c r="B804" s="26"/>
      <c r="C804" s="1" t="str">
        <f>IF($A804="","",IFERROR(VLOOKUP($A804,'Lista de Precios Accesorio'!$A:$J,2,0),"Error"))</f>
        <v/>
      </c>
      <c r="D804" s="1" t="str">
        <f>IF($A804="","",IFERROR(VLOOKUP($A804,'Lista de Precios Accesorio'!$A:$L,4,0),"Error"))</f>
        <v/>
      </c>
      <c r="E804" s="1" t="str">
        <f>IF($A804="","",IFERROR(VLOOKUP($A804,'Lista de Precios Accesorio'!$A:$M,5,0),"Error"))</f>
        <v/>
      </c>
      <c r="F804" s="1" t="str">
        <f>IF($A804="","",IFERROR(VLOOKUP($A804,'Lista de Precios Accesorio'!$A:$K,3,0),"Error"))</f>
        <v/>
      </c>
      <c r="G804" s="19" t="str">
        <f>IF($A804="","",IFERROR(VLOOKUP($A804,'Lista de Precios Accesorio'!$A:$R,8,0),"Error"))</f>
        <v/>
      </c>
      <c r="H804" s="19" t="str">
        <f>IF($A804="","",IFERROR(VLOOKUP($A804,'Lista de Precios Accesorio'!$A:$S,9,0),"Error"))</f>
        <v/>
      </c>
      <c r="I804" s="12" t="str">
        <f>IFERROR(VLOOKUP($A804,'Lista de Precios Accesorio'!$A:$W,6,0),"")</f>
        <v/>
      </c>
      <c r="J804" s="12" t="str">
        <f t="shared" si="12"/>
        <v/>
      </c>
      <c r="K804"/>
    </row>
    <row r="805" spans="1:11" x14ac:dyDescent="0.2">
      <c r="A805" s="25"/>
      <c r="B805" s="26"/>
      <c r="C805" s="1" t="str">
        <f>IF($A805="","",IFERROR(VLOOKUP($A805,'Lista de Precios Accesorio'!$A:$J,2,0),"Error"))</f>
        <v/>
      </c>
      <c r="D805" s="1" t="str">
        <f>IF($A805="","",IFERROR(VLOOKUP($A805,'Lista de Precios Accesorio'!$A:$L,4,0),"Error"))</f>
        <v/>
      </c>
      <c r="E805" s="1" t="str">
        <f>IF($A805="","",IFERROR(VLOOKUP($A805,'Lista de Precios Accesorio'!$A:$M,5,0),"Error"))</f>
        <v/>
      </c>
      <c r="F805" s="1" t="str">
        <f>IF($A805="","",IFERROR(VLOOKUP($A805,'Lista de Precios Accesorio'!$A:$K,3,0),"Error"))</f>
        <v/>
      </c>
      <c r="G805" s="19" t="str">
        <f>IF($A805="","",IFERROR(VLOOKUP($A805,'Lista de Precios Accesorio'!$A:$R,8,0),"Error"))</f>
        <v/>
      </c>
      <c r="H805" s="19" t="str">
        <f>IF($A805="","",IFERROR(VLOOKUP($A805,'Lista de Precios Accesorio'!$A:$S,9,0),"Error"))</f>
        <v/>
      </c>
      <c r="I805" s="12" t="str">
        <f>IFERROR(VLOOKUP($A805,'Lista de Precios Accesorio'!$A:$W,6,0),"")</f>
        <v/>
      </c>
      <c r="J805" s="12" t="str">
        <f t="shared" si="12"/>
        <v/>
      </c>
      <c r="K805"/>
    </row>
    <row r="806" spans="1:11" x14ac:dyDescent="0.2">
      <c r="A806" s="25"/>
      <c r="B806" s="26"/>
      <c r="C806" s="1" t="str">
        <f>IF($A806="","",IFERROR(VLOOKUP($A806,'Lista de Precios Accesorio'!$A:$J,2,0),"Error"))</f>
        <v/>
      </c>
      <c r="D806" s="1" t="str">
        <f>IF($A806="","",IFERROR(VLOOKUP($A806,'Lista de Precios Accesorio'!$A:$L,4,0),"Error"))</f>
        <v/>
      </c>
      <c r="E806" s="1" t="str">
        <f>IF($A806="","",IFERROR(VLOOKUP($A806,'Lista de Precios Accesorio'!$A:$M,5,0),"Error"))</f>
        <v/>
      </c>
      <c r="F806" s="1" t="str">
        <f>IF($A806="","",IFERROR(VLOOKUP($A806,'Lista de Precios Accesorio'!$A:$K,3,0),"Error"))</f>
        <v/>
      </c>
      <c r="G806" s="19" t="str">
        <f>IF($A806="","",IFERROR(VLOOKUP($A806,'Lista de Precios Accesorio'!$A:$R,8,0),"Error"))</f>
        <v/>
      </c>
      <c r="H806" s="19" t="str">
        <f>IF($A806="","",IFERROR(VLOOKUP($A806,'Lista de Precios Accesorio'!$A:$S,9,0),"Error"))</f>
        <v/>
      </c>
      <c r="I806" s="12" t="str">
        <f>IFERROR(VLOOKUP($A806,'Lista de Precios Accesorio'!$A:$W,6,0),"")</f>
        <v/>
      </c>
      <c r="J806" s="12" t="str">
        <f t="shared" si="12"/>
        <v/>
      </c>
      <c r="K806"/>
    </row>
    <row r="807" spans="1:11" x14ac:dyDescent="0.2">
      <c r="A807" s="25"/>
      <c r="B807" s="26"/>
      <c r="C807" s="1" t="str">
        <f>IF($A807="","",IFERROR(VLOOKUP($A807,'Lista de Precios Accesorio'!$A:$J,2,0),"Error"))</f>
        <v/>
      </c>
      <c r="D807" s="1" t="str">
        <f>IF($A807="","",IFERROR(VLOOKUP($A807,'Lista de Precios Accesorio'!$A:$L,4,0),"Error"))</f>
        <v/>
      </c>
      <c r="E807" s="1" t="str">
        <f>IF($A807="","",IFERROR(VLOOKUP($A807,'Lista de Precios Accesorio'!$A:$M,5,0),"Error"))</f>
        <v/>
      </c>
      <c r="F807" s="1" t="str">
        <f>IF($A807="","",IFERROR(VLOOKUP($A807,'Lista de Precios Accesorio'!$A:$K,3,0),"Error"))</f>
        <v/>
      </c>
      <c r="G807" s="19" t="str">
        <f>IF($A807="","",IFERROR(VLOOKUP($A807,'Lista de Precios Accesorio'!$A:$R,8,0),"Error"))</f>
        <v/>
      </c>
      <c r="H807" s="19" t="str">
        <f>IF($A807="","",IFERROR(VLOOKUP($A807,'Lista de Precios Accesorio'!$A:$S,9,0),"Error"))</f>
        <v/>
      </c>
      <c r="I807" s="12" t="str">
        <f>IFERROR(VLOOKUP($A807,'Lista de Precios Accesorio'!$A:$W,6,0),"")</f>
        <v/>
      </c>
      <c r="J807" s="12" t="str">
        <f t="shared" si="12"/>
        <v/>
      </c>
      <c r="K807"/>
    </row>
    <row r="808" spans="1:11" x14ac:dyDescent="0.2">
      <c r="A808" s="25"/>
      <c r="B808" s="26"/>
      <c r="C808" s="1" t="str">
        <f>IF($A808="","",IFERROR(VLOOKUP($A808,'Lista de Precios Accesorio'!$A:$J,2,0),"Error"))</f>
        <v/>
      </c>
      <c r="D808" s="1" t="str">
        <f>IF($A808="","",IFERROR(VLOOKUP($A808,'Lista de Precios Accesorio'!$A:$L,4,0),"Error"))</f>
        <v/>
      </c>
      <c r="E808" s="1" t="str">
        <f>IF($A808="","",IFERROR(VLOOKUP($A808,'Lista de Precios Accesorio'!$A:$M,5,0),"Error"))</f>
        <v/>
      </c>
      <c r="F808" s="1" t="str">
        <f>IF($A808="","",IFERROR(VLOOKUP($A808,'Lista de Precios Accesorio'!$A:$K,3,0),"Error"))</f>
        <v/>
      </c>
      <c r="G808" s="19" t="str">
        <f>IF($A808="","",IFERROR(VLOOKUP($A808,'Lista de Precios Accesorio'!$A:$R,8,0),"Error"))</f>
        <v/>
      </c>
      <c r="H808" s="19" t="str">
        <f>IF($A808="","",IFERROR(VLOOKUP($A808,'Lista de Precios Accesorio'!$A:$S,9,0),"Error"))</f>
        <v/>
      </c>
      <c r="I808" s="12" t="str">
        <f>IFERROR(VLOOKUP($A808,'Lista de Precios Accesorio'!$A:$W,6,0),"")</f>
        <v/>
      </c>
      <c r="J808" s="12" t="str">
        <f t="shared" si="12"/>
        <v/>
      </c>
      <c r="K808"/>
    </row>
    <row r="809" spans="1:11" x14ac:dyDescent="0.2">
      <c r="A809" s="25"/>
      <c r="B809" s="26"/>
      <c r="C809" s="1" t="str">
        <f>IF($A809="","",IFERROR(VLOOKUP($A809,'Lista de Precios Accesorio'!$A:$J,2,0),"Error"))</f>
        <v/>
      </c>
      <c r="D809" s="1" t="str">
        <f>IF($A809="","",IFERROR(VLOOKUP($A809,'Lista de Precios Accesorio'!$A:$L,4,0),"Error"))</f>
        <v/>
      </c>
      <c r="E809" s="1" t="str">
        <f>IF($A809="","",IFERROR(VLOOKUP($A809,'Lista de Precios Accesorio'!$A:$M,5,0),"Error"))</f>
        <v/>
      </c>
      <c r="F809" s="1" t="str">
        <f>IF($A809="","",IFERROR(VLOOKUP($A809,'Lista de Precios Accesorio'!$A:$K,3,0),"Error"))</f>
        <v/>
      </c>
      <c r="G809" s="19" t="str">
        <f>IF($A809="","",IFERROR(VLOOKUP($A809,'Lista de Precios Accesorio'!$A:$R,8,0),"Error"))</f>
        <v/>
      </c>
      <c r="H809" s="19" t="str">
        <f>IF($A809="","",IFERROR(VLOOKUP($A809,'Lista de Precios Accesorio'!$A:$S,9,0),"Error"))</f>
        <v/>
      </c>
      <c r="I809" s="12" t="str">
        <f>IFERROR(VLOOKUP($A809,'Lista de Precios Accesorio'!$A:$W,6,0),"")</f>
        <v/>
      </c>
      <c r="J809" s="12" t="str">
        <f t="shared" si="12"/>
        <v/>
      </c>
      <c r="K809"/>
    </row>
    <row r="810" spans="1:11" x14ac:dyDescent="0.2">
      <c r="A810" s="25"/>
      <c r="B810" s="26"/>
      <c r="C810" s="1" t="str">
        <f>IF($A810="","",IFERROR(VLOOKUP($A810,'Lista de Precios Accesorio'!$A:$J,2,0),"Error"))</f>
        <v/>
      </c>
      <c r="D810" s="1" t="str">
        <f>IF($A810="","",IFERROR(VLOOKUP($A810,'Lista de Precios Accesorio'!$A:$L,4,0),"Error"))</f>
        <v/>
      </c>
      <c r="E810" s="1" t="str">
        <f>IF($A810="","",IFERROR(VLOOKUP($A810,'Lista de Precios Accesorio'!$A:$M,5,0),"Error"))</f>
        <v/>
      </c>
      <c r="F810" s="1" t="str">
        <f>IF($A810="","",IFERROR(VLOOKUP($A810,'Lista de Precios Accesorio'!$A:$K,3,0),"Error"))</f>
        <v/>
      </c>
      <c r="G810" s="19" t="str">
        <f>IF($A810="","",IFERROR(VLOOKUP($A810,'Lista de Precios Accesorio'!$A:$R,8,0),"Error"))</f>
        <v/>
      </c>
      <c r="H810" s="19" t="str">
        <f>IF($A810="","",IFERROR(VLOOKUP($A810,'Lista de Precios Accesorio'!$A:$S,9,0),"Error"))</f>
        <v/>
      </c>
      <c r="I810" s="12" t="str">
        <f>IFERROR(VLOOKUP($A810,'Lista de Precios Accesorio'!$A:$W,6,0),"")</f>
        <v/>
      </c>
      <c r="J810" s="12" t="str">
        <f t="shared" si="12"/>
        <v/>
      </c>
      <c r="K810"/>
    </row>
    <row r="811" spans="1:11" x14ac:dyDescent="0.2">
      <c r="A811" s="25"/>
      <c r="B811" s="26"/>
      <c r="C811" s="1" t="str">
        <f>IF($A811="","",IFERROR(VLOOKUP($A811,'Lista de Precios Accesorio'!$A:$J,2,0),"Error"))</f>
        <v/>
      </c>
      <c r="D811" s="1" t="str">
        <f>IF($A811="","",IFERROR(VLOOKUP($A811,'Lista de Precios Accesorio'!$A:$L,4,0),"Error"))</f>
        <v/>
      </c>
      <c r="E811" s="1" t="str">
        <f>IF($A811="","",IFERROR(VLOOKUP($A811,'Lista de Precios Accesorio'!$A:$M,5,0),"Error"))</f>
        <v/>
      </c>
      <c r="F811" s="1" t="str">
        <f>IF($A811="","",IFERROR(VLOOKUP($A811,'Lista de Precios Accesorio'!$A:$K,3,0),"Error"))</f>
        <v/>
      </c>
      <c r="G811" s="19" t="str">
        <f>IF($A811="","",IFERROR(VLOOKUP($A811,'Lista de Precios Accesorio'!$A:$R,8,0),"Error"))</f>
        <v/>
      </c>
      <c r="H811" s="19" t="str">
        <f>IF($A811="","",IFERROR(VLOOKUP($A811,'Lista de Precios Accesorio'!$A:$S,9,0),"Error"))</f>
        <v/>
      </c>
      <c r="I811" s="12" t="str">
        <f>IFERROR(VLOOKUP($A811,'Lista de Precios Accesorio'!$A:$W,6,0),"")</f>
        <v/>
      </c>
      <c r="J811" s="12" t="str">
        <f t="shared" si="12"/>
        <v/>
      </c>
      <c r="K811"/>
    </row>
    <row r="812" spans="1:11" x14ac:dyDescent="0.2">
      <c r="A812" s="25"/>
      <c r="B812" s="26"/>
      <c r="C812" s="1" t="str">
        <f>IF($A812="","",IFERROR(VLOOKUP($A812,'Lista de Precios Accesorio'!$A:$J,2,0),"Error"))</f>
        <v/>
      </c>
      <c r="D812" s="1" t="str">
        <f>IF($A812="","",IFERROR(VLOOKUP($A812,'Lista de Precios Accesorio'!$A:$L,4,0),"Error"))</f>
        <v/>
      </c>
      <c r="E812" s="1" t="str">
        <f>IF($A812="","",IFERROR(VLOOKUP($A812,'Lista de Precios Accesorio'!$A:$M,5,0),"Error"))</f>
        <v/>
      </c>
      <c r="F812" s="1" t="str">
        <f>IF($A812="","",IFERROR(VLOOKUP($A812,'Lista de Precios Accesorio'!$A:$K,3,0),"Error"))</f>
        <v/>
      </c>
      <c r="G812" s="19" t="str">
        <f>IF($A812="","",IFERROR(VLOOKUP($A812,'Lista de Precios Accesorio'!$A:$R,8,0),"Error"))</f>
        <v/>
      </c>
      <c r="H812" s="19" t="str">
        <f>IF($A812="","",IFERROR(VLOOKUP($A812,'Lista de Precios Accesorio'!$A:$S,9,0),"Error"))</f>
        <v/>
      </c>
      <c r="I812" s="12" t="str">
        <f>IFERROR(VLOOKUP($A812,'Lista de Precios Accesorio'!$A:$W,6,0),"")</f>
        <v/>
      </c>
      <c r="J812" s="12" t="str">
        <f t="shared" si="12"/>
        <v/>
      </c>
      <c r="K812"/>
    </row>
    <row r="813" spans="1:11" x14ac:dyDescent="0.2">
      <c r="A813" s="25"/>
      <c r="B813" s="26"/>
      <c r="C813" s="1" t="str">
        <f>IF($A813="","",IFERROR(VLOOKUP($A813,'Lista de Precios Accesorio'!$A:$J,2,0),"Error"))</f>
        <v/>
      </c>
      <c r="D813" s="1" t="str">
        <f>IF($A813="","",IFERROR(VLOOKUP($A813,'Lista de Precios Accesorio'!$A:$L,4,0),"Error"))</f>
        <v/>
      </c>
      <c r="E813" s="1" t="str">
        <f>IF($A813="","",IFERROR(VLOOKUP($A813,'Lista de Precios Accesorio'!$A:$M,5,0),"Error"))</f>
        <v/>
      </c>
      <c r="F813" s="1" t="str">
        <f>IF($A813="","",IFERROR(VLOOKUP($A813,'Lista de Precios Accesorio'!$A:$K,3,0),"Error"))</f>
        <v/>
      </c>
      <c r="G813" s="19" t="str">
        <f>IF($A813="","",IFERROR(VLOOKUP($A813,'Lista de Precios Accesorio'!$A:$R,8,0),"Error"))</f>
        <v/>
      </c>
      <c r="H813" s="19" t="str">
        <f>IF($A813="","",IFERROR(VLOOKUP($A813,'Lista de Precios Accesorio'!$A:$S,9,0),"Error"))</f>
        <v/>
      </c>
      <c r="I813" s="12" t="str">
        <f>IFERROR(VLOOKUP($A813,'Lista de Precios Accesorio'!$A:$W,6,0),"")</f>
        <v/>
      </c>
      <c r="J813" s="12" t="str">
        <f t="shared" si="12"/>
        <v/>
      </c>
      <c r="K813"/>
    </row>
    <row r="814" spans="1:11" x14ac:dyDescent="0.2">
      <c r="A814" s="25"/>
      <c r="B814" s="26"/>
      <c r="C814" s="1" t="str">
        <f>IF($A814="","",IFERROR(VLOOKUP($A814,'Lista de Precios Accesorio'!$A:$J,2,0),"Error"))</f>
        <v/>
      </c>
      <c r="D814" s="1" t="str">
        <f>IF($A814="","",IFERROR(VLOOKUP($A814,'Lista de Precios Accesorio'!$A:$L,4,0),"Error"))</f>
        <v/>
      </c>
      <c r="E814" s="1" t="str">
        <f>IF($A814="","",IFERROR(VLOOKUP($A814,'Lista de Precios Accesorio'!$A:$M,5,0),"Error"))</f>
        <v/>
      </c>
      <c r="F814" s="1" t="str">
        <f>IF($A814="","",IFERROR(VLOOKUP($A814,'Lista de Precios Accesorio'!$A:$K,3,0),"Error"))</f>
        <v/>
      </c>
      <c r="G814" s="19" t="str">
        <f>IF($A814="","",IFERROR(VLOOKUP($A814,'Lista de Precios Accesorio'!$A:$R,8,0),"Error"))</f>
        <v/>
      </c>
      <c r="H814" s="19" t="str">
        <f>IF($A814="","",IFERROR(VLOOKUP($A814,'Lista de Precios Accesorio'!$A:$S,9,0),"Error"))</f>
        <v/>
      </c>
      <c r="I814" s="12" t="str">
        <f>IFERROR(VLOOKUP($A814,'Lista de Precios Accesorio'!$A:$W,6,0),"")</f>
        <v/>
      </c>
      <c r="J814" s="12" t="str">
        <f t="shared" si="12"/>
        <v/>
      </c>
      <c r="K814"/>
    </row>
    <row r="815" spans="1:11" x14ac:dyDescent="0.2">
      <c r="A815" s="25"/>
      <c r="B815" s="26"/>
      <c r="C815" s="1" t="str">
        <f>IF($A815="","",IFERROR(VLOOKUP($A815,'Lista de Precios Accesorio'!$A:$J,2,0),"Error"))</f>
        <v/>
      </c>
      <c r="D815" s="1" t="str">
        <f>IF($A815="","",IFERROR(VLOOKUP($A815,'Lista de Precios Accesorio'!$A:$L,4,0),"Error"))</f>
        <v/>
      </c>
      <c r="E815" s="1" t="str">
        <f>IF($A815="","",IFERROR(VLOOKUP($A815,'Lista de Precios Accesorio'!$A:$M,5,0),"Error"))</f>
        <v/>
      </c>
      <c r="F815" s="1" t="str">
        <f>IF($A815="","",IFERROR(VLOOKUP($A815,'Lista de Precios Accesorio'!$A:$K,3,0),"Error"))</f>
        <v/>
      </c>
      <c r="G815" s="19" t="str">
        <f>IF($A815="","",IFERROR(VLOOKUP($A815,'Lista de Precios Accesorio'!$A:$R,8,0),"Error"))</f>
        <v/>
      </c>
      <c r="H815" s="19" t="str">
        <f>IF($A815="","",IFERROR(VLOOKUP($A815,'Lista de Precios Accesorio'!$A:$S,9,0),"Error"))</f>
        <v/>
      </c>
      <c r="I815" s="12" t="str">
        <f>IFERROR(VLOOKUP($A815,'Lista de Precios Accesorio'!$A:$W,6,0),"")</f>
        <v/>
      </c>
      <c r="J815" s="12" t="str">
        <f t="shared" si="12"/>
        <v/>
      </c>
      <c r="K815"/>
    </row>
    <row r="816" spans="1:11" x14ac:dyDescent="0.2">
      <c r="A816" s="25"/>
      <c r="B816" s="26"/>
      <c r="C816" s="1" t="str">
        <f>IF($A816="","",IFERROR(VLOOKUP($A816,'Lista de Precios Accesorio'!$A:$J,2,0),"Error"))</f>
        <v/>
      </c>
      <c r="D816" s="1" t="str">
        <f>IF($A816="","",IFERROR(VLOOKUP($A816,'Lista de Precios Accesorio'!$A:$L,4,0),"Error"))</f>
        <v/>
      </c>
      <c r="E816" s="1" t="str">
        <f>IF($A816="","",IFERROR(VLOOKUP($A816,'Lista de Precios Accesorio'!$A:$M,5,0),"Error"))</f>
        <v/>
      </c>
      <c r="F816" s="1" t="str">
        <f>IF($A816="","",IFERROR(VLOOKUP($A816,'Lista de Precios Accesorio'!$A:$K,3,0),"Error"))</f>
        <v/>
      </c>
      <c r="G816" s="19" t="str">
        <f>IF($A816="","",IFERROR(VLOOKUP($A816,'Lista de Precios Accesorio'!$A:$R,8,0),"Error"))</f>
        <v/>
      </c>
      <c r="H816" s="19" t="str">
        <f>IF($A816="","",IFERROR(VLOOKUP($A816,'Lista de Precios Accesorio'!$A:$S,9,0),"Error"))</f>
        <v/>
      </c>
      <c r="I816" s="12" t="str">
        <f>IFERROR(VLOOKUP($A816,'Lista de Precios Accesorio'!$A:$W,6,0),"")</f>
        <v/>
      </c>
      <c r="J816" s="12" t="str">
        <f t="shared" si="12"/>
        <v/>
      </c>
      <c r="K816"/>
    </row>
    <row r="817" spans="1:11" x14ac:dyDescent="0.2">
      <c r="A817" s="25"/>
      <c r="B817" s="26"/>
      <c r="C817" s="1" t="str">
        <f>IF($A817="","",IFERROR(VLOOKUP($A817,'Lista de Precios Accesorio'!$A:$J,2,0),"Error"))</f>
        <v/>
      </c>
      <c r="D817" s="1" t="str">
        <f>IF($A817="","",IFERROR(VLOOKUP($A817,'Lista de Precios Accesorio'!$A:$L,4,0),"Error"))</f>
        <v/>
      </c>
      <c r="E817" s="1" t="str">
        <f>IF($A817="","",IFERROR(VLOOKUP($A817,'Lista de Precios Accesorio'!$A:$M,5,0),"Error"))</f>
        <v/>
      </c>
      <c r="F817" s="1" t="str">
        <f>IF($A817="","",IFERROR(VLOOKUP($A817,'Lista de Precios Accesorio'!$A:$K,3,0),"Error"))</f>
        <v/>
      </c>
      <c r="G817" s="19" t="str">
        <f>IF($A817="","",IFERROR(VLOOKUP($A817,'Lista de Precios Accesorio'!$A:$R,8,0),"Error"))</f>
        <v/>
      </c>
      <c r="H817" s="19" t="str">
        <f>IF($A817="","",IFERROR(VLOOKUP($A817,'Lista de Precios Accesorio'!$A:$S,9,0),"Error"))</f>
        <v/>
      </c>
      <c r="I817" s="12" t="str">
        <f>IFERROR(VLOOKUP($A817,'Lista de Precios Accesorio'!$A:$W,6,0),"")</f>
        <v/>
      </c>
      <c r="J817" s="12" t="str">
        <f t="shared" si="12"/>
        <v/>
      </c>
      <c r="K817"/>
    </row>
    <row r="818" spans="1:11" x14ac:dyDescent="0.2">
      <c r="A818" s="25"/>
      <c r="B818" s="26"/>
      <c r="C818" s="1" t="str">
        <f>IF($A818="","",IFERROR(VLOOKUP($A818,'Lista de Precios Accesorio'!$A:$J,2,0),"Error"))</f>
        <v/>
      </c>
      <c r="D818" s="1" t="str">
        <f>IF($A818="","",IFERROR(VLOOKUP($A818,'Lista de Precios Accesorio'!$A:$L,4,0),"Error"))</f>
        <v/>
      </c>
      <c r="E818" s="1" t="str">
        <f>IF($A818="","",IFERROR(VLOOKUP($A818,'Lista de Precios Accesorio'!$A:$M,5,0),"Error"))</f>
        <v/>
      </c>
      <c r="F818" s="1" t="str">
        <f>IF($A818="","",IFERROR(VLOOKUP($A818,'Lista de Precios Accesorio'!$A:$K,3,0),"Error"))</f>
        <v/>
      </c>
      <c r="G818" s="19" t="str">
        <f>IF($A818="","",IFERROR(VLOOKUP($A818,'Lista de Precios Accesorio'!$A:$R,8,0),"Error"))</f>
        <v/>
      </c>
      <c r="H818" s="19" t="str">
        <f>IF($A818="","",IFERROR(VLOOKUP($A818,'Lista de Precios Accesorio'!$A:$S,9,0),"Error"))</f>
        <v/>
      </c>
      <c r="I818" s="12" t="str">
        <f>IFERROR(VLOOKUP($A818,'Lista de Precios Accesorio'!$A:$W,6,0),"")</f>
        <v/>
      </c>
      <c r="J818" s="12" t="str">
        <f t="shared" si="12"/>
        <v/>
      </c>
      <c r="K818"/>
    </row>
    <row r="819" spans="1:11" x14ac:dyDescent="0.2">
      <c r="A819" s="25"/>
      <c r="B819" s="26"/>
      <c r="C819" s="1" t="str">
        <f>IF($A819="","",IFERROR(VLOOKUP($A819,'Lista de Precios Accesorio'!$A:$J,2,0),"Error"))</f>
        <v/>
      </c>
      <c r="D819" s="1" t="str">
        <f>IF($A819="","",IFERROR(VLOOKUP($A819,'Lista de Precios Accesorio'!$A:$L,4,0),"Error"))</f>
        <v/>
      </c>
      <c r="E819" s="1" t="str">
        <f>IF($A819="","",IFERROR(VLOOKUP($A819,'Lista de Precios Accesorio'!$A:$M,5,0),"Error"))</f>
        <v/>
      </c>
      <c r="F819" s="1" t="str">
        <f>IF($A819="","",IFERROR(VLOOKUP($A819,'Lista de Precios Accesorio'!$A:$K,3,0),"Error"))</f>
        <v/>
      </c>
      <c r="G819" s="19" t="str">
        <f>IF($A819="","",IFERROR(VLOOKUP($A819,'Lista de Precios Accesorio'!$A:$R,8,0),"Error"))</f>
        <v/>
      </c>
      <c r="H819" s="19" t="str">
        <f>IF($A819="","",IFERROR(VLOOKUP($A819,'Lista de Precios Accesorio'!$A:$S,9,0),"Error"))</f>
        <v/>
      </c>
      <c r="I819" s="12" t="str">
        <f>IFERROR(VLOOKUP($A819,'Lista de Precios Accesorio'!$A:$W,6,0),"")</f>
        <v/>
      </c>
      <c r="J819" s="12" t="str">
        <f t="shared" si="12"/>
        <v/>
      </c>
      <c r="K819"/>
    </row>
    <row r="820" spans="1:11" x14ac:dyDescent="0.2">
      <c r="A820" s="25"/>
      <c r="B820" s="26"/>
      <c r="C820" s="1" t="str">
        <f>IF($A820="","",IFERROR(VLOOKUP($A820,'Lista de Precios Accesorio'!$A:$J,2,0),"Error"))</f>
        <v/>
      </c>
      <c r="D820" s="1" t="str">
        <f>IF($A820="","",IFERROR(VLOOKUP($A820,'Lista de Precios Accesorio'!$A:$L,4,0),"Error"))</f>
        <v/>
      </c>
      <c r="E820" s="1" t="str">
        <f>IF($A820="","",IFERROR(VLOOKUP($A820,'Lista de Precios Accesorio'!$A:$M,5,0),"Error"))</f>
        <v/>
      </c>
      <c r="F820" s="1" t="str">
        <f>IF($A820="","",IFERROR(VLOOKUP($A820,'Lista de Precios Accesorio'!$A:$K,3,0),"Error"))</f>
        <v/>
      </c>
      <c r="G820" s="19" t="str">
        <f>IF($A820="","",IFERROR(VLOOKUP($A820,'Lista de Precios Accesorio'!$A:$R,8,0),"Error"))</f>
        <v/>
      </c>
      <c r="H820" s="19" t="str">
        <f>IF($A820="","",IFERROR(VLOOKUP($A820,'Lista de Precios Accesorio'!$A:$S,9,0),"Error"))</f>
        <v/>
      </c>
      <c r="I820" s="12" t="str">
        <f>IFERROR(VLOOKUP($A820,'Lista de Precios Accesorio'!$A:$W,6,0),"")</f>
        <v/>
      </c>
      <c r="J820" s="12" t="str">
        <f t="shared" si="12"/>
        <v/>
      </c>
      <c r="K820"/>
    </row>
    <row r="821" spans="1:11" x14ac:dyDescent="0.2">
      <c r="A821" s="25"/>
      <c r="B821" s="26"/>
      <c r="C821" s="1" t="str">
        <f>IF($A821="","",IFERROR(VLOOKUP($A821,'Lista de Precios Accesorio'!$A:$J,2,0),"Error"))</f>
        <v/>
      </c>
      <c r="D821" s="1" t="str">
        <f>IF($A821="","",IFERROR(VLOOKUP($A821,'Lista de Precios Accesorio'!$A:$L,4,0),"Error"))</f>
        <v/>
      </c>
      <c r="E821" s="1" t="str">
        <f>IF($A821="","",IFERROR(VLOOKUP($A821,'Lista de Precios Accesorio'!$A:$M,5,0),"Error"))</f>
        <v/>
      </c>
      <c r="F821" s="1" t="str">
        <f>IF($A821="","",IFERROR(VLOOKUP($A821,'Lista de Precios Accesorio'!$A:$K,3,0),"Error"))</f>
        <v/>
      </c>
      <c r="G821" s="19" t="str">
        <f>IF($A821="","",IFERROR(VLOOKUP($A821,'Lista de Precios Accesorio'!$A:$R,8,0),"Error"))</f>
        <v/>
      </c>
      <c r="H821" s="19" t="str">
        <f>IF($A821="","",IFERROR(VLOOKUP($A821,'Lista de Precios Accesorio'!$A:$S,9,0),"Error"))</f>
        <v/>
      </c>
      <c r="I821" s="12" t="str">
        <f>IFERROR(VLOOKUP($A821,'Lista de Precios Accesorio'!$A:$W,6,0),"")</f>
        <v/>
      </c>
      <c r="J821" s="12" t="str">
        <f t="shared" si="12"/>
        <v/>
      </c>
      <c r="K821"/>
    </row>
    <row r="822" spans="1:11" x14ac:dyDescent="0.2">
      <c r="A822" s="25"/>
      <c r="B822" s="26"/>
      <c r="C822" s="1" t="str">
        <f>IF($A822="","",IFERROR(VLOOKUP($A822,'Lista de Precios Accesorio'!$A:$J,2,0),"Error"))</f>
        <v/>
      </c>
      <c r="D822" s="1" t="str">
        <f>IF($A822="","",IFERROR(VLOOKUP($A822,'Lista de Precios Accesorio'!$A:$L,4,0),"Error"))</f>
        <v/>
      </c>
      <c r="E822" s="1" t="str">
        <f>IF($A822="","",IFERROR(VLOOKUP($A822,'Lista de Precios Accesorio'!$A:$M,5,0),"Error"))</f>
        <v/>
      </c>
      <c r="F822" s="1" t="str">
        <f>IF($A822="","",IFERROR(VLOOKUP($A822,'Lista de Precios Accesorio'!$A:$K,3,0),"Error"))</f>
        <v/>
      </c>
      <c r="G822" s="19" t="str">
        <f>IF($A822="","",IFERROR(VLOOKUP($A822,'Lista de Precios Accesorio'!$A:$R,8,0),"Error"))</f>
        <v/>
      </c>
      <c r="H822" s="19" t="str">
        <f>IF($A822="","",IFERROR(VLOOKUP($A822,'Lista de Precios Accesorio'!$A:$S,9,0),"Error"))</f>
        <v/>
      </c>
      <c r="I822" s="12" t="str">
        <f>IFERROR(VLOOKUP($A822,'Lista de Precios Accesorio'!$A:$W,6,0),"")</f>
        <v/>
      </c>
      <c r="J822" s="12" t="str">
        <f t="shared" si="12"/>
        <v/>
      </c>
      <c r="K822"/>
    </row>
    <row r="823" spans="1:11" x14ac:dyDescent="0.2">
      <c r="A823" s="25"/>
      <c r="B823" s="26"/>
      <c r="C823" s="1" t="str">
        <f>IF($A823="","",IFERROR(VLOOKUP($A823,'Lista de Precios Accesorio'!$A:$J,2,0),"Error"))</f>
        <v/>
      </c>
      <c r="D823" s="1" t="str">
        <f>IF($A823="","",IFERROR(VLOOKUP($A823,'Lista de Precios Accesorio'!$A:$L,4,0),"Error"))</f>
        <v/>
      </c>
      <c r="E823" s="1" t="str">
        <f>IF($A823="","",IFERROR(VLOOKUP($A823,'Lista de Precios Accesorio'!$A:$M,5,0),"Error"))</f>
        <v/>
      </c>
      <c r="F823" s="1" t="str">
        <f>IF($A823="","",IFERROR(VLOOKUP($A823,'Lista de Precios Accesorio'!$A:$K,3,0),"Error"))</f>
        <v/>
      </c>
      <c r="G823" s="19" t="str">
        <f>IF($A823="","",IFERROR(VLOOKUP($A823,'Lista de Precios Accesorio'!$A:$R,8,0),"Error"))</f>
        <v/>
      </c>
      <c r="H823" s="19" t="str">
        <f>IF($A823="","",IFERROR(VLOOKUP($A823,'Lista de Precios Accesorio'!$A:$S,9,0),"Error"))</f>
        <v/>
      </c>
      <c r="I823" s="12" t="str">
        <f>IFERROR(VLOOKUP($A823,'Lista de Precios Accesorio'!$A:$W,6,0),"")</f>
        <v/>
      </c>
      <c r="J823" s="12" t="str">
        <f t="shared" si="12"/>
        <v/>
      </c>
      <c r="K823"/>
    </row>
    <row r="824" spans="1:11" x14ac:dyDescent="0.2">
      <c r="A824" s="25"/>
      <c r="B824" s="26"/>
      <c r="C824" s="1" t="str">
        <f>IF($A824="","",IFERROR(VLOOKUP($A824,'Lista de Precios Accesorio'!$A:$J,2,0),"Error"))</f>
        <v/>
      </c>
      <c r="D824" s="1" t="str">
        <f>IF($A824="","",IFERROR(VLOOKUP($A824,'Lista de Precios Accesorio'!$A:$L,4,0),"Error"))</f>
        <v/>
      </c>
      <c r="E824" s="1" t="str">
        <f>IF($A824="","",IFERROR(VLOOKUP($A824,'Lista de Precios Accesorio'!$A:$M,5,0),"Error"))</f>
        <v/>
      </c>
      <c r="F824" s="1" t="str">
        <f>IF($A824="","",IFERROR(VLOOKUP($A824,'Lista de Precios Accesorio'!$A:$K,3,0),"Error"))</f>
        <v/>
      </c>
      <c r="G824" s="19" t="str">
        <f>IF($A824="","",IFERROR(VLOOKUP($A824,'Lista de Precios Accesorio'!$A:$R,8,0),"Error"))</f>
        <v/>
      </c>
      <c r="H824" s="19" t="str">
        <f>IF($A824="","",IFERROR(VLOOKUP($A824,'Lista de Precios Accesorio'!$A:$S,9,0),"Error"))</f>
        <v/>
      </c>
      <c r="I824" s="12" t="str">
        <f>IFERROR(VLOOKUP($A824,'Lista de Precios Accesorio'!$A:$W,6,0),"")</f>
        <v/>
      </c>
      <c r="J824" s="12" t="str">
        <f t="shared" si="12"/>
        <v/>
      </c>
      <c r="K824"/>
    </row>
    <row r="825" spans="1:11" x14ac:dyDescent="0.2">
      <c r="A825" s="25"/>
      <c r="B825" s="26"/>
      <c r="C825" s="1" t="str">
        <f>IF($A825="","",IFERROR(VLOOKUP($A825,'Lista de Precios Accesorio'!$A:$J,2,0),"Error"))</f>
        <v/>
      </c>
      <c r="D825" s="1" t="str">
        <f>IF($A825="","",IFERROR(VLOOKUP($A825,'Lista de Precios Accesorio'!$A:$L,4,0),"Error"))</f>
        <v/>
      </c>
      <c r="E825" s="1" t="str">
        <f>IF($A825="","",IFERROR(VLOOKUP($A825,'Lista de Precios Accesorio'!$A:$M,5,0),"Error"))</f>
        <v/>
      </c>
      <c r="F825" s="1" t="str">
        <f>IF($A825="","",IFERROR(VLOOKUP($A825,'Lista de Precios Accesorio'!$A:$K,3,0),"Error"))</f>
        <v/>
      </c>
      <c r="G825" s="19" t="str">
        <f>IF($A825="","",IFERROR(VLOOKUP($A825,'Lista de Precios Accesorio'!$A:$R,8,0),"Error"))</f>
        <v/>
      </c>
      <c r="H825" s="19" t="str">
        <f>IF($A825="","",IFERROR(VLOOKUP($A825,'Lista de Precios Accesorio'!$A:$S,9,0),"Error"))</f>
        <v/>
      </c>
      <c r="I825" s="12" t="str">
        <f>IFERROR(VLOOKUP($A825,'Lista de Precios Accesorio'!$A:$W,6,0),"")</f>
        <v/>
      </c>
      <c r="J825" s="12" t="str">
        <f t="shared" ref="J825:J888" si="13">IF(I825="","",$I825*$B825)</f>
        <v/>
      </c>
      <c r="K825"/>
    </row>
    <row r="826" spans="1:11" x14ac:dyDescent="0.2">
      <c r="A826" s="25"/>
      <c r="B826" s="26"/>
      <c r="C826" s="1" t="str">
        <f>IF($A826="","",IFERROR(VLOOKUP($A826,'Lista de Precios Accesorio'!$A:$J,2,0),"Error"))</f>
        <v/>
      </c>
      <c r="D826" s="1" t="str">
        <f>IF($A826="","",IFERROR(VLOOKUP($A826,'Lista de Precios Accesorio'!$A:$L,4,0),"Error"))</f>
        <v/>
      </c>
      <c r="E826" s="1" t="str">
        <f>IF($A826="","",IFERROR(VLOOKUP($A826,'Lista de Precios Accesorio'!$A:$M,5,0),"Error"))</f>
        <v/>
      </c>
      <c r="F826" s="1" t="str">
        <f>IF($A826="","",IFERROR(VLOOKUP($A826,'Lista de Precios Accesorio'!$A:$K,3,0),"Error"))</f>
        <v/>
      </c>
      <c r="G826" s="19" t="str">
        <f>IF($A826="","",IFERROR(VLOOKUP($A826,'Lista de Precios Accesorio'!$A:$R,8,0),"Error"))</f>
        <v/>
      </c>
      <c r="H826" s="19" t="str">
        <f>IF($A826="","",IFERROR(VLOOKUP($A826,'Lista de Precios Accesorio'!$A:$S,9,0),"Error"))</f>
        <v/>
      </c>
      <c r="I826" s="12" t="str">
        <f>IFERROR(VLOOKUP($A826,'Lista de Precios Accesorio'!$A:$W,6,0),"")</f>
        <v/>
      </c>
      <c r="J826" s="12" t="str">
        <f t="shared" si="13"/>
        <v/>
      </c>
      <c r="K826"/>
    </row>
    <row r="827" spans="1:11" x14ac:dyDescent="0.2">
      <c r="A827" s="25"/>
      <c r="B827" s="26"/>
      <c r="C827" s="1" t="str">
        <f>IF($A827="","",IFERROR(VLOOKUP($A827,'Lista de Precios Accesorio'!$A:$J,2,0),"Error"))</f>
        <v/>
      </c>
      <c r="D827" s="1" t="str">
        <f>IF($A827="","",IFERROR(VLOOKUP($A827,'Lista de Precios Accesorio'!$A:$L,4,0),"Error"))</f>
        <v/>
      </c>
      <c r="E827" s="1" t="str">
        <f>IF($A827="","",IFERROR(VLOOKUP($A827,'Lista de Precios Accesorio'!$A:$M,5,0),"Error"))</f>
        <v/>
      </c>
      <c r="F827" s="1" t="str">
        <f>IF($A827="","",IFERROR(VLOOKUP($A827,'Lista de Precios Accesorio'!$A:$K,3,0),"Error"))</f>
        <v/>
      </c>
      <c r="G827" s="19" t="str">
        <f>IF($A827="","",IFERROR(VLOOKUP($A827,'Lista de Precios Accesorio'!$A:$R,8,0),"Error"))</f>
        <v/>
      </c>
      <c r="H827" s="19" t="str">
        <f>IF($A827="","",IFERROR(VLOOKUP($A827,'Lista de Precios Accesorio'!$A:$S,9,0),"Error"))</f>
        <v/>
      </c>
      <c r="I827" s="12" t="str">
        <f>IFERROR(VLOOKUP($A827,'Lista de Precios Accesorio'!$A:$W,6,0),"")</f>
        <v/>
      </c>
      <c r="J827" s="12" t="str">
        <f t="shared" si="13"/>
        <v/>
      </c>
      <c r="K827"/>
    </row>
    <row r="828" spans="1:11" x14ac:dyDescent="0.2">
      <c r="A828" s="25"/>
      <c r="B828" s="26"/>
      <c r="C828" s="1" t="str">
        <f>IF($A828="","",IFERROR(VLOOKUP($A828,'Lista de Precios Accesorio'!$A:$J,2,0),"Error"))</f>
        <v/>
      </c>
      <c r="D828" s="1" t="str">
        <f>IF($A828="","",IFERROR(VLOOKUP($A828,'Lista de Precios Accesorio'!$A:$L,4,0),"Error"))</f>
        <v/>
      </c>
      <c r="E828" s="1" t="str">
        <f>IF($A828="","",IFERROR(VLOOKUP($A828,'Lista de Precios Accesorio'!$A:$M,5,0),"Error"))</f>
        <v/>
      </c>
      <c r="F828" s="1" t="str">
        <f>IF($A828="","",IFERROR(VLOOKUP($A828,'Lista de Precios Accesorio'!$A:$K,3,0),"Error"))</f>
        <v/>
      </c>
      <c r="G828" s="19" t="str">
        <f>IF($A828="","",IFERROR(VLOOKUP($A828,'Lista de Precios Accesorio'!$A:$R,8,0),"Error"))</f>
        <v/>
      </c>
      <c r="H828" s="19" t="str">
        <f>IF($A828="","",IFERROR(VLOOKUP($A828,'Lista de Precios Accesorio'!$A:$S,9,0),"Error"))</f>
        <v/>
      </c>
      <c r="I828" s="12" t="str">
        <f>IFERROR(VLOOKUP($A828,'Lista de Precios Accesorio'!$A:$W,6,0),"")</f>
        <v/>
      </c>
      <c r="J828" s="12" t="str">
        <f t="shared" si="13"/>
        <v/>
      </c>
      <c r="K828"/>
    </row>
    <row r="829" spans="1:11" x14ac:dyDescent="0.2">
      <c r="A829" s="25"/>
      <c r="B829" s="26"/>
      <c r="C829" s="1" t="str">
        <f>IF($A829="","",IFERROR(VLOOKUP($A829,'Lista de Precios Accesorio'!$A:$J,2,0),"Error"))</f>
        <v/>
      </c>
      <c r="D829" s="1" t="str">
        <f>IF($A829="","",IFERROR(VLOOKUP($A829,'Lista de Precios Accesorio'!$A:$L,4,0),"Error"))</f>
        <v/>
      </c>
      <c r="E829" s="1" t="str">
        <f>IF($A829="","",IFERROR(VLOOKUP($A829,'Lista de Precios Accesorio'!$A:$M,5,0),"Error"))</f>
        <v/>
      </c>
      <c r="F829" s="1" t="str">
        <f>IF($A829="","",IFERROR(VLOOKUP($A829,'Lista de Precios Accesorio'!$A:$K,3,0),"Error"))</f>
        <v/>
      </c>
      <c r="G829" s="19" t="str">
        <f>IF($A829="","",IFERROR(VLOOKUP($A829,'Lista de Precios Accesorio'!$A:$R,8,0),"Error"))</f>
        <v/>
      </c>
      <c r="H829" s="19" t="str">
        <f>IF($A829="","",IFERROR(VLOOKUP($A829,'Lista de Precios Accesorio'!$A:$S,9,0),"Error"))</f>
        <v/>
      </c>
      <c r="I829" s="12" t="str">
        <f>IFERROR(VLOOKUP($A829,'Lista de Precios Accesorio'!$A:$W,6,0),"")</f>
        <v/>
      </c>
      <c r="J829" s="12" t="str">
        <f t="shared" si="13"/>
        <v/>
      </c>
      <c r="K829"/>
    </row>
    <row r="830" spans="1:11" x14ac:dyDescent="0.2">
      <c r="A830" s="25"/>
      <c r="B830" s="26"/>
      <c r="C830" s="1" t="str">
        <f>IF($A830="","",IFERROR(VLOOKUP($A830,'Lista de Precios Accesorio'!$A:$J,2,0),"Error"))</f>
        <v/>
      </c>
      <c r="D830" s="1" t="str">
        <f>IF($A830="","",IFERROR(VLOOKUP($A830,'Lista de Precios Accesorio'!$A:$L,4,0),"Error"))</f>
        <v/>
      </c>
      <c r="E830" s="1" t="str">
        <f>IF($A830="","",IFERROR(VLOOKUP($A830,'Lista de Precios Accesorio'!$A:$M,5,0),"Error"))</f>
        <v/>
      </c>
      <c r="F830" s="1" t="str">
        <f>IF($A830="","",IFERROR(VLOOKUP($A830,'Lista de Precios Accesorio'!$A:$K,3,0),"Error"))</f>
        <v/>
      </c>
      <c r="G830" s="19" t="str">
        <f>IF($A830="","",IFERROR(VLOOKUP($A830,'Lista de Precios Accesorio'!$A:$R,8,0),"Error"))</f>
        <v/>
      </c>
      <c r="H830" s="19" t="str">
        <f>IF($A830="","",IFERROR(VLOOKUP($A830,'Lista de Precios Accesorio'!$A:$S,9,0),"Error"))</f>
        <v/>
      </c>
      <c r="I830" s="12" t="str">
        <f>IFERROR(VLOOKUP($A830,'Lista de Precios Accesorio'!$A:$W,6,0),"")</f>
        <v/>
      </c>
      <c r="J830" s="12" t="str">
        <f t="shared" si="13"/>
        <v/>
      </c>
      <c r="K830"/>
    </row>
    <row r="831" spans="1:11" x14ac:dyDescent="0.2">
      <c r="A831" s="25"/>
      <c r="B831" s="26"/>
      <c r="C831" s="1" t="str">
        <f>IF($A831="","",IFERROR(VLOOKUP($A831,'Lista de Precios Accesorio'!$A:$J,2,0),"Error"))</f>
        <v/>
      </c>
      <c r="D831" s="1" t="str">
        <f>IF($A831="","",IFERROR(VLOOKUP($A831,'Lista de Precios Accesorio'!$A:$L,4,0),"Error"))</f>
        <v/>
      </c>
      <c r="E831" s="1" t="str">
        <f>IF($A831="","",IFERROR(VLOOKUP($A831,'Lista de Precios Accesorio'!$A:$M,5,0),"Error"))</f>
        <v/>
      </c>
      <c r="F831" s="1" t="str">
        <f>IF($A831="","",IFERROR(VLOOKUP($A831,'Lista de Precios Accesorio'!$A:$K,3,0),"Error"))</f>
        <v/>
      </c>
      <c r="G831" s="19" t="str">
        <f>IF($A831="","",IFERROR(VLOOKUP($A831,'Lista de Precios Accesorio'!$A:$R,8,0),"Error"))</f>
        <v/>
      </c>
      <c r="H831" s="19" t="str">
        <f>IF($A831="","",IFERROR(VLOOKUP($A831,'Lista de Precios Accesorio'!$A:$S,9,0),"Error"))</f>
        <v/>
      </c>
      <c r="I831" s="12" t="str">
        <f>IFERROR(VLOOKUP($A831,'Lista de Precios Accesorio'!$A:$W,6,0),"")</f>
        <v/>
      </c>
      <c r="J831" s="12" t="str">
        <f t="shared" si="13"/>
        <v/>
      </c>
      <c r="K831"/>
    </row>
    <row r="832" spans="1:11" x14ac:dyDescent="0.2">
      <c r="A832" s="25"/>
      <c r="B832" s="26"/>
      <c r="C832" s="1" t="str">
        <f>IF($A832="","",IFERROR(VLOOKUP($A832,'Lista de Precios Accesorio'!$A:$J,2,0),"Error"))</f>
        <v/>
      </c>
      <c r="D832" s="1" t="str">
        <f>IF($A832="","",IFERROR(VLOOKUP($A832,'Lista de Precios Accesorio'!$A:$L,4,0),"Error"))</f>
        <v/>
      </c>
      <c r="E832" s="1" t="str">
        <f>IF($A832="","",IFERROR(VLOOKUP($A832,'Lista de Precios Accesorio'!$A:$M,5,0),"Error"))</f>
        <v/>
      </c>
      <c r="F832" s="1" t="str">
        <f>IF($A832="","",IFERROR(VLOOKUP($A832,'Lista de Precios Accesorio'!$A:$K,3,0),"Error"))</f>
        <v/>
      </c>
      <c r="G832" s="19" t="str">
        <f>IF($A832="","",IFERROR(VLOOKUP($A832,'Lista de Precios Accesorio'!$A:$R,8,0),"Error"))</f>
        <v/>
      </c>
      <c r="H832" s="19" t="str">
        <f>IF($A832="","",IFERROR(VLOOKUP($A832,'Lista de Precios Accesorio'!$A:$S,9,0),"Error"))</f>
        <v/>
      </c>
      <c r="I832" s="12" t="str">
        <f>IFERROR(VLOOKUP($A832,'Lista de Precios Accesorio'!$A:$W,6,0),"")</f>
        <v/>
      </c>
      <c r="J832" s="12" t="str">
        <f t="shared" si="13"/>
        <v/>
      </c>
      <c r="K832"/>
    </row>
    <row r="833" spans="1:11" x14ac:dyDescent="0.2">
      <c r="A833" s="25"/>
      <c r="B833" s="26"/>
      <c r="C833" s="1" t="str">
        <f>IF($A833="","",IFERROR(VLOOKUP($A833,'Lista de Precios Accesorio'!$A:$J,2,0),"Error"))</f>
        <v/>
      </c>
      <c r="D833" s="1" t="str">
        <f>IF($A833="","",IFERROR(VLOOKUP($A833,'Lista de Precios Accesorio'!$A:$L,4,0),"Error"))</f>
        <v/>
      </c>
      <c r="E833" s="1" t="str">
        <f>IF($A833="","",IFERROR(VLOOKUP($A833,'Lista de Precios Accesorio'!$A:$M,5,0),"Error"))</f>
        <v/>
      </c>
      <c r="F833" s="1" t="str">
        <f>IF($A833="","",IFERROR(VLOOKUP($A833,'Lista de Precios Accesorio'!$A:$K,3,0),"Error"))</f>
        <v/>
      </c>
      <c r="G833" s="19" t="str">
        <f>IF($A833="","",IFERROR(VLOOKUP($A833,'Lista de Precios Accesorio'!$A:$R,8,0),"Error"))</f>
        <v/>
      </c>
      <c r="H833" s="19" t="str">
        <f>IF($A833="","",IFERROR(VLOOKUP($A833,'Lista de Precios Accesorio'!$A:$S,9,0),"Error"))</f>
        <v/>
      </c>
      <c r="I833" s="12" t="str">
        <f>IFERROR(VLOOKUP($A833,'Lista de Precios Accesorio'!$A:$W,6,0),"")</f>
        <v/>
      </c>
      <c r="J833" s="12" t="str">
        <f t="shared" si="13"/>
        <v/>
      </c>
      <c r="K833"/>
    </row>
    <row r="834" spans="1:11" x14ac:dyDescent="0.2">
      <c r="A834" s="25"/>
      <c r="B834" s="26"/>
      <c r="C834" s="1" t="str">
        <f>IF($A834="","",IFERROR(VLOOKUP($A834,'Lista de Precios Accesorio'!$A:$J,2,0),"Error"))</f>
        <v/>
      </c>
      <c r="D834" s="1" t="str">
        <f>IF($A834="","",IFERROR(VLOOKUP($A834,'Lista de Precios Accesorio'!$A:$L,4,0),"Error"))</f>
        <v/>
      </c>
      <c r="E834" s="1" t="str">
        <f>IF($A834="","",IFERROR(VLOOKUP($A834,'Lista de Precios Accesorio'!$A:$M,5,0),"Error"))</f>
        <v/>
      </c>
      <c r="F834" s="1" t="str">
        <f>IF($A834="","",IFERROR(VLOOKUP($A834,'Lista de Precios Accesorio'!$A:$K,3,0),"Error"))</f>
        <v/>
      </c>
      <c r="G834" s="19" t="str">
        <f>IF($A834="","",IFERROR(VLOOKUP($A834,'Lista de Precios Accesorio'!$A:$R,8,0),"Error"))</f>
        <v/>
      </c>
      <c r="H834" s="19" t="str">
        <f>IF($A834="","",IFERROR(VLOOKUP($A834,'Lista de Precios Accesorio'!$A:$S,9,0),"Error"))</f>
        <v/>
      </c>
      <c r="I834" s="12" t="str">
        <f>IFERROR(VLOOKUP($A834,'Lista de Precios Accesorio'!$A:$W,6,0),"")</f>
        <v/>
      </c>
      <c r="J834" s="12" t="str">
        <f t="shared" si="13"/>
        <v/>
      </c>
      <c r="K834"/>
    </row>
    <row r="835" spans="1:11" x14ac:dyDescent="0.2">
      <c r="A835" s="25"/>
      <c r="B835" s="26"/>
      <c r="C835" s="1" t="str">
        <f>IF($A835="","",IFERROR(VLOOKUP($A835,'Lista de Precios Accesorio'!$A:$J,2,0),"Error"))</f>
        <v/>
      </c>
      <c r="D835" s="1" t="str">
        <f>IF($A835="","",IFERROR(VLOOKUP($A835,'Lista de Precios Accesorio'!$A:$L,4,0),"Error"))</f>
        <v/>
      </c>
      <c r="E835" s="1" t="str">
        <f>IF($A835="","",IFERROR(VLOOKUP($A835,'Lista de Precios Accesorio'!$A:$M,5,0),"Error"))</f>
        <v/>
      </c>
      <c r="F835" s="1" t="str">
        <f>IF($A835="","",IFERROR(VLOOKUP($A835,'Lista de Precios Accesorio'!$A:$K,3,0),"Error"))</f>
        <v/>
      </c>
      <c r="G835" s="19" t="str">
        <f>IF($A835="","",IFERROR(VLOOKUP($A835,'Lista de Precios Accesorio'!$A:$R,8,0),"Error"))</f>
        <v/>
      </c>
      <c r="H835" s="19" t="str">
        <f>IF($A835="","",IFERROR(VLOOKUP($A835,'Lista de Precios Accesorio'!$A:$S,9,0),"Error"))</f>
        <v/>
      </c>
      <c r="I835" s="12" t="str">
        <f>IFERROR(VLOOKUP($A835,'Lista de Precios Accesorio'!$A:$W,6,0),"")</f>
        <v/>
      </c>
      <c r="J835" s="12" t="str">
        <f t="shared" si="13"/>
        <v/>
      </c>
      <c r="K835"/>
    </row>
    <row r="836" spans="1:11" x14ac:dyDescent="0.2">
      <c r="A836" s="25"/>
      <c r="B836" s="26"/>
      <c r="C836" s="1" t="str">
        <f>IF($A836="","",IFERROR(VLOOKUP($A836,'Lista de Precios Accesorio'!$A:$J,2,0),"Error"))</f>
        <v/>
      </c>
      <c r="D836" s="1" t="str">
        <f>IF($A836="","",IFERROR(VLOOKUP($A836,'Lista de Precios Accesorio'!$A:$L,4,0),"Error"))</f>
        <v/>
      </c>
      <c r="E836" s="1" t="str">
        <f>IF($A836="","",IFERROR(VLOOKUP($A836,'Lista de Precios Accesorio'!$A:$M,5,0),"Error"))</f>
        <v/>
      </c>
      <c r="F836" s="1" t="str">
        <f>IF($A836="","",IFERROR(VLOOKUP($A836,'Lista de Precios Accesorio'!$A:$K,3,0),"Error"))</f>
        <v/>
      </c>
      <c r="G836" s="19" t="str">
        <f>IF($A836="","",IFERROR(VLOOKUP($A836,'Lista de Precios Accesorio'!$A:$R,8,0),"Error"))</f>
        <v/>
      </c>
      <c r="H836" s="19" t="str">
        <f>IF($A836="","",IFERROR(VLOOKUP($A836,'Lista de Precios Accesorio'!$A:$S,9,0),"Error"))</f>
        <v/>
      </c>
      <c r="I836" s="12" t="str">
        <f>IFERROR(VLOOKUP($A836,'Lista de Precios Accesorio'!$A:$W,6,0),"")</f>
        <v/>
      </c>
      <c r="J836" s="12" t="str">
        <f t="shared" si="13"/>
        <v/>
      </c>
      <c r="K836"/>
    </row>
    <row r="837" spans="1:11" x14ac:dyDescent="0.2">
      <c r="A837" s="25"/>
      <c r="B837" s="26"/>
      <c r="C837" s="1" t="str">
        <f>IF($A837="","",IFERROR(VLOOKUP($A837,'Lista de Precios Accesorio'!$A:$J,2,0),"Error"))</f>
        <v/>
      </c>
      <c r="D837" s="1" t="str">
        <f>IF($A837="","",IFERROR(VLOOKUP($A837,'Lista de Precios Accesorio'!$A:$L,4,0),"Error"))</f>
        <v/>
      </c>
      <c r="E837" s="1" t="str">
        <f>IF($A837="","",IFERROR(VLOOKUP($A837,'Lista de Precios Accesorio'!$A:$M,5,0),"Error"))</f>
        <v/>
      </c>
      <c r="F837" s="1" t="str">
        <f>IF($A837="","",IFERROR(VLOOKUP($A837,'Lista de Precios Accesorio'!$A:$K,3,0),"Error"))</f>
        <v/>
      </c>
      <c r="G837" s="19" t="str">
        <f>IF($A837="","",IFERROR(VLOOKUP($A837,'Lista de Precios Accesorio'!$A:$R,8,0),"Error"))</f>
        <v/>
      </c>
      <c r="H837" s="19" t="str">
        <f>IF($A837="","",IFERROR(VLOOKUP($A837,'Lista de Precios Accesorio'!$A:$S,9,0),"Error"))</f>
        <v/>
      </c>
      <c r="I837" s="12" t="str">
        <f>IFERROR(VLOOKUP($A837,'Lista de Precios Accesorio'!$A:$W,6,0),"")</f>
        <v/>
      </c>
      <c r="J837" s="12" t="str">
        <f t="shared" si="13"/>
        <v/>
      </c>
      <c r="K837"/>
    </row>
    <row r="838" spans="1:11" x14ac:dyDescent="0.2">
      <c r="A838" s="25"/>
      <c r="B838" s="26"/>
      <c r="C838" s="1" t="str">
        <f>IF($A838="","",IFERROR(VLOOKUP($A838,'Lista de Precios Accesorio'!$A:$J,2,0),"Error"))</f>
        <v/>
      </c>
      <c r="D838" s="1" t="str">
        <f>IF($A838="","",IFERROR(VLOOKUP($A838,'Lista de Precios Accesorio'!$A:$L,4,0),"Error"))</f>
        <v/>
      </c>
      <c r="E838" s="1" t="str">
        <f>IF($A838="","",IFERROR(VLOOKUP($A838,'Lista de Precios Accesorio'!$A:$M,5,0),"Error"))</f>
        <v/>
      </c>
      <c r="F838" s="1" t="str">
        <f>IF($A838="","",IFERROR(VLOOKUP($A838,'Lista de Precios Accesorio'!$A:$K,3,0),"Error"))</f>
        <v/>
      </c>
      <c r="G838" s="19" t="str">
        <f>IF($A838="","",IFERROR(VLOOKUP($A838,'Lista de Precios Accesorio'!$A:$R,8,0),"Error"))</f>
        <v/>
      </c>
      <c r="H838" s="19" t="str">
        <f>IF($A838="","",IFERROR(VLOOKUP($A838,'Lista de Precios Accesorio'!$A:$S,9,0),"Error"))</f>
        <v/>
      </c>
      <c r="I838" s="12" t="str">
        <f>IFERROR(VLOOKUP($A838,'Lista de Precios Accesorio'!$A:$W,6,0),"")</f>
        <v/>
      </c>
      <c r="J838" s="12" t="str">
        <f t="shared" si="13"/>
        <v/>
      </c>
      <c r="K838"/>
    </row>
    <row r="839" spans="1:11" x14ac:dyDescent="0.2">
      <c r="A839" s="25"/>
      <c r="B839" s="26"/>
      <c r="C839" s="1" t="str">
        <f>IF($A839="","",IFERROR(VLOOKUP($A839,'Lista de Precios Accesorio'!$A:$J,2,0),"Error"))</f>
        <v/>
      </c>
      <c r="D839" s="1" t="str">
        <f>IF($A839="","",IFERROR(VLOOKUP($A839,'Lista de Precios Accesorio'!$A:$L,4,0),"Error"))</f>
        <v/>
      </c>
      <c r="E839" s="1" t="str">
        <f>IF($A839="","",IFERROR(VLOOKUP($A839,'Lista de Precios Accesorio'!$A:$M,5,0),"Error"))</f>
        <v/>
      </c>
      <c r="F839" s="1" t="str">
        <f>IF($A839="","",IFERROR(VLOOKUP($A839,'Lista de Precios Accesorio'!$A:$K,3,0),"Error"))</f>
        <v/>
      </c>
      <c r="G839" s="19" t="str">
        <f>IF($A839="","",IFERROR(VLOOKUP($A839,'Lista de Precios Accesorio'!$A:$R,8,0),"Error"))</f>
        <v/>
      </c>
      <c r="H839" s="19" t="str">
        <f>IF($A839="","",IFERROR(VLOOKUP($A839,'Lista de Precios Accesorio'!$A:$S,9,0),"Error"))</f>
        <v/>
      </c>
      <c r="I839" s="12" t="str">
        <f>IFERROR(VLOOKUP($A839,'Lista de Precios Accesorio'!$A:$W,6,0),"")</f>
        <v/>
      </c>
      <c r="J839" s="12" t="str">
        <f t="shared" si="13"/>
        <v/>
      </c>
      <c r="K839"/>
    </row>
    <row r="840" spans="1:11" x14ac:dyDescent="0.2">
      <c r="A840" s="25"/>
      <c r="B840" s="26"/>
      <c r="C840" s="1" t="str">
        <f>IF($A840="","",IFERROR(VLOOKUP($A840,'Lista de Precios Accesorio'!$A:$J,2,0),"Error"))</f>
        <v/>
      </c>
      <c r="D840" s="1" t="str">
        <f>IF($A840="","",IFERROR(VLOOKUP($A840,'Lista de Precios Accesorio'!$A:$L,4,0),"Error"))</f>
        <v/>
      </c>
      <c r="E840" s="1" t="str">
        <f>IF($A840="","",IFERROR(VLOOKUP($A840,'Lista de Precios Accesorio'!$A:$M,5,0),"Error"))</f>
        <v/>
      </c>
      <c r="F840" s="1" t="str">
        <f>IF($A840="","",IFERROR(VLOOKUP($A840,'Lista de Precios Accesorio'!$A:$K,3,0),"Error"))</f>
        <v/>
      </c>
      <c r="G840" s="19" t="str">
        <f>IF($A840="","",IFERROR(VLOOKUP($A840,'Lista de Precios Accesorio'!$A:$R,8,0),"Error"))</f>
        <v/>
      </c>
      <c r="H840" s="19" t="str">
        <f>IF($A840="","",IFERROR(VLOOKUP($A840,'Lista de Precios Accesorio'!$A:$S,9,0),"Error"))</f>
        <v/>
      </c>
      <c r="I840" s="12" t="str">
        <f>IFERROR(VLOOKUP($A840,'Lista de Precios Accesorio'!$A:$W,6,0),"")</f>
        <v/>
      </c>
      <c r="J840" s="12" t="str">
        <f t="shared" si="13"/>
        <v/>
      </c>
      <c r="K840"/>
    </row>
    <row r="841" spans="1:11" x14ac:dyDescent="0.2">
      <c r="A841" s="25"/>
      <c r="B841" s="26"/>
      <c r="C841" s="1" t="str">
        <f>IF($A841="","",IFERROR(VLOOKUP($A841,'Lista de Precios Accesorio'!$A:$J,2,0),"Error"))</f>
        <v/>
      </c>
      <c r="D841" s="1" t="str">
        <f>IF($A841="","",IFERROR(VLOOKUP($A841,'Lista de Precios Accesorio'!$A:$L,4,0),"Error"))</f>
        <v/>
      </c>
      <c r="E841" s="1" t="str">
        <f>IF($A841="","",IFERROR(VLOOKUP($A841,'Lista de Precios Accesorio'!$A:$M,5,0),"Error"))</f>
        <v/>
      </c>
      <c r="F841" s="1" t="str">
        <f>IF($A841="","",IFERROR(VLOOKUP($A841,'Lista de Precios Accesorio'!$A:$K,3,0),"Error"))</f>
        <v/>
      </c>
      <c r="G841" s="19" t="str">
        <f>IF($A841="","",IFERROR(VLOOKUP($A841,'Lista de Precios Accesorio'!$A:$R,8,0),"Error"))</f>
        <v/>
      </c>
      <c r="H841" s="19" t="str">
        <f>IF($A841="","",IFERROR(VLOOKUP($A841,'Lista de Precios Accesorio'!$A:$S,9,0),"Error"))</f>
        <v/>
      </c>
      <c r="I841" s="12" t="str">
        <f>IFERROR(VLOOKUP($A841,'Lista de Precios Accesorio'!$A:$W,6,0),"")</f>
        <v/>
      </c>
      <c r="J841" s="12" t="str">
        <f t="shared" si="13"/>
        <v/>
      </c>
      <c r="K841"/>
    </row>
    <row r="842" spans="1:11" x14ac:dyDescent="0.2">
      <c r="A842" s="25"/>
      <c r="B842" s="26"/>
      <c r="C842" s="1" t="str">
        <f>IF($A842="","",IFERROR(VLOOKUP($A842,'Lista de Precios Accesorio'!$A:$J,2,0),"Error"))</f>
        <v/>
      </c>
      <c r="D842" s="1" t="str">
        <f>IF($A842="","",IFERROR(VLOOKUP($A842,'Lista de Precios Accesorio'!$A:$L,4,0),"Error"))</f>
        <v/>
      </c>
      <c r="E842" s="1" t="str">
        <f>IF($A842="","",IFERROR(VLOOKUP($A842,'Lista de Precios Accesorio'!$A:$M,5,0),"Error"))</f>
        <v/>
      </c>
      <c r="F842" s="1" t="str">
        <f>IF($A842="","",IFERROR(VLOOKUP($A842,'Lista de Precios Accesorio'!$A:$K,3,0),"Error"))</f>
        <v/>
      </c>
      <c r="G842" s="19" t="str">
        <f>IF($A842="","",IFERROR(VLOOKUP($A842,'Lista de Precios Accesorio'!$A:$R,8,0),"Error"))</f>
        <v/>
      </c>
      <c r="H842" s="19" t="str">
        <f>IF($A842="","",IFERROR(VLOOKUP($A842,'Lista de Precios Accesorio'!$A:$S,9,0),"Error"))</f>
        <v/>
      </c>
      <c r="I842" s="12" t="str">
        <f>IFERROR(VLOOKUP($A842,'Lista de Precios Accesorio'!$A:$W,6,0),"")</f>
        <v/>
      </c>
      <c r="J842" s="12" t="str">
        <f t="shared" si="13"/>
        <v/>
      </c>
      <c r="K842"/>
    </row>
    <row r="843" spans="1:11" x14ac:dyDescent="0.2">
      <c r="A843" s="25"/>
      <c r="B843" s="26"/>
      <c r="C843" s="1" t="str">
        <f>IF($A843="","",IFERROR(VLOOKUP($A843,'Lista de Precios Accesorio'!$A:$J,2,0),"Error"))</f>
        <v/>
      </c>
      <c r="D843" s="1" t="str">
        <f>IF($A843="","",IFERROR(VLOOKUP($A843,'Lista de Precios Accesorio'!$A:$L,4,0),"Error"))</f>
        <v/>
      </c>
      <c r="E843" s="1" t="str">
        <f>IF($A843="","",IFERROR(VLOOKUP($A843,'Lista de Precios Accesorio'!$A:$M,5,0),"Error"))</f>
        <v/>
      </c>
      <c r="F843" s="1" t="str">
        <f>IF($A843="","",IFERROR(VLOOKUP($A843,'Lista de Precios Accesorio'!$A:$K,3,0),"Error"))</f>
        <v/>
      </c>
      <c r="G843" s="19" t="str">
        <f>IF($A843="","",IFERROR(VLOOKUP($A843,'Lista de Precios Accesorio'!$A:$R,8,0),"Error"))</f>
        <v/>
      </c>
      <c r="H843" s="19" t="str">
        <f>IF($A843="","",IFERROR(VLOOKUP($A843,'Lista de Precios Accesorio'!$A:$S,9,0),"Error"))</f>
        <v/>
      </c>
      <c r="I843" s="12" t="str">
        <f>IFERROR(VLOOKUP($A843,'Lista de Precios Accesorio'!$A:$W,6,0),"")</f>
        <v/>
      </c>
      <c r="J843" s="12" t="str">
        <f t="shared" si="13"/>
        <v/>
      </c>
      <c r="K843"/>
    </row>
    <row r="844" spans="1:11" x14ac:dyDescent="0.2">
      <c r="A844" s="25"/>
      <c r="B844" s="26"/>
      <c r="C844" s="1" t="str">
        <f>IF($A844="","",IFERROR(VLOOKUP($A844,'Lista de Precios Accesorio'!$A:$J,2,0),"Error"))</f>
        <v/>
      </c>
      <c r="D844" s="1" t="str">
        <f>IF($A844="","",IFERROR(VLOOKUP($A844,'Lista de Precios Accesorio'!$A:$L,4,0),"Error"))</f>
        <v/>
      </c>
      <c r="E844" s="1" t="str">
        <f>IF($A844="","",IFERROR(VLOOKUP($A844,'Lista de Precios Accesorio'!$A:$M,5,0),"Error"))</f>
        <v/>
      </c>
      <c r="F844" s="1" t="str">
        <f>IF($A844="","",IFERROR(VLOOKUP($A844,'Lista de Precios Accesorio'!$A:$K,3,0),"Error"))</f>
        <v/>
      </c>
      <c r="G844" s="19" t="str">
        <f>IF($A844="","",IFERROR(VLOOKUP($A844,'Lista de Precios Accesorio'!$A:$R,8,0),"Error"))</f>
        <v/>
      </c>
      <c r="H844" s="19" t="str">
        <f>IF($A844="","",IFERROR(VLOOKUP($A844,'Lista de Precios Accesorio'!$A:$S,9,0),"Error"))</f>
        <v/>
      </c>
      <c r="I844" s="12" t="str">
        <f>IFERROR(VLOOKUP($A844,'Lista de Precios Accesorio'!$A:$W,6,0),"")</f>
        <v/>
      </c>
      <c r="J844" s="12" t="str">
        <f t="shared" si="13"/>
        <v/>
      </c>
      <c r="K844"/>
    </row>
    <row r="845" spans="1:11" x14ac:dyDescent="0.2">
      <c r="A845" s="25"/>
      <c r="B845" s="26"/>
      <c r="C845" s="1" t="str">
        <f>IF($A845="","",IFERROR(VLOOKUP($A845,'Lista de Precios Accesorio'!$A:$J,2,0),"Error"))</f>
        <v/>
      </c>
      <c r="D845" s="1" t="str">
        <f>IF($A845="","",IFERROR(VLOOKUP($A845,'Lista de Precios Accesorio'!$A:$L,4,0),"Error"))</f>
        <v/>
      </c>
      <c r="E845" s="1" t="str">
        <f>IF($A845="","",IFERROR(VLOOKUP($A845,'Lista de Precios Accesorio'!$A:$M,5,0),"Error"))</f>
        <v/>
      </c>
      <c r="F845" s="1" t="str">
        <f>IF($A845="","",IFERROR(VLOOKUP($A845,'Lista de Precios Accesorio'!$A:$K,3,0),"Error"))</f>
        <v/>
      </c>
      <c r="G845" s="19" t="str">
        <f>IF($A845="","",IFERROR(VLOOKUP($A845,'Lista de Precios Accesorio'!$A:$R,8,0),"Error"))</f>
        <v/>
      </c>
      <c r="H845" s="19" t="str">
        <f>IF($A845="","",IFERROR(VLOOKUP($A845,'Lista de Precios Accesorio'!$A:$S,9,0),"Error"))</f>
        <v/>
      </c>
      <c r="I845" s="12" t="str">
        <f>IFERROR(VLOOKUP($A845,'Lista de Precios Accesorio'!$A:$W,6,0),"")</f>
        <v/>
      </c>
      <c r="J845" s="12" t="str">
        <f t="shared" si="13"/>
        <v/>
      </c>
      <c r="K845"/>
    </row>
    <row r="846" spans="1:11" x14ac:dyDescent="0.2">
      <c r="A846" s="25"/>
      <c r="B846" s="26"/>
      <c r="C846" s="1" t="str">
        <f>IF($A846="","",IFERROR(VLOOKUP($A846,'Lista de Precios Accesorio'!$A:$J,2,0),"Error"))</f>
        <v/>
      </c>
      <c r="D846" s="1" t="str">
        <f>IF($A846="","",IFERROR(VLOOKUP($A846,'Lista de Precios Accesorio'!$A:$L,4,0),"Error"))</f>
        <v/>
      </c>
      <c r="E846" s="1" t="str">
        <f>IF($A846="","",IFERROR(VLOOKUP($A846,'Lista de Precios Accesorio'!$A:$M,5,0),"Error"))</f>
        <v/>
      </c>
      <c r="F846" s="1" t="str">
        <f>IF($A846="","",IFERROR(VLOOKUP($A846,'Lista de Precios Accesorio'!$A:$K,3,0),"Error"))</f>
        <v/>
      </c>
      <c r="G846" s="19" t="str">
        <f>IF($A846="","",IFERROR(VLOOKUP($A846,'Lista de Precios Accesorio'!$A:$R,8,0),"Error"))</f>
        <v/>
      </c>
      <c r="H846" s="19" t="str">
        <f>IF($A846="","",IFERROR(VLOOKUP($A846,'Lista de Precios Accesorio'!$A:$S,9,0),"Error"))</f>
        <v/>
      </c>
      <c r="I846" s="12" t="str">
        <f>IFERROR(VLOOKUP($A846,'Lista de Precios Accesorio'!$A:$W,6,0),"")</f>
        <v/>
      </c>
      <c r="J846" s="12" t="str">
        <f t="shared" si="13"/>
        <v/>
      </c>
      <c r="K846"/>
    </row>
    <row r="847" spans="1:11" x14ac:dyDescent="0.2">
      <c r="A847" s="25"/>
      <c r="B847" s="26"/>
      <c r="C847" s="1" t="str">
        <f>IF($A847="","",IFERROR(VLOOKUP($A847,'Lista de Precios Accesorio'!$A:$J,2,0),"Error"))</f>
        <v/>
      </c>
      <c r="D847" s="1" t="str">
        <f>IF($A847="","",IFERROR(VLOOKUP($A847,'Lista de Precios Accesorio'!$A:$L,4,0),"Error"))</f>
        <v/>
      </c>
      <c r="E847" s="1" t="str">
        <f>IF($A847="","",IFERROR(VLOOKUP($A847,'Lista de Precios Accesorio'!$A:$M,5,0),"Error"))</f>
        <v/>
      </c>
      <c r="F847" s="1" t="str">
        <f>IF($A847="","",IFERROR(VLOOKUP($A847,'Lista de Precios Accesorio'!$A:$K,3,0),"Error"))</f>
        <v/>
      </c>
      <c r="G847" s="19" t="str">
        <f>IF($A847="","",IFERROR(VLOOKUP($A847,'Lista de Precios Accesorio'!$A:$R,8,0),"Error"))</f>
        <v/>
      </c>
      <c r="H847" s="19" t="str">
        <f>IF($A847="","",IFERROR(VLOOKUP($A847,'Lista de Precios Accesorio'!$A:$S,9,0),"Error"))</f>
        <v/>
      </c>
      <c r="I847" s="12" t="str">
        <f>IFERROR(VLOOKUP($A847,'Lista de Precios Accesorio'!$A:$W,6,0),"")</f>
        <v/>
      </c>
      <c r="J847" s="12" t="str">
        <f t="shared" si="13"/>
        <v/>
      </c>
      <c r="K847"/>
    </row>
    <row r="848" spans="1:11" x14ac:dyDescent="0.2">
      <c r="A848" s="25"/>
      <c r="B848" s="26"/>
      <c r="C848" s="1" t="str">
        <f>IF($A848="","",IFERROR(VLOOKUP($A848,'Lista de Precios Accesorio'!$A:$J,2,0),"Error"))</f>
        <v/>
      </c>
      <c r="D848" s="1" t="str">
        <f>IF($A848="","",IFERROR(VLOOKUP($A848,'Lista de Precios Accesorio'!$A:$L,4,0),"Error"))</f>
        <v/>
      </c>
      <c r="E848" s="1" t="str">
        <f>IF($A848="","",IFERROR(VLOOKUP($A848,'Lista de Precios Accesorio'!$A:$M,5,0),"Error"))</f>
        <v/>
      </c>
      <c r="F848" s="1" t="str">
        <f>IF($A848="","",IFERROR(VLOOKUP($A848,'Lista de Precios Accesorio'!$A:$K,3,0),"Error"))</f>
        <v/>
      </c>
      <c r="G848" s="19" t="str">
        <f>IF($A848="","",IFERROR(VLOOKUP($A848,'Lista de Precios Accesorio'!$A:$R,8,0),"Error"))</f>
        <v/>
      </c>
      <c r="H848" s="19" t="str">
        <f>IF($A848="","",IFERROR(VLOOKUP($A848,'Lista de Precios Accesorio'!$A:$S,9,0),"Error"))</f>
        <v/>
      </c>
      <c r="I848" s="12" t="str">
        <f>IFERROR(VLOOKUP($A848,'Lista de Precios Accesorio'!$A:$W,6,0),"")</f>
        <v/>
      </c>
      <c r="J848" s="12" t="str">
        <f t="shared" si="13"/>
        <v/>
      </c>
      <c r="K848"/>
    </row>
    <row r="849" spans="1:11" x14ac:dyDescent="0.2">
      <c r="A849" s="25"/>
      <c r="B849" s="26"/>
      <c r="C849" s="1" t="str">
        <f>IF($A849="","",IFERROR(VLOOKUP($A849,'Lista de Precios Accesorio'!$A:$J,2,0),"Error"))</f>
        <v/>
      </c>
      <c r="D849" s="1" t="str">
        <f>IF($A849="","",IFERROR(VLOOKUP($A849,'Lista de Precios Accesorio'!$A:$L,4,0),"Error"))</f>
        <v/>
      </c>
      <c r="E849" s="1" t="str">
        <f>IF($A849="","",IFERROR(VLOOKUP($A849,'Lista de Precios Accesorio'!$A:$M,5,0),"Error"))</f>
        <v/>
      </c>
      <c r="F849" s="1" t="str">
        <f>IF($A849="","",IFERROR(VLOOKUP($A849,'Lista de Precios Accesorio'!$A:$K,3,0),"Error"))</f>
        <v/>
      </c>
      <c r="G849" s="19" t="str">
        <f>IF($A849="","",IFERROR(VLOOKUP($A849,'Lista de Precios Accesorio'!$A:$R,8,0),"Error"))</f>
        <v/>
      </c>
      <c r="H849" s="19" t="str">
        <f>IF($A849="","",IFERROR(VLOOKUP($A849,'Lista de Precios Accesorio'!$A:$S,9,0),"Error"))</f>
        <v/>
      </c>
      <c r="I849" s="12" t="str">
        <f>IFERROR(VLOOKUP($A849,'Lista de Precios Accesorio'!$A:$W,6,0),"")</f>
        <v/>
      </c>
      <c r="J849" s="12" t="str">
        <f t="shared" si="13"/>
        <v/>
      </c>
      <c r="K849"/>
    </row>
    <row r="850" spans="1:11" x14ac:dyDescent="0.2">
      <c r="A850" s="25"/>
      <c r="B850" s="26"/>
      <c r="C850" s="1" t="str">
        <f>IF($A850="","",IFERROR(VLOOKUP($A850,'Lista de Precios Accesorio'!$A:$J,2,0),"Error"))</f>
        <v/>
      </c>
      <c r="D850" s="1" t="str">
        <f>IF($A850="","",IFERROR(VLOOKUP($A850,'Lista de Precios Accesorio'!$A:$L,4,0),"Error"))</f>
        <v/>
      </c>
      <c r="E850" s="1" t="str">
        <f>IF($A850="","",IFERROR(VLOOKUP($A850,'Lista de Precios Accesorio'!$A:$M,5,0),"Error"))</f>
        <v/>
      </c>
      <c r="F850" s="1" t="str">
        <f>IF($A850="","",IFERROR(VLOOKUP($A850,'Lista de Precios Accesorio'!$A:$K,3,0),"Error"))</f>
        <v/>
      </c>
      <c r="G850" s="19" t="str">
        <f>IF($A850="","",IFERROR(VLOOKUP($A850,'Lista de Precios Accesorio'!$A:$R,8,0),"Error"))</f>
        <v/>
      </c>
      <c r="H850" s="19" t="str">
        <f>IF($A850="","",IFERROR(VLOOKUP($A850,'Lista de Precios Accesorio'!$A:$S,9,0),"Error"))</f>
        <v/>
      </c>
      <c r="I850" s="12" t="str">
        <f>IFERROR(VLOOKUP($A850,'Lista de Precios Accesorio'!$A:$W,6,0),"")</f>
        <v/>
      </c>
      <c r="J850" s="12" t="str">
        <f t="shared" si="13"/>
        <v/>
      </c>
      <c r="K850"/>
    </row>
    <row r="851" spans="1:11" x14ac:dyDescent="0.2">
      <c r="A851" s="25"/>
      <c r="B851" s="26"/>
      <c r="C851" s="1" t="str">
        <f>IF($A851="","",IFERROR(VLOOKUP($A851,'Lista de Precios Accesorio'!$A:$J,2,0),"Error"))</f>
        <v/>
      </c>
      <c r="D851" s="1" t="str">
        <f>IF($A851="","",IFERROR(VLOOKUP($A851,'Lista de Precios Accesorio'!$A:$L,4,0),"Error"))</f>
        <v/>
      </c>
      <c r="E851" s="1" t="str">
        <f>IF($A851="","",IFERROR(VLOOKUP($A851,'Lista de Precios Accesorio'!$A:$M,5,0),"Error"))</f>
        <v/>
      </c>
      <c r="F851" s="1" t="str">
        <f>IF($A851="","",IFERROR(VLOOKUP($A851,'Lista de Precios Accesorio'!$A:$K,3,0),"Error"))</f>
        <v/>
      </c>
      <c r="G851" s="19" t="str">
        <f>IF($A851="","",IFERROR(VLOOKUP($A851,'Lista de Precios Accesorio'!$A:$R,8,0),"Error"))</f>
        <v/>
      </c>
      <c r="H851" s="19" t="str">
        <f>IF($A851="","",IFERROR(VLOOKUP($A851,'Lista de Precios Accesorio'!$A:$S,9,0),"Error"))</f>
        <v/>
      </c>
      <c r="I851" s="12" t="str">
        <f>IFERROR(VLOOKUP($A851,'Lista de Precios Accesorio'!$A:$W,6,0),"")</f>
        <v/>
      </c>
      <c r="J851" s="12" t="str">
        <f t="shared" si="13"/>
        <v/>
      </c>
      <c r="K851"/>
    </row>
    <row r="852" spans="1:11" x14ac:dyDescent="0.2">
      <c r="A852" s="25"/>
      <c r="B852" s="26"/>
      <c r="C852" s="1" t="str">
        <f>IF($A852="","",IFERROR(VLOOKUP($A852,'Lista de Precios Accesorio'!$A:$J,2,0),"Error"))</f>
        <v/>
      </c>
      <c r="D852" s="1" t="str">
        <f>IF($A852="","",IFERROR(VLOOKUP($A852,'Lista de Precios Accesorio'!$A:$L,4,0),"Error"))</f>
        <v/>
      </c>
      <c r="E852" s="1" t="str">
        <f>IF($A852="","",IFERROR(VLOOKUP($A852,'Lista de Precios Accesorio'!$A:$M,5,0),"Error"))</f>
        <v/>
      </c>
      <c r="F852" s="1" t="str">
        <f>IF($A852="","",IFERROR(VLOOKUP($A852,'Lista de Precios Accesorio'!$A:$K,3,0),"Error"))</f>
        <v/>
      </c>
      <c r="G852" s="19" t="str">
        <f>IF($A852="","",IFERROR(VLOOKUP($A852,'Lista de Precios Accesorio'!$A:$R,8,0),"Error"))</f>
        <v/>
      </c>
      <c r="H852" s="19" t="str">
        <f>IF($A852="","",IFERROR(VLOOKUP($A852,'Lista de Precios Accesorio'!$A:$S,9,0),"Error"))</f>
        <v/>
      </c>
      <c r="I852" s="12" t="str">
        <f>IFERROR(VLOOKUP($A852,'Lista de Precios Accesorio'!$A:$W,6,0),"")</f>
        <v/>
      </c>
      <c r="J852" s="12" t="str">
        <f t="shared" si="13"/>
        <v/>
      </c>
      <c r="K852"/>
    </row>
    <row r="853" spans="1:11" x14ac:dyDescent="0.2">
      <c r="A853" s="25"/>
      <c r="B853" s="26"/>
      <c r="C853" s="1" t="str">
        <f>IF($A853="","",IFERROR(VLOOKUP($A853,'Lista de Precios Accesorio'!$A:$J,2,0),"Error"))</f>
        <v/>
      </c>
      <c r="D853" s="1" t="str">
        <f>IF($A853="","",IFERROR(VLOOKUP($A853,'Lista de Precios Accesorio'!$A:$L,4,0),"Error"))</f>
        <v/>
      </c>
      <c r="E853" s="1" t="str">
        <f>IF($A853="","",IFERROR(VLOOKUP($A853,'Lista de Precios Accesorio'!$A:$M,5,0),"Error"))</f>
        <v/>
      </c>
      <c r="F853" s="1" t="str">
        <f>IF($A853="","",IFERROR(VLOOKUP($A853,'Lista de Precios Accesorio'!$A:$K,3,0),"Error"))</f>
        <v/>
      </c>
      <c r="G853" s="19" t="str">
        <f>IF($A853="","",IFERROR(VLOOKUP($A853,'Lista de Precios Accesorio'!$A:$R,8,0),"Error"))</f>
        <v/>
      </c>
      <c r="H853" s="19" t="str">
        <f>IF($A853="","",IFERROR(VLOOKUP($A853,'Lista de Precios Accesorio'!$A:$S,9,0),"Error"))</f>
        <v/>
      </c>
      <c r="I853" s="12" t="str">
        <f>IFERROR(VLOOKUP($A853,'Lista de Precios Accesorio'!$A:$W,6,0),"")</f>
        <v/>
      </c>
      <c r="J853" s="12" t="str">
        <f t="shared" si="13"/>
        <v/>
      </c>
      <c r="K853"/>
    </row>
    <row r="854" spans="1:11" x14ac:dyDescent="0.2">
      <c r="A854" s="25"/>
      <c r="B854" s="26"/>
      <c r="C854" s="1" t="str">
        <f>IF($A854="","",IFERROR(VLOOKUP($A854,'Lista de Precios Accesorio'!$A:$J,2,0),"Error"))</f>
        <v/>
      </c>
      <c r="D854" s="1" t="str">
        <f>IF($A854="","",IFERROR(VLOOKUP($A854,'Lista de Precios Accesorio'!$A:$L,4,0),"Error"))</f>
        <v/>
      </c>
      <c r="E854" s="1" t="str">
        <f>IF($A854="","",IFERROR(VLOOKUP($A854,'Lista de Precios Accesorio'!$A:$M,5,0),"Error"))</f>
        <v/>
      </c>
      <c r="F854" s="1" t="str">
        <f>IF($A854="","",IFERROR(VLOOKUP($A854,'Lista de Precios Accesorio'!$A:$K,3,0),"Error"))</f>
        <v/>
      </c>
      <c r="G854" s="19" t="str">
        <f>IF($A854="","",IFERROR(VLOOKUP($A854,'Lista de Precios Accesorio'!$A:$R,8,0),"Error"))</f>
        <v/>
      </c>
      <c r="H854" s="19" t="str">
        <f>IF($A854="","",IFERROR(VLOOKUP($A854,'Lista de Precios Accesorio'!$A:$S,9,0),"Error"))</f>
        <v/>
      </c>
      <c r="I854" s="12" t="str">
        <f>IFERROR(VLOOKUP($A854,'Lista de Precios Accesorio'!$A:$W,6,0),"")</f>
        <v/>
      </c>
      <c r="J854" s="12" t="str">
        <f t="shared" si="13"/>
        <v/>
      </c>
      <c r="K854"/>
    </row>
    <row r="855" spans="1:11" x14ac:dyDescent="0.2">
      <c r="A855" s="25"/>
      <c r="B855" s="26"/>
      <c r="C855" s="1" t="str">
        <f>IF($A855="","",IFERROR(VLOOKUP($A855,'Lista de Precios Accesorio'!$A:$J,2,0),"Error"))</f>
        <v/>
      </c>
      <c r="D855" s="1" t="str">
        <f>IF($A855="","",IFERROR(VLOOKUP($A855,'Lista de Precios Accesorio'!$A:$L,4,0),"Error"))</f>
        <v/>
      </c>
      <c r="E855" s="1" t="str">
        <f>IF($A855="","",IFERROR(VLOOKUP($A855,'Lista de Precios Accesorio'!$A:$M,5,0),"Error"))</f>
        <v/>
      </c>
      <c r="F855" s="1" t="str">
        <f>IF($A855="","",IFERROR(VLOOKUP($A855,'Lista de Precios Accesorio'!$A:$K,3,0),"Error"))</f>
        <v/>
      </c>
      <c r="G855" s="19" t="str">
        <f>IF($A855="","",IFERROR(VLOOKUP($A855,'Lista de Precios Accesorio'!$A:$R,8,0),"Error"))</f>
        <v/>
      </c>
      <c r="H855" s="19" t="str">
        <f>IF($A855="","",IFERROR(VLOOKUP($A855,'Lista de Precios Accesorio'!$A:$S,9,0),"Error"))</f>
        <v/>
      </c>
      <c r="I855" s="12" t="str">
        <f>IFERROR(VLOOKUP($A855,'Lista de Precios Accesorio'!$A:$W,6,0),"")</f>
        <v/>
      </c>
      <c r="J855" s="12" t="str">
        <f t="shared" si="13"/>
        <v/>
      </c>
      <c r="K855"/>
    </row>
    <row r="856" spans="1:11" x14ac:dyDescent="0.2">
      <c r="A856" s="25"/>
      <c r="B856" s="26"/>
      <c r="C856" s="1" t="str">
        <f>IF($A856="","",IFERROR(VLOOKUP($A856,'Lista de Precios Accesorio'!$A:$J,2,0),"Error"))</f>
        <v/>
      </c>
      <c r="D856" s="1" t="str">
        <f>IF($A856="","",IFERROR(VLOOKUP($A856,'Lista de Precios Accesorio'!$A:$L,4,0),"Error"))</f>
        <v/>
      </c>
      <c r="E856" s="1" t="str">
        <f>IF($A856="","",IFERROR(VLOOKUP($A856,'Lista de Precios Accesorio'!$A:$M,5,0),"Error"))</f>
        <v/>
      </c>
      <c r="F856" s="1" t="str">
        <f>IF($A856="","",IFERROR(VLOOKUP($A856,'Lista de Precios Accesorio'!$A:$K,3,0),"Error"))</f>
        <v/>
      </c>
      <c r="G856" s="19" t="str">
        <f>IF($A856="","",IFERROR(VLOOKUP($A856,'Lista de Precios Accesorio'!$A:$R,8,0),"Error"))</f>
        <v/>
      </c>
      <c r="H856" s="19" t="str">
        <f>IF($A856="","",IFERROR(VLOOKUP($A856,'Lista de Precios Accesorio'!$A:$S,9,0),"Error"))</f>
        <v/>
      </c>
      <c r="I856" s="12" t="str">
        <f>IFERROR(VLOOKUP($A856,'Lista de Precios Accesorio'!$A:$W,6,0),"")</f>
        <v/>
      </c>
      <c r="J856" s="12" t="str">
        <f t="shared" si="13"/>
        <v/>
      </c>
      <c r="K856"/>
    </row>
    <row r="857" spans="1:11" x14ac:dyDescent="0.2">
      <c r="A857" s="25"/>
      <c r="B857" s="26"/>
      <c r="C857" s="1" t="str">
        <f>IF($A857="","",IFERROR(VLOOKUP($A857,'Lista de Precios Accesorio'!$A:$J,2,0),"Error"))</f>
        <v/>
      </c>
      <c r="D857" s="1" t="str">
        <f>IF($A857="","",IFERROR(VLOOKUP($A857,'Lista de Precios Accesorio'!$A:$L,4,0),"Error"))</f>
        <v/>
      </c>
      <c r="E857" s="1" t="str">
        <f>IF($A857="","",IFERROR(VLOOKUP($A857,'Lista de Precios Accesorio'!$A:$M,5,0),"Error"))</f>
        <v/>
      </c>
      <c r="F857" s="1" t="str">
        <f>IF($A857="","",IFERROR(VLOOKUP($A857,'Lista de Precios Accesorio'!$A:$K,3,0),"Error"))</f>
        <v/>
      </c>
      <c r="G857" s="19" t="str">
        <f>IF($A857="","",IFERROR(VLOOKUP($A857,'Lista de Precios Accesorio'!$A:$R,8,0),"Error"))</f>
        <v/>
      </c>
      <c r="H857" s="19" t="str">
        <f>IF($A857="","",IFERROR(VLOOKUP($A857,'Lista de Precios Accesorio'!$A:$S,9,0),"Error"))</f>
        <v/>
      </c>
      <c r="I857" s="12" t="str">
        <f>IFERROR(VLOOKUP($A857,'Lista de Precios Accesorio'!$A:$W,6,0),"")</f>
        <v/>
      </c>
      <c r="J857" s="12" t="str">
        <f t="shared" si="13"/>
        <v/>
      </c>
      <c r="K857"/>
    </row>
    <row r="858" spans="1:11" x14ac:dyDescent="0.2">
      <c r="A858" s="25"/>
      <c r="B858" s="26"/>
      <c r="C858" s="1" t="str">
        <f>IF($A858="","",IFERROR(VLOOKUP($A858,'Lista de Precios Accesorio'!$A:$J,2,0),"Error"))</f>
        <v/>
      </c>
      <c r="D858" s="1" t="str">
        <f>IF($A858="","",IFERROR(VLOOKUP($A858,'Lista de Precios Accesorio'!$A:$L,4,0),"Error"))</f>
        <v/>
      </c>
      <c r="E858" s="1" t="str">
        <f>IF($A858="","",IFERROR(VLOOKUP($A858,'Lista de Precios Accesorio'!$A:$M,5,0),"Error"))</f>
        <v/>
      </c>
      <c r="F858" s="1" t="str">
        <f>IF($A858="","",IFERROR(VLOOKUP($A858,'Lista de Precios Accesorio'!$A:$K,3,0),"Error"))</f>
        <v/>
      </c>
      <c r="G858" s="19" t="str">
        <f>IF($A858="","",IFERROR(VLOOKUP($A858,'Lista de Precios Accesorio'!$A:$R,8,0),"Error"))</f>
        <v/>
      </c>
      <c r="H858" s="19" t="str">
        <f>IF($A858="","",IFERROR(VLOOKUP($A858,'Lista de Precios Accesorio'!$A:$S,9,0),"Error"))</f>
        <v/>
      </c>
      <c r="I858" s="12" t="str">
        <f>IFERROR(VLOOKUP($A858,'Lista de Precios Accesorio'!$A:$W,6,0),"")</f>
        <v/>
      </c>
      <c r="J858" s="12" t="str">
        <f t="shared" si="13"/>
        <v/>
      </c>
      <c r="K858"/>
    </row>
    <row r="859" spans="1:11" x14ac:dyDescent="0.2">
      <c r="A859" s="25"/>
      <c r="B859" s="26"/>
      <c r="C859" s="1" t="str">
        <f>IF($A859="","",IFERROR(VLOOKUP($A859,'Lista de Precios Accesorio'!$A:$J,2,0),"Error"))</f>
        <v/>
      </c>
      <c r="D859" s="1" t="str">
        <f>IF($A859="","",IFERROR(VLOOKUP($A859,'Lista de Precios Accesorio'!$A:$L,4,0),"Error"))</f>
        <v/>
      </c>
      <c r="E859" s="1" t="str">
        <f>IF($A859="","",IFERROR(VLOOKUP($A859,'Lista de Precios Accesorio'!$A:$M,5,0),"Error"))</f>
        <v/>
      </c>
      <c r="F859" s="1" t="str">
        <f>IF($A859="","",IFERROR(VLOOKUP($A859,'Lista de Precios Accesorio'!$A:$K,3,0),"Error"))</f>
        <v/>
      </c>
      <c r="G859" s="19" t="str">
        <f>IF($A859="","",IFERROR(VLOOKUP($A859,'Lista de Precios Accesorio'!$A:$R,8,0),"Error"))</f>
        <v/>
      </c>
      <c r="H859" s="19" t="str">
        <f>IF($A859="","",IFERROR(VLOOKUP($A859,'Lista de Precios Accesorio'!$A:$S,9,0),"Error"))</f>
        <v/>
      </c>
      <c r="I859" s="12" t="str">
        <f>IFERROR(VLOOKUP($A859,'Lista de Precios Accesorio'!$A:$W,6,0),"")</f>
        <v/>
      </c>
      <c r="J859" s="12" t="str">
        <f t="shared" si="13"/>
        <v/>
      </c>
      <c r="K859"/>
    </row>
    <row r="860" spans="1:11" x14ac:dyDescent="0.2">
      <c r="A860" s="25"/>
      <c r="B860" s="26"/>
      <c r="C860" s="1" t="str">
        <f>IF($A860="","",IFERROR(VLOOKUP($A860,'Lista de Precios Accesorio'!$A:$J,2,0),"Error"))</f>
        <v/>
      </c>
      <c r="D860" s="1" t="str">
        <f>IF($A860="","",IFERROR(VLOOKUP($A860,'Lista de Precios Accesorio'!$A:$L,4,0),"Error"))</f>
        <v/>
      </c>
      <c r="E860" s="1" t="str">
        <f>IF($A860="","",IFERROR(VLOOKUP($A860,'Lista de Precios Accesorio'!$A:$M,5,0),"Error"))</f>
        <v/>
      </c>
      <c r="F860" s="1" t="str">
        <f>IF($A860="","",IFERROR(VLOOKUP($A860,'Lista de Precios Accesorio'!$A:$K,3,0),"Error"))</f>
        <v/>
      </c>
      <c r="G860" s="19" t="str">
        <f>IF($A860="","",IFERROR(VLOOKUP($A860,'Lista de Precios Accesorio'!$A:$R,8,0),"Error"))</f>
        <v/>
      </c>
      <c r="H860" s="19" t="str">
        <f>IF($A860="","",IFERROR(VLOOKUP($A860,'Lista de Precios Accesorio'!$A:$S,9,0),"Error"))</f>
        <v/>
      </c>
      <c r="I860" s="12" t="str">
        <f>IFERROR(VLOOKUP($A860,'Lista de Precios Accesorio'!$A:$W,6,0),"")</f>
        <v/>
      </c>
      <c r="J860" s="12" t="str">
        <f t="shared" si="13"/>
        <v/>
      </c>
      <c r="K860"/>
    </row>
    <row r="861" spans="1:11" x14ac:dyDescent="0.2">
      <c r="A861" s="25"/>
      <c r="B861" s="26"/>
      <c r="C861" s="1" t="str">
        <f>IF($A861="","",IFERROR(VLOOKUP($A861,'Lista de Precios Accesorio'!$A:$J,2,0),"Error"))</f>
        <v/>
      </c>
      <c r="D861" s="1" t="str">
        <f>IF($A861="","",IFERROR(VLOOKUP($A861,'Lista de Precios Accesorio'!$A:$L,4,0),"Error"))</f>
        <v/>
      </c>
      <c r="E861" s="1" t="str">
        <f>IF($A861="","",IFERROR(VLOOKUP($A861,'Lista de Precios Accesorio'!$A:$M,5,0),"Error"))</f>
        <v/>
      </c>
      <c r="F861" s="1" t="str">
        <f>IF($A861="","",IFERROR(VLOOKUP($A861,'Lista de Precios Accesorio'!$A:$K,3,0),"Error"))</f>
        <v/>
      </c>
      <c r="G861" s="19" t="str">
        <f>IF($A861="","",IFERROR(VLOOKUP($A861,'Lista de Precios Accesorio'!$A:$R,8,0),"Error"))</f>
        <v/>
      </c>
      <c r="H861" s="19" t="str">
        <f>IF($A861="","",IFERROR(VLOOKUP($A861,'Lista de Precios Accesorio'!$A:$S,9,0),"Error"))</f>
        <v/>
      </c>
      <c r="I861" s="12" t="str">
        <f>IFERROR(VLOOKUP($A861,'Lista de Precios Accesorio'!$A:$W,6,0),"")</f>
        <v/>
      </c>
      <c r="J861" s="12" t="str">
        <f t="shared" si="13"/>
        <v/>
      </c>
      <c r="K861"/>
    </row>
    <row r="862" spans="1:11" x14ac:dyDescent="0.2">
      <c r="A862" s="25"/>
      <c r="B862" s="26"/>
      <c r="C862" s="1" t="str">
        <f>IF($A862="","",IFERROR(VLOOKUP($A862,'Lista de Precios Accesorio'!$A:$J,2,0),"Error"))</f>
        <v/>
      </c>
      <c r="D862" s="1" t="str">
        <f>IF($A862="","",IFERROR(VLOOKUP($A862,'Lista de Precios Accesorio'!$A:$L,4,0),"Error"))</f>
        <v/>
      </c>
      <c r="E862" s="1" t="str">
        <f>IF($A862="","",IFERROR(VLOOKUP($A862,'Lista de Precios Accesorio'!$A:$M,5,0),"Error"))</f>
        <v/>
      </c>
      <c r="F862" s="1" t="str">
        <f>IF($A862="","",IFERROR(VLOOKUP($A862,'Lista de Precios Accesorio'!$A:$K,3,0),"Error"))</f>
        <v/>
      </c>
      <c r="G862" s="19" t="str">
        <f>IF($A862="","",IFERROR(VLOOKUP($A862,'Lista de Precios Accesorio'!$A:$R,8,0),"Error"))</f>
        <v/>
      </c>
      <c r="H862" s="19" t="str">
        <f>IF($A862="","",IFERROR(VLOOKUP($A862,'Lista de Precios Accesorio'!$A:$S,9,0),"Error"))</f>
        <v/>
      </c>
      <c r="I862" s="12" t="str">
        <f>IFERROR(VLOOKUP($A862,'Lista de Precios Accesorio'!$A:$W,6,0),"")</f>
        <v/>
      </c>
      <c r="J862" s="12" t="str">
        <f t="shared" si="13"/>
        <v/>
      </c>
      <c r="K862"/>
    </row>
    <row r="863" spans="1:11" x14ac:dyDescent="0.2">
      <c r="A863" s="25"/>
      <c r="B863" s="26"/>
      <c r="C863" s="1" t="str">
        <f>IF($A863="","",IFERROR(VLOOKUP($A863,'Lista de Precios Accesorio'!$A:$J,2,0),"Error"))</f>
        <v/>
      </c>
      <c r="D863" s="1" t="str">
        <f>IF($A863="","",IFERROR(VLOOKUP($A863,'Lista de Precios Accesorio'!$A:$L,4,0),"Error"))</f>
        <v/>
      </c>
      <c r="E863" s="1" t="str">
        <f>IF($A863="","",IFERROR(VLOOKUP($A863,'Lista de Precios Accesorio'!$A:$M,5,0),"Error"))</f>
        <v/>
      </c>
      <c r="F863" s="1" t="str">
        <f>IF($A863="","",IFERROR(VLOOKUP($A863,'Lista de Precios Accesorio'!$A:$K,3,0),"Error"))</f>
        <v/>
      </c>
      <c r="G863" s="19" t="str">
        <f>IF($A863="","",IFERROR(VLOOKUP($A863,'Lista de Precios Accesorio'!$A:$R,8,0),"Error"))</f>
        <v/>
      </c>
      <c r="H863" s="19" t="str">
        <f>IF($A863="","",IFERROR(VLOOKUP($A863,'Lista de Precios Accesorio'!$A:$S,9,0),"Error"))</f>
        <v/>
      </c>
      <c r="I863" s="12" t="str">
        <f>IFERROR(VLOOKUP($A863,'Lista de Precios Accesorio'!$A:$W,6,0),"")</f>
        <v/>
      </c>
      <c r="J863" s="12" t="str">
        <f t="shared" si="13"/>
        <v/>
      </c>
      <c r="K863"/>
    </row>
    <row r="864" spans="1:11" x14ac:dyDescent="0.2">
      <c r="A864" s="25"/>
      <c r="B864" s="26"/>
      <c r="C864" s="1" t="str">
        <f>IF($A864="","",IFERROR(VLOOKUP($A864,'Lista de Precios Accesorio'!$A:$J,2,0),"Error"))</f>
        <v/>
      </c>
      <c r="D864" s="1" t="str">
        <f>IF($A864="","",IFERROR(VLOOKUP($A864,'Lista de Precios Accesorio'!$A:$L,4,0),"Error"))</f>
        <v/>
      </c>
      <c r="E864" s="1" t="str">
        <f>IF($A864="","",IFERROR(VLOOKUP($A864,'Lista de Precios Accesorio'!$A:$M,5,0),"Error"))</f>
        <v/>
      </c>
      <c r="F864" s="1" t="str">
        <f>IF($A864="","",IFERROR(VLOOKUP($A864,'Lista de Precios Accesorio'!$A:$K,3,0),"Error"))</f>
        <v/>
      </c>
      <c r="G864" s="19" t="str">
        <f>IF($A864="","",IFERROR(VLOOKUP($A864,'Lista de Precios Accesorio'!$A:$R,8,0),"Error"))</f>
        <v/>
      </c>
      <c r="H864" s="19" t="str">
        <f>IF($A864="","",IFERROR(VLOOKUP($A864,'Lista de Precios Accesorio'!$A:$S,9,0),"Error"))</f>
        <v/>
      </c>
      <c r="I864" s="12" t="str">
        <f>IFERROR(VLOOKUP($A864,'Lista de Precios Accesorio'!$A:$W,6,0),"")</f>
        <v/>
      </c>
      <c r="J864" s="12" t="str">
        <f t="shared" si="13"/>
        <v/>
      </c>
      <c r="K864"/>
    </row>
    <row r="865" spans="1:11" x14ac:dyDescent="0.2">
      <c r="A865" s="25"/>
      <c r="B865" s="26"/>
      <c r="C865" s="1" t="str">
        <f>IF($A865="","",IFERROR(VLOOKUP($A865,'Lista de Precios Accesorio'!$A:$J,2,0),"Error"))</f>
        <v/>
      </c>
      <c r="D865" s="1" t="str">
        <f>IF($A865="","",IFERROR(VLOOKUP($A865,'Lista de Precios Accesorio'!$A:$L,4,0),"Error"))</f>
        <v/>
      </c>
      <c r="E865" s="1" t="str">
        <f>IF($A865="","",IFERROR(VLOOKUP($A865,'Lista de Precios Accesorio'!$A:$M,5,0),"Error"))</f>
        <v/>
      </c>
      <c r="F865" s="1" t="str">
        <f>IF($A865="","",IFERROR(VLOOKUP($A865,'Lista de Precios Accesorio'!$A:$K,3,0),"Error"))</f>
        <v/>
      </c>
      <c r="G865" s="19" t="str">
        <f>IF($A865="","",IFERROR(VLOOKUP($A865,'Lista de Precios Accesorio'!$A:$R,8,0),"Error"))</f>
        <v/>
      </c>
      <c r="H865" s="19" t="str">
        <f>IF($A865="","",IFERROR(VLOOKUP($A865,'Lista de Precios Accesorio'!$A:$S,9,0),"Error"))</f>
        <v/>
      </c>
      <c r="I865" s="12" t="str">
        <f>IFERROR(VLOOKUP($A865,'Lista de Precios Accesorio'!$A:$W,6,0),"")</f>
        <v/>
      </c>
      <c r="J865" s="12" t="str">
        <f t="shared" si="13"/>
        <v/>
      </c>
      <c r="K865"/>
    </row>
    <row r="866" spans="1:11" x14ac:dyDescent="0.2">
      <c r="A866" s="25"/>
      <c r="B866" s="26"/>
      <c r="C866" s="1" t="str">
        <f>IF($A866="","",IFERROR(VLOOKUP($A866,'Lista de Precios Accesorio'!$A:$J,2,0),"Error"))</f>
        <v/>
      </c>
      <c r="D866" s="1" t="str">
        <f>IF($A866="","",IFERROR(VLOOKUP($A866,'Lista de Precios Accesorio'!$A:$L,4,0),"Error"))</f>
        <v/>
      </c>
      <c r="E866" s="1" t="str">
        <f>IF($A866="","",IFERROR(VLOOKUP($A866,'Lista de Precios Accesorio'!$A:$M,5,0),"Error"))</f>
        <v/>
      </c>
      <c r="F866" s="1" t="str">
        <f>IF($A866="","",IFERROR(VLOOKUP($A866,'Lista de Precios Accesorio'!$A:$K,3,0),"Error"))</f>
        <v/>
      </c>
      <c r="G866" s="19" t="str">
        <f>IF($A866="","",IFERROR(VLOOKUP($A866,'Lista de Precios Accesorio'!$A:$R,8,0),"Error"))</f>
        <v/>
      </c>
      <c r="H866" s="19" t="str">
        <f>IF($A866="","",IFERROR(VLOOKUP($A866,'Lista de Precios Accesorio'!$A:$S,9,0),"Error"))</f>
        <v/>
      </c>
      <c r="I866" s="12" t="str">
        <f>IFERROR(VLOOKUP($A866,'Lista de Precios Accesorio'!$A:$W,6,0),"")</f>
        <v/>
      </c>
      <c r="J866" s="12" t="str">
        <f t="shared" si="13"/>
        <v/>
      </c>
      <c r="K866"/>
    </row>
    <row r="867" spans="1:11" x14ac:dyDescent="0.2">
      <c r="A867" s="25"/>
      <c r="B867" s="26"/>
      <c r="C867" s="1" t="str">
        <f>IF($A867="","",IFERROR(VLOOKUP($A867,'Lista de Precios Accesorio'!$A:$J,2,0),"Error"))</f>
        <v/>
      </c>
      <c r="D867" s="1" t="str">
        <f>IF($A867="","",IFERROR(VLOOKUP($A867,'Lista de Precios Accesorio'!$A:$L,4,0),"Error"))</f>
        <v/>
      </c>
      <c r="E867" s="1" t="str">
        <f>IF($A867="","",IFERROR(VLOOKUP($A867,'Lista de Precios Accesorio'!$A:$M,5,0),"Error"))</f>
        <v/>
      </c>
      <c r="F867" s="1" t="str">
        <f>IF($A867="","",IFERROR(VLOOKUP($A867,'Lista de Precios Accesorio'!$A:$K,3,0),"Error"))</f>
        <v/>
      </c>
      <c r="G867" s="19" t="str">
        <f>IF($A867="","",IFERROR(VLOOKUP($A867,'Lista de Precios Accesorio'!$A:$R,8,0),"Error"))</f>
        <v/>
      </c>
      <c r="H867" s="19" t="str">
        <f>IF($A867="","",IFERROR(VLOOKUP($A867,'Lista de Precios Accesorio'!$A:$S,9,0),"Error"))</f>
        <v/>
      </c>
      <c r="I867" s="12" t="str">
        <f>IFERROR(VLOOKUP($A867,'Lista de Precios Accesorio'!$A:$W,6,0),"")</f>
        <v/>
      </c>
      <c r="J867" s="12" t="str">
        <f t="shared" si="13"/>
        <v/>
      </c>
      <c r="K867"/>
    </row>
    <row r="868" spans="1:11" x14ac:dyDescent="0.2">
      <c r="A868" s="25"/>
      <c r="B868" s="26"/>
      <c r="C868" s="1" t="str">
        <f>IF($A868="","",IFERROR(VLOOKUP($A868,'Lista de Precios Accesorio'!$A:$J,2,0),"Error"))</f>
        <v/>
      </c>
      <c r="D868" s="1" t="str">
        <f>IF($A868="","",IFERROR(VLOOKUP($A868,'Lista de Precios Accesorio'!$A:$L,4,0),"Error"))</f>
        <v/>
      </c>
      <c r="E868" s="1" t="str">
        <f>IF($A868="","",IFERROR(VLOOKUP($A868,'Lista de Precios Accesorio'!$A:$M,5,0),"Error"))</f>
        <v/>
      </c>
      <c r="F868" s="1" t="str">
        <f>IF($A868="","",IFERROR(VLOOKUP($A868,'Lista de Precios Accesorio'!$A:$K,3,0),"Error"))</f>
        <v/>
      </c>
      <c r="G868" s="19" t="str">
        <f>IF($A868="","",IFERROR(VLOOKUP($A868,'Lista de Precios Accesorio'!$A:$R,8,0),"Error"))</f>
        <v/>
      </c>
      <c r="H868" s="19" t="str">
        <f>IF($A868="","",IFERROR(VLOOKUP($A868,'Lista de Precios Accesorio'!$A:$S,9,0),"Error"))</f>
        <v/>
      </c>
      <c r="I868" s="12" t="str">
        <f>IFERROR(VLOOKUP($A868,'Lista de Precios Accesorio'!$A:$W,6,0),"")</f>
        <v/>
      </c>
      <c r="J868" s="12" t="str">
        <f t="shared" si="13"/>
        <v/>
      </c>
      <c r="K868"/>
    </row>
    <row r="869" spans="1:11" x14ac:dyDescent="0.2">
      <c r="A869" s="25"/>
      <c r="B869" s="26"/>
      <c r="C869" s="1" t="str">
        <f>IF($A869="","",IFERROR(VLOOKUP($A869,'Lista de Precios Accesorio'!$A:$J,2,0),"Error"))</f>
        <v/>
      </c>
      <c r="D869" s="1" t="str">
        <f>IF($A869="","",IFERROR(VLOOKUP($A869,'Lista de Precios Accesorio'!$A:$L,4,0),"Error"))</f>
        <v/>
      </c>
      <c r="E869" s="1" t="str">
        <f>IF($A869="","",IFERROR(VLOOKUP($A869,'Lista de Precios Accesorio'!$A:$M,5,0),"Error"))</f>
        <v/>
      </c>
      <c r="F869" s="1" t="str">
        <f>IF($A869="","",IFERROR(VLOOKUP($A869,'Lista de Precios Accesorio'!$A:$K,3,0),"Error"))</f>
        <v/>
      </c>
      <c r="G869" s="19" t="str">
        <f>IF($A869="","",IFERROR(VLOOKUP($A869,'Lista de Precios Accesorio'!$A:$R,8,0),"Error"))</f>
        <v/>
      </c>
      <c r="H869" s="19" t="str">
        <f>IF($A869="","",IFERROR(VLOOKUP($A869,'Lista de Precios Accesorio'!$A:$S,9,0),"Error"))</f>
        <v/>
      </c>
      <c r="I869" s="12" t="str">
        <f>IFERROR(VLOOKUP($A869,'Lista de Precios Accesorio'!$A:$W,6,0),"")</f>
        <v/>
      </c>
      <c r="J869" s="12" t="str">
        <f t="shared" si="13"/>
        <v/>
      </c>
      <c r="K869"/>
    </row>
    <row r="870" spans="1:11" x14ac:dyDescent="0.2">
      <c r="A870" s="25"/>
      <c r="B870" s="26"/>
      <c r="C870" s="1" t="str">
        <f>IF($A870="","",IFERROR(VLOOKUP($A870,'Lista de Precios Accesorio'!$A:$J,2,0),"Error"))</f>
        <v/>
      </c>
      <c r="D870" s="1" t="str">
        <f>IF($A870="","",IFERROR(VLOOKUP($A870,'Lista de Precios Accesorio'!$A:$L,4,0),"Error"))</f>
        <v/>
      </c>
      <c r="E870" s="1" t="str">
        <f>IF($A870="","",IFERROR(VLOOKUP($A870,'Lista de Precios Accesorio'!$A:$M,5,0),"Error"))</f>
        <v/>
      </c>
      <c r="F870" s="1" t="str">
        <f>IF($A870="","",IFERROR(VLOOKUP($A870,'Lista de Precios Accesorio'!$A:$K,3,0),"Error"))</f>
        <v/>
      </c>
      <c r="G870" s="19" t="str">
        <f>IF($A870="","",IFERROR(VLOOKUP($A870,'Lista de Precios Accesorio'!$A:$R,8,0),"Error"))</f>
        <v/>
      </c>
      <c r="H870" s="19" t="str">
        <f>IF($A870="","",IFERROR(VLOOKUP($A870,'Lista de Precios Accesorio'!$A:$S,9,0),"Error"))</f>
        <v/>
      </c>
      <c r="I870" s="12" t="str">
        <f>IFERROR(VLOOKUP($A870,'Lista de Precios Accesorio'!$A:$W,6,0),"")</f>
        <v/>
      </c>
      <c r="J870" s="12" t="str">
        <f t="shared" si="13"/>
        <v/>
      </c>
      <c r="K870"/>
    </row>
    <row r="871" spans="1:11" x14ac:dyDescent="0.2">
      <c r="A871" s="25"/>
      <c r="B871" s="26"/>
      <c r="C871" s="1" t="str">
        <f>IF($A871="","",IFERROR(VLOOKUP($A871,'Lista de Precios Accesorio'!$A:$J,2,0),"Error"))</f>
        <v/>
      </c>
      <c r="D871" s="1" t="str">
        <f>IF($A871="","",IFERROR(VLOOKUP($A871,'Lista de Precios Accesorio'!$A:$L,4,0),"Error"))</f>
        <v/>
      </c>
      <c r="E871" s="1" t="str">
        <f>IF($A871="","",IFERROR(VLOOKUP($A871,'Lista de Precios Accesorio'!$A:$M,5,0),"Error"))</f>
        <v/>
      </c>
      <c r="F871" s="1" t="str">
        <f>IF($A871="","",IFERROR(VLOOKUP($A871,'Lista de Precios Accesorio'!$A:$K,3,0),"Error"))</f>
        <v/>
      </c>
      <c r="G871" s="19" t="str">
        <f>IF($A871="","",IFERROR(VLOOKUP($A871,'Lista de Precios Accesorio'!$A:$R,8,0),"Error"))</f>
        <v/>
      </c>
      <c r="H871" s="19" t="str">
        <f>IF($A871="","",IFERROR(VLOOKUP($A871,'Lista de Precios Accesorio'!$A:$S,9,0),"Error"))</f>
        <v/>
      </c>
      <c r="I871" s="12" t="str">
        <f>IFERROR(VLOOKUP($A871,'Lista de Precios Accesorio'!$A:$W,6,0),"")</f>
        <v/>
      </c>
      <c r="J871" s="12" t="str">
        <f t="shared" si="13"/>
        <v/>
      </c>
      <c r="K871"/>
    </row>
    <row r="872" spans="1:11" x14ac:dyDescent="0.2">
      <c r="A872" s="25"/>
      <c r="B872" s="26"/>
      <c r="C872" s="1" t="str">
        <f>IF($A872="","",IFERROR(VLOOKUP($A872,'Lista de Precios Accesorio'!$A:$J,2,0),"Error"))</f>
        <v/>
      </c>
      <c r="D872" s="1" t="str">
        <f>IF($A872="","",IFERROR(VLOOKUP($A872,'Lista de Precios Accesorio'!$A:$L,4,0),"Error"))</f>
        <v/>
      </c>
      <c r="E872" s="1" t="str">
        <f>IF($A872="","",IFERROR(VLOOKUP($A872,'Lista de Precios Accesorio'!$A:$M,5,0),"Error"))</f>
        <v/>
      </c>
      <c r="F872" s="1" t="str">
        <f>IF($A872="","",IFERROR(VLOOKUP($A872,'Lista de Precios Accesorio'!$A:$K,3,0),"Error"))</f>
        <v/>
      </c>
      <c r="G872" s="19" t="str">
        <f>IF($A872="","",IFERROR(VLOOKUP($A872,'Lista de Precios Accesorio'!$A:$R,8,0),"Error"))</f>
        <v/>
      </c>
      <c r="H872" s="19" t="str">
        <f>IF($A872="","",IFERROR(VLOOKUP($A872,'Lista de Precios Accesorio'!$A:$S,9,0),"Error"))</f>
        <v/>
      </c>
      <c r="I872" s="12" t="str">
        <f>IFERROR(VLOOKUP($A872,'Lista de Precios Accesorio'!$A:$W,6,0),"")</f>
        <v/>
      </c>
      <c r="J872" s="12" t="str">
        <f t="shared" si="13"/>
        <v/>
      </c>
      <c r="K872"/>
    </row>
    <row r="873" spans="1:11" x14ac:dyDescent="0.2">
      <c r="A873" s="25"/>
      <c r="B873" s="26"/>
      <c r="C873" s="1" t="str">
        <f>IF($A873="","",IFERROR(VLOOKUP($A873,'Lista de Precios Accesorio'!$A:$J,2,0),"Error"))</f>
        <v/>
      </c>
      <c r="D873" s="1" t="str">
        <f>IF($A873="","",IFERROR(VLOOKUP($A873,'Lista de Precios Accesorio'!$A:$L,4,0),"Error"))</f>
        <v/>
      </c>
      <c r="E873" s="1" t="str">
        <f>IF($A873="","",IFERROR(VLOOKUP($A873,'Lista de Precios Accesorio'!$A:$M,5,0),"Error"))</f>
        <v/>
      </c>
      <c r="F873" s="1" t="str">
        <f>IF($A873="","",IFERROR(VLOOKUP($A873,'Lista de Precios Accesorio'!$A:$K,3,0),"Error"))</f>
        <v/>
      </c>
      <c r="G873" s="19" t="str">
        <f>IF($A873="","",IFERROR(VLOOKUP($A873,'Lista de Precios Accesorio'!$A:$R,8,0),"Error"))</f>
        <v/>
      </c>
      <c r="H873" s="19" t="str">
        <f>IF($A873="","",IFERROR(VLOOKUP($A873,'Lista de Precios Accesorio'!$A:$S,9,0),"Error"))</f>
        <v/>
      </c>
      <c r="I873" s="12" t="str">
        <f>IFERROR(VLOOKUP($A873,'Lista de Precios Accesorio'!$A:$W,6,0),"")</f>
        <v/>
      </c>
      <c r="J873" s="12" t="str">
        <f t="shared" si="13"/>
        <v/>
      </c>
      <c r="K873"/>
    </row>
    <row r="874" spans="1:11" x14ac:dyDescent="0.2">
      <c r="A874" s="25"/>
      <c r="B874" s="26"/>
      <c r="C874" s="1" t="str">
        <f>IF($A874="","",IFERROR(VLOOKUP($A874,'Lista de Precios Accesorio'!$A:$J,2,0),"Error"))</f>
        <v/>
      </c>
      <c r="D874" s="1" t="str">
        <f>IF($A874="","",IFERROR(VLOOKUP($A874,'Lista de Precios Accesorio'!$A:$L,4,0),"Error"))</f>
        <v/>
      </c>
      <c r="E874" s="1" t="str">
        <f>IF($A874="","",IFERROR(VLOOKUP($A874,'Lista de Precios Accesorio'!$A:$M,5,0),"Error"))</f>
        <v/>
      </c>
      <c r="F874" s="1" t="str">
        <f>IF($A874="","",IFERROR(VLOOKUP($A874,'Lista de Precios Accesorio'!$A:$K,3,0),"Error"))</f>
        <v/>
      </c>
      <c r="G874" s="19" t="str">
        <f>IF($A874="","",IFERROR(VLOOKUP($A874,'Lista de Precios Accesorio'!$A:$R,8,0),"Error"))</f>
        <v/>
      </c>
      <c r="H874" s="19" t="str">
        <f>IF($A874="","",IFERROR(VLOOKUP($A874,'Lista de Precios Accesorio'!$A:$S,9,0),"Error"))</f>
        <v/>
      </c>
      <c r="I874" s="12" t="str">
        <f>IFERROR(VLOOKUP($A874,'Lista de Precios Accesorio'!$A:$W,6,0),"")</f>
        <v/>
      </c>
      <c r="J874" s="12" t="str">
        <f t="shared" si="13"/>
        <v/>
      </c>
      <c r="K874"/>
    </row>
    <row r="875" spans="1:11" x14ac:dyDescent="0.2">
      <c r="A875" s="25"/>
      <c r="B875" s="26"/>
      <c r="C875" s="1" t="str">
        <f>IF($A875="","",IFERROR(VLOOKUP($A875,'Lista de Precios Accesorio'!$A:$J,2,0),"Error"))</f>
        <v/>
      </c>
      <c r="D875" s="1" t="str">
        <f>IF($A875="","",IFERROR(VLOOKUP($A875,'Lista de Precios Accesorio'!$A:$L,4,0),"Error"))</f>
        <v/>
      </c>
      <c r="E875" s="1" t="str">
        <f>IF($A875="","",IFERROR(VLOOKUP($A875,'Lista de Precios Accesorio'!$A:$M,5,0),"Error"))</f>
        <v/>
      </c>
      <c r="F875" s="1" t="str">
        <f>IF($A875="","",IFERROR(VLOOKUP($A875,'Lista de Precios Accesorio'!$A:$K,3,0),"Error"))</f>
        <v/>
      </c>
      <c r="G875" s="19" t="str">
        <f>IF($A875="","",IFERROR(VLOOKUP($A875,'Lista de Precios Accesorio'!$A:$R,8,0),"Error"))</f>
        <v/>
      </c>
      <c r="H875" s="19" t="str">
        <f>IF($A875="","",IFERROR(VLOOKUP($A875,'Lista de Precios Accesorio'!$A:$S,9,0),"Error"))</f>
        <v/>
      </c>
      <c r="I875" s="12" t="str">
        <f>IFERROR(VLOOKUP($A875,'Lista de Precios Accesorio'!$A:$W,6,0),"")</f>
        <v/>
      </c>
      <c r="J875" s="12" t="str">
        <f t="shared" si="13"/>
        <v/>
      </c>
      <c r="K875"/>
    </row>
    <row r="876" spans="1:11" x14ac:dyDescent="0.2">
      <c r="A876" s="25"/>
      <c r="B876" s="26"/>
      <c r="C876" s="1" t="str">
        <f>IF($A876="","",IFERROR(VLOOKUP($A876,'Lista de Precios Accesorio'!$A:$J,2,0),"Error"))</f>
        <v/>
      </c>
      <c r="D876" s="1" t="str">
        <f>IF($A876="","",IFERROR(VLOOKUP($A876,'Lista de Precios Accesorio'!$A:$L,4,0),"Error"))</f>
        <v/>
      </c>
      <c r="E876" s="1" t="str">
        <f>IF($A876="","",IFERROR(VLOOKUP($A876,'Lista de Precios Accesorio'!$A:$M,5,0),"Error"))</f>
        <v/>
      </c>
      <c r="F876" s="1" t="str">
        <f>IF($A876="","",IFERROR(VLOOKUP($A876,'Lista de Precios Accesorio'!$A:$K,3,0),"Error"))</f>
        <v/>
      </c>
      <c r="G876" s="19" t="str">
        <f>IF($A876="","",IFERROR(VLOOKUP($A876,'Lista de Precios Accesorio'!$A:$R,8,0),"Error"))</f>
        <v/>
      </c>
      <c r="H876" s="19" t="str">
        <f>IF($A876="","",IFERROR(VLOOKUP($A876,'Lista de Precios Accesorio'!$A:$S,9,0),"Error"))</f>
        <v/>
      </c>
      <c r="I876" s="12" t="str">
        <f>IFERROR(VLOOKUP($A876,'Lista de Precios Accesorio'!$A:$W,6,0),"")</f>
        <v/>
      </c>
      <c r="J876" s="12" t="str">
        <f t="shared" si="13"/>
        <v/>
      </c>
      <c r="K876"/>
    </row>
    <row r="877" spans="1:11" x14ac:dyDescent="0.2">
      <c r="A877" s="25"/>
      <c r="B877" s="26"/>
      <c r="C877" s="1" t="str">
        <f>IF($A877="","",IFERROR(VLOOKUP($A877,'Lista de Precios Accesorio'!$A:$J,2,0),"Error"))</f>
        <v/>
      </c>
      <c r="D877" s="1" t="str">
        <f>IF($A877="","",IFERROR(VLOOKUP($A877,'Lista de Precios Accesorio'!$A:$L,4,0),"Error"))</f>
        <v/>
      </c>
      <c r="E877" s="1" t="str">
        <f>IF($A877="","",IFERROR(VLOOKUP($A877,'Lista de Precios Accesorio'!$A:$M,5,0),"Error"))</f>
        <v/>
      </c>
      <c r="F877" s="1" t="str">
        <f>IF($A877="","",IFERROR(VLOOKUP($A877,'Lista de Precios Accesorio'!$A:$K,3,0),"Error"))</f>
        <v/>
      </c>
      <c r="G877" s="19" t="str">
        <f>IF($A877="","",IFERROR(VLOOKUP($A877,'Lista de Precios Accesorio'!$A:$R,8,0),"Error"))</f>
        <v/>
      </c>
      <c r="H877" s="19" t="str">
        <f>IF($A877="","",IFERROR(VLOOKUP($A877,'Lista de Precios Accesorio'!$A:$S,9,0),"Error"))</f>
        <v/>
      </c>
      <c r="I877" s="12" t="str">
        <f>IFERROR(VLOOKUP($A877,'Lista de Precios Accesorio'!$A:$W,6,0),"")</f>
        <v/>
      </c>
      <c r="J877" s="12" t="str">
        <f t="shared" si="13"/>
        <v/>
      </c>
      <c r="K877"/>
    </row>
    <row r="878" spans="1:11" x14ac:dyDescent="0.2">
      <c r="A878" s="25"/>
      <c r="B878" s="26"/>
      <c r="C878" s="1" t="str">
        <f>IF($A878="","",IFERROR(VLOOKUP($A878,'Lista de Precios Accesorio'!$A:$J,2,0),"Error"))</f>
        <v/>
      </c>
      <c r="D878" s="1" t="str">
        <f>IF($A878="","",IFERROR(VLOOKUP($A878,'Lista de Precios Accesorio'!$A:$L,4,0),"Error"))</f>
        <v/>
      </c>
      <c r="E878" s="1" t="str">
        <f>IF($A878="","",IFERROR(VLOOKUP($A878,'Lista de Precios Accesorio'!$A:$M,5,0),"Error"))</f>
        <v/>
      </c>
      <c r="F878" s="1" t="str">
        <f>IF($A878="","",IFERROR(VLOOKUP($A878,'Lista de Precios Accesorio'!$A:$K,3,0),"Error"))</f>
        <v/>
      </c>
      <c r="G878" s="19" t="str">
        <f>IF($A878="","",IFERROR(VLOOKUP($A878,'Lista de Precios Accesorio'!$A:$R,8,0),"Error"))</f>
        <v/>
      </c>
      <c r="H878" s="19" t="str">
        <f>IF($A878="","",IFERROR(VLOOKUP($A878,'Lista de Precios Accesorio'!$A:$S,9,0),"Error"))</f>
        <v/>
      </c>
      <c r="I878" s="12" t="str">
        <f>IFERROR(VLOOKUP($A878,'Lista de Precios Accesorio'!$A:$W,6,0),"")</f>
        <v/>
      </c>
      <c r="J878" s="12" t="str">
        <f t="shared" si="13"/>
        <v/>
      </c>
      <c r="K878"/>
    </row>
    <row r="879" spans="1:11" x14ac:dyDescent="0.2">
      <c r="A879" s="25"/>
      <c r="B879" s="26"/>
      <c r="C879" s="1" t="str">
        <f>IF($A879="","",IFERROR(VLOOKUP($A879,'Lista de Precios Accesorio'!$A:$J,2,0),"Error"))</f>
        <v/>
      </c>
      <c r="D879" s="1" t="str">
        <f>IF($A879="","",IFERROR(VLOOKUP($A879,'Lista de Precios Accesorio'!$A:$L,4,0),"Error"))</f>
        <v/>
      </c>
      <c r="E879" s="1" t="str">
        <f>IF($A879="","",IFERROR(VLOOKUP($A879,'Lista de Precios Accesorio'!$A:$M,5,0),"Error"))</f>
        <v/>
      </c>
      <c r="F879" s="1" t="str">
        <f>IF($A879="","",IFERROR(VLOOKUP($A879,'Lista de Precios Accesorio'!$A:$K,3,0),"Error"))</f>
        <v/>
      </c>
      <c r="G879" s="19" t="str">
        <f>IF($A879="","",IFERROR(VLOOKUP($A879,'Lista de Precios Accesorio'!$A:$R,8,0),"Error"))</f>
        <v/>
      </c>
      <c r="H879" s="19" t="str">
        <f>IF($A879="","",IFERROR(VLOOKUP($A879,'Lista de Precios Accesorio'!$A:$S,9,0),"Error"))</f>
        <v/>
      </c>
      <c r="I879" s="12" t="str">
        <f>IFERROR(VLOOKUP($A879,'Lista de Precios Accesorio'!$A:$W,6,0),"")</f>
        <v/>
      </c>
      <c r="J879" s="12" t="str">
        <f t="shared" si="13"/>
        <v/>
      </c>
      <c r="K879"/>
    </row>
    <row r="880" spans="1:11" x14ac:dyDescent="0.2">
      <c r="A880" s="25"/>
      <c r="B880" s="26"/>
      <c r="C880" s="1" t="str">
        <f>IF($A880="","",IFERROR(VLOOKUP($A880,'Lista de Precios Accesorio'!$A:$J,2,0),"Error"))</f>
        <v/>
      </c>
      <c r="D880" s="1" t="str">
        <f>IF($A880="","",IFERROR(VLOOKUP($A880,'Lista de Precios Accesorio'!$A:$L,4,0),"Error"))</f>
        <v/>
      </c>
      <c r="E880" s="1" t="str">
        <f>IF($A880="","",IFERROR(VLOOKUP($A880,'Lista de Precios Accesorio'!$A:$M,5,0),"Error"))</f>
        <v/>
      </c>
      <c r="F880" s="1" t="str">
        <f>IF($A880="","",IFERROR(VLOOKUP($A880,'Lista de Precios Accesorio'!$A:$K,3,0),"Error"))</f>
        <v/>
      </c>
      <c r="G880" s="19" t="str">
        <f>IF($A880="","",IFERROR(VLOOKUP($A880,'Lista de Precios Accesorio'!$A:$R,8,0),"Error"))</f>
        <v/>
      </c>
      <c r="H880" s="19" t="str">
        <f>IF($A880="","",IFERROR(VLOOKUP($A880,'Lista de Precios Accesorio'!$A:$S,9,0),"Error"))</f>
        <v/>
      </c>
      <c r="I880" s="12" t="str">
        <f>IFERROR(VLOOKUP($A880,'Lista de Precios Accesorio'!$A:$W,6,0),"")</f>
        <v/>
      </c>
      <c r="J880" s="12" t="str">
        <f t="shared" si="13"/>
        <v/>
      </c>
      <c r="K880"/>
    </row>
    <row r="881" spans="1:11" x14ac:dyDescent="0.2">
      <c r="A881" s="25"/>
      <c r="B881" s="26"/>
      <c r="C881" s="1" t="str">
        <f>IF($A881="","",IFERROR(VLOOKUP($A881,'Lista de Precios Accesorio'!$A:$J,2,0),"Error"))</f>
        <v/>
      </c>
      <c r="D881" s="1" t="str">
        <f>IF($A881="","",IFERROR(VLOOKUP($A881,'Lista de Precios Accesorio'!$A:$L,4,0),"Error"))</f>
        <v/>
      </c>
      <c r="E881" s="1" t="str">
        <f>IF($A881="","",IFERROR(VLOOKUP($A881,'Lista de Precios Accesorio'!$A:$M,5,0),"Error"))</f>
        <v/>
      </c>
      <c r="F881" s="1" t="str">
        <f>IF($A881="","",IFERROR(VLOOKUP($A881,'Lista de Precios Accesorio'!$A:$K,3,0),"Error"))</f>
        <v/>
      </c>
      <c r="G881" s="19" t="str">
        <f>IF($A881="","",IFERROR(VLOOKUP($A881,'Lista de Precios Accesorio'!$A:$R,8,0),"Error"))</f>
        <v/>
      </c>
      <c r="H881" s="19" t="str">
        <f>IF($A881="","",IFERROR(VLOOKUP($A881,'Lista de Precios Accesorio'!$A:$S,9,0),"Error"))</f>
        <v/>
      </c>
      <c r="I881" s="12" t="str">
        <f>IFERROR(VLOOKUP($A881,'Lista de Precios Accesorio'!$A:$W,6,0),"")</f>
        <v/>
      </c>
      <c r="J881" s="12" t="str">
        <f t="shared" si="13"/>
        <v/>
      </c>
      <c r="K881"/>
    </row>
    <row r="882" spans="1:11" x14ac:dyDescent="0.2">
      <c r="A882" s="25"/>
      <c r="B882" s="26"/>
      <c r="C882" s="1" t="str">
        <f>IF($A882="","",IFERROR(VLOOKUP($A882,'Lista de Precios Accesorio'!$A:$J,2,0),"Error"))</f>
        <v/>
      </c>
      <c r="D882" s="1" t="str">
        <f>IF($A882="","",IFERROR(VLOOKUP($A882,'Lista de Precios Accesorio'!$A:$L,4,0),"Error"))</f>
        <v/>
      </c>
      <c r="E882" s="1" t="str">
        <f>IF($A882="","",IFERROR(VLOOKUP($A882,'Lista de Precios Accesorio'!$A:$M,5,0),"Error"))</f>
        <v/>
      </c>
      <c r="F882" s="1" t="str">
        <f>IF($A882="","",IFERROR(VLOOKUP($A882,'Lista de Precios Accesorio'!$A:$K,3,0),"Error"))</f>
        <v/>
      </c>
      <c r="G882" s="19" t="str">
        <f>IF($A882="","",IFERROR(VLOOKUP($A882,'Lista de Precios Accesorio'!$A:$R,8,0),"Error"))</f>
        <v/>
      </c>
      <c r="H882" s="19" t="str">
        <f>IF($A882="","",IFERROR(VLOOKUP($A882,'Lista de Precios Accesorio'!$A:$S,9,0),"Error"))</f>
        <v/>
      </c>
      <c r="I882" s="12" t="str">
        <f>IFERROR(VLOOKUP($A882,'Lista de Precios Accesorio'!$A:$W,6,0),"")</f>
        <v/>
      </c>
      <c r="J882" s="12" t="str">
        <f t="shared" si="13"/>
        <v/>
      </c>
      <c r="K882"/>
    </row>
    <row r="883" spans="1:11" x14ac:dyDescent="0.2">
      <c r="A883" s="25"/>
      <c r="B883" s="26"/>
      <c r="C883" s="1" t="str">
        <f>IF($A883="","",IFERROR(VLOOKUP($A883,'Lista de Precios Accesorio'!$A:$J,2,0),"Error"))</f>
        <v/>
      </c>
      <c r="D883" s="1" t="str">
        <f>IF($A883="","",IFERROR(VLOOKUP($A883,'Lista de Precios Accesorio'!$A:$L,4,0),"Error"))</f>
        <v/>
      </c>
      <c r="E883" s="1" t="str">
        <f>IF($A883="","",IFERROR(VLOOKUP($A883,'Lista de Precios Accesorio'!$A:$M,5,0),"Error"))</f>
        <v/>
      </c>
      <c r="F883" s="1" t="str">
        <f>IF($A883="","",IFERROR(VLOOKUP($A883,'Lista de Precios Accesorio'!$A:$K,3,0),"Error"))</f>
        <v/>
      </c>
      <c r="G883" s="19" t="str">
        <f>IF($A883="","",IFERROR(VLOOKUP($A883,'Lista de Precios Accesorio'!$A:$R,8,0),"Error"))</f>
        <v/>
      </c>
      <c r="H883" s="19" t="str">
        <f>IF($A883="","",IFERROR(VLOOKUP($A883,'Lista de Precios Accesorio'!$A:$S,9,0),"Error"))</f>
        <v/>
      </c>
      <c r="I883" s="12" t="str">
        <f>IFERROR(VLOOKUP($A883,'Lista de Precios Accesorio'!$A:$W,6,0),"")</f>
        <v/>
      </c>
      <c r="J883" s="12" t="str">
        <f t="shared" si="13"/>
        <v/>
      </c>
      <c r="K883"/>
    </row>
    <row r="884" spans="1:11" x14ac:dyDescent="0.2">
      <c r="A884" s="25"/>
      <c r="B884" s="26"/>
      <c r="C884" s="1" t="str">
        <f>IF($A884="","",IFERROR(VLOOKUP($A884,'Lista de Precios Accesorio'!$A:$J,2,0),"Error"))</f>
        <v/>
      </c>
      <c r="D884" s="1" t="str">
        <f>IF($A884="","",IFERROR(VLOOKUP($A884,'Lista de Precios Accesorio'!$A:$L,4,0),"Error"))</f>
        <v/>
      </c>
      <c r="E884" s="1" t="str">
        <f>IF($A884="","",IFERROR(VLOOKUP($A884,'Lista de Precios Accesorio'!$A:$M,5,0),"Error"))</f>
        <v/>
      </c>
      <c r="F884" s="1" t="str">
        <f>IF($A884="","",IFERROR(VLOOKUP($A884,'Lista de Precios Accesorio'!$A:$K,3,0),"Error"))</f>
        <v/>
      </c>
      <c r="G884" s="19" t="str">
        <f>IF($A884="","",IFERROR(VLOOKUP($A884,'Lista de Precios Accesorio'!$A:$R,8,0),"Error"))</f>
        <v/>
      </c>
      <c r="H884" s="19" t="str">
        <f>IF($A884="","",IFERROR(VLOOKUP($A884,'Lista de Precios Accesorio'!$A:$S,9,0),"Error"))</f>
        <v/>
      </c>
      <c r="I884" s="12" t="str">
        <f>IFERROR(VLOOKUP($A884,'Lista de Precios Accesorio'!$A:$W,6,0),"")</f>
        <v/>
      </c>
      <c r="J884" s="12" t="str">
        <f t="shared" si="13"/>
        <v/>
      </c>
      <c r="K884"/>
    </row>
    <row r="885" spans="1:11" x14ac:dyDescent="0.2">
      <c r="A885" s="25"/>
      <c r="B885" s="26"/>
      <c r="C885" s="1" t="str">
        <f>IF($A885="","",IFERROR(VLOOKUP($A885,'Lista de Precios Accesorio'!$A:$J,2,0),"Error"))</f>
        <v/>
      </c>
      <c r="D885" s="1" t="str">
        <f>IF($A885="","",IFERROR(VLOOKUP($A885,'Lista de Precios Accesorio'!$A:$L,4,0),"Error"))</f>
        <v/>
      </c>
      <c r="E885" s="1" t="str">
        <f>IF($A885="","",IFERROR(VLOOKUP($A885,'Lista de Precios Accesorio'!$A:$M,5,0),"Error"))</f>
        <v/>
      </c>
      <c r="F885" s="1" t="str">
        <f>IF($A885="","",IFERROR(VLOOKUP($A885,'Lista de Precios Accesorio'!$A:$K,3,0),"Error"))</f>
        <v/>
      </c>
      <c r="G885" s="19" t="str">
        <f>IF($A885="","",IFERROR(VLOOKUP($A885,'Lista de Precios Accesorio'!$A:$R,8,0),"Error"))</f>
        <v/>
      </c>
      <c r="H885" s="19" t="str">
        <f>IF($A885="","",IFERROR(VLOOKUP($A885,'Lista de Precios Accesorio'!$A:$S,9,0),"Error"))</f>
        <v/>
      </c>
      <c r="I885" s="12" t="str">
        <f>IFERROR(VLOOKUP($A885,'Lista de Precios Accesorio'!$A:$W,6,0),"")</f>
        <v/>
      </c>
      <c r="J885" s="12" t="str">
        <f t="shared" si="13"/>
        <v/>
      </c>
      <c r="K885"/>
    </row>
    <row r="886" spans="1:11" x14ac:dyDescent="0.2">
      <c r="A886" s="25"/>
      <c r="B886" s="26"/>
      <c r="C886" s="1" t="str">
        <f>IF($A886="","",IFERROR(VLOOKUP($A886,'Lista de Precios Accesorio'!$A:$J,2,0),"Error"))</f>
        <v/>
      </c>
      <c r="D886" s="1" t="str">
        <f>IF($A886="","",IFERROR(VLOOKUP($A886,'Lista de Precios Accesorio'!$A:$L,4,0),"Error"))</f>
        <v/>
      </c>
      <c r="E886" s="1" t="str">
        <f>IF($A886="","",IFERROR(VLOOKUP($A886,'Lista de Precios Accesorio'!$A:$M,5,0),"Error"))</f>
        <v/>
      </c>
      <c r="F886" s="1" t="str">
        <f>IF($A886="","",IFERROR(VLOOKUP($A886,'Lista de Precios Accesorio'!$A:$K,3,0),"Error"))</f>
        <v/>
      </c>
      <c r="G886" s="19" t="str">
        <f>IF($A886="","",IFERROR(VLOOKUP($A886,'Lista de Precios Accesorio'!$A:$R,8,0),"Error"))</f>
        <v/>
      </c>
      <c r="H886" s="19" t="str">
        <f>IF($A886="","",IFERROR(VLOOKUP($A886,'Lista de Precios Accesorio'!$A:$S,9,0),"Error"))</f>
        <v/>
      </c>
      <c r="I886" s="12" t="str">
        <f>IFERROR(VLOOKUP($A886,'Lista de Precios Accesorio'!$A:$W,6,0),"")</f>
        <v/>
      </c>
      <c r="J886" s="12" t="str">
        <f t="shared" si="13"/>
        <v/>
      </c>
      <c r="K886"/>
    </row>
    <row r="887" spans="1:11" x14ac:dyDescent="0.2">
      <c r="A887" s="25"/>
      <c r="B887" s="26"/>
      <c r="C887" s="1" t="str">
        <f>IF($A887="","",IFERROR(VLOOKUP($A887,'Lista de Precios Accesorio'!$A:$J,2,0),"Error"))</f>
        <v/>
      </c>
      <c r="D887" s="1" t="str">
        <f>IF($A887="","",IFERROR(VLOOKUP($A887,'Lista de Precios Accesorio'!$A:$L,4,0),"Error"))</f>
        <v/>
      </c>
      <c r="E887" s="1" t="str">
        <f>IF($A887="","",IFERROR(VLOOKUP($A887,'Lista de Precios Accesorio'!$A:$M,5,0),"Error"))</f>
        <v/>
      </c>
      <c r="F887" s="1" t="str">
        <f>IF($A887="","",IFERROR(VLOOKUP($A887,'Lista de Precios Accesorio'!$A:$K,3,0),"Error"))</f>
        <v/>
      </c>
      <c r="G887" s="19" t="str">
        <f>IF($A887="","",IFERROR(VLOOKUP($A887,'Lista de Precios Accesorio'!$A:$R,8,0),"Error"))</f>
        <v/>
      </c>
      <c r="H887" s="19" t="str">
        <f>IF($A887="","",IFERROR(VLOOKUP($A887,'Lista de Precios Accesorio'!$A:$S,9,0),"Error"))</f>
        <v/>
      </c>
      <c r="I887" s="12" t="str">
        <f>IFERROR(VLOOKUP($A887,'Lista de Precios Accesorio'!$A:$W,6,0),"")</f>
        <v/>
      </c>
      <c r="J887" s="12" t="str">
        <f t="shared" si="13"/>
        <v/>
      </c>
      <c r="K887"/>
    </row>
    <row r="888" spans="1:11" x14ac:dyDescent="0.2">
      <c r="A888" s="25"/>
      <c r="B888" s="26"/>
      <c r="C888" s="1" t="str">
        <f>IF($A888="","",IFERROR(VLOOKUP($A888,'Lista de Precios Accesorio'!$A:$J,2,0),"Error"))</f>
        <v/>
      </c>
      <c r="D888" s="1" t="str">
        <f>IF($A888="","",IFERROR(VLOOKUP($A888,'Lista de Precios Accesorio'!$A:$L,4,0),"Error"))</f>
        <v/>
      </c>
      <c r="E888" s="1" t="str">
        <f>IF($A888="","",IFERROR(VLOOKUP($A888,'Lista de Precios Accesorio'!$A:$M,5,0),"Error"))</f>
        <v/>
      </c>
      <c r="F888" s="1" t="str">
        <f>IF($A888="","",IFERROR(VLOOKUP($A888,'Lista de Precios Accesorio'!$A:$K,3,0),"Error"))</f>
        <v/>
      </c>
      <c r="G888" s="19" t="str">
        <f>IF($A888="","",IFERROR(VLOOKUP($A888,'Lista de Precios Accesorio'!$A:$R,8,0),"Error"))</f>
        <v/>
      </c>
      <c r="H888" s="19" t="str">
        <f>IF($A888="","",IFERROR(VLOOKUP($A888,'Lista de Precios Accesorio'!$A:$S,9,0),"Error"))</f>
        <v/>
      </c>
      <c r="I888" s="12" t="str">
        <f>IFERROR(VLOOKUP($A888,'Lista de Precios Accesorio'!$A:$W,6,0),"")</f>
        <v/>
      </c>
      <c r="J888" s="12" t="str">
        <f t="shared" si="13"/>
        <v/>
      </c>
      <c r="K888"/>
    </row>
    <row r="889" spans="1:11" x14ac:dyDescent="0.2">
      <c r="A889" s="25"/>
      <c r="B889" s="26"/>
      <c r="C889" s="1" t="str">
        <f>IF($A889="","",IFERROR(VLOOKUP($A889,'Lista de Precios Accesorio'!$A:$J,2,0),"Error"))</f>
        <v/>
      </c>
      <c r="D889" s="1" t="str">
        <f>IF($A889="","",IFERROR(VLOOKUP($A889,'Lista de Precios Accesorio'!$A:$L,4,0),"Error"))</f>
        <v/>
      </c>
      <c r="E889" s="1" t="str">
        <f>IF($A889="","",IFERROR(VLOOKUP($A889,'Lista de Precios Accesorio'!$A:$M,5,0),"Error"))</f>
        <v/>
      </c>
      <c r="F889" s="1" t="str">
        <f>IF($A889="","",IFERROR(VLOOKUP($A889,'Lista de Precios Accesorio'!$A:$K,3,0),"Error"))</f>
        <v/>
      </c>
      <c r="G889" s="19" t="str">
        <f>IF($A889="","",IFERROR(VLOOKUP($A889,'Lista de Precios Accesorio'!$A:$R,8,0),"Error"))</f>
        <v/>
      </c>
      <c r="H889" s="19" t="str">
        <f>IF($A889="","",IFERROR(VLOOKUP($A889,'Lista de Precios Accesorio'!$A:$S,9,0),"Error"))</f>
        <v/>
      </c>
      <c r="I889" s="12" t="str">
        <f>IFERROR(VLOOKUP($A889,'Lista de Precios Accesorio'!$A:$W,6,0),"")</f>
        <v/>
      </c>
      <c r="J889" s="12" t="str">
        <f t="shared" ref="J889:J952" si="14">IF(I889="","",$I889*$B889)</f>
        <v/>
      </c>
      <c r="K889"/>
    </row>
    <row r="890" spans="1:11" x14ac:dyDescent="0.2">
      <c r="A890" s="25"/>
      <c r="B890" s="26"/>
      <c r="C890" s="1" t="str">
        <f>IF($A890="","",IFERROR(VLOOKUP($A890,'Lista de Precios Accesorio'!$A:$J,2,0),"Error"))</f>
        <v/>
      </c>
      <c r="D890" s="1" t="str">
        <f>IF($A890="","",IFERROR(VLOOKUP($A890,'Lista de Precios Accesorio'!$A:$L,4,0),"Error"))</f>
        <v/>
      </c>
      <c r="E890" s="1" t="str">
        <f>IF($A890="","",IFERROR(VLOOKUP($A890,'Lista de Precios Accesorio'!$A:$M,5,0),"Error"))</f>
        <v/>
      </c>
      <c r="F890" s="1" t="str">
        <f>IF($A890="","",IFERROR(VLOOKUP($A890,'Lista de Precios Accesorio'!$A:$K,3,0),"Error"))</f>
        <v/>
      </c>
      <c r="G890" s="19" t="str">
        <f>IF($A890="","",IFERROR(VLOOKUP($A890,'Lista de Precios Accesorio'!$A:$R,8,0),"Error"))</f>
        <v/>
      </c>
      <c r="H890" s="19" t="str">
        <f>IF($A890="","",IFERROR(VLOOKUP($A890,'Lista de Precios Accesorio'!$A:$S,9,0),"Error"))</f>
        <v/>
      </c>
      <c r="I890" s="12" t="str">
        <f>IFERROR(VLOOKUP($A890,'Lista de Precios Accesorio'!$A:$W,6,0),"")</f>
        <v/>
      </c>
      <c r="J890" s="12" t="str">
        <f t="shared" si="14"/>
        <v/>
      </c>
      <c r="K890"/>
    </row>
    <row r="891" spans="1:11" x14ac:dyDescent="0.2">
      <c r="A891" s="25"/>
      <c r="B891" s="26"/>
      <c r="C891" s="1" t="str">
        <f>IF($A891="","",IFERROR(VLOOKUP($A891,'Lista de Precios Accesorio'!$A:$J,2,0),"Error"))</f>
        <v/>
      </c>
      <c r="D891" s="1" t="str">
        <f>IF($A891="","",IFERROR(VLOOKUP($A891,'Lista de Precios Accesorio'!$A:$L,4,0),"Error"))</f>
        <v/>
      </c>
      <c r="E891" s="1" t="str">
        <f>IF($A891="","",IFERROR(VLOOKUP($A891,'Lista de Precios Accesorio'!$A:$M,5,0),"Error"))</f>
        <v/>
      </c>
      <c r="F891" s="1" t="str">
        <f>IF($A891="","",IFERROR(VLOOKUP($A891,'Lista de Precios Accesorio'!$A:$K,3,0),"Error"))</f>
        <v/>
      </c>
      <c r="G891" s="19" t="str">
        <f>IF($A891="","",IFERROR(VLOOKUP($A891,'Lista de Precios Accesorio'!$A:$R,8,0),"Error"))</f>
        <v/>
      </c>
      <c r="H891" s="19" t="str">
        <f>IF($A891="","",IFERROR(VLOOKUP($A891,'Lista de Precios Accesorio'!$A:$S,9,0),"Error"))</f>
        <v/>
      </c>
      <c r="I891" s="12" t="str">
        <f>IFERROR(VLOOKUP($A891,'Lista de Precios Accesorio'!$A:$W,6,0),"")</f>
        <v/>
      </c>
      <c r="J891" s="12" t="str">
        <f t="shared" si="14"/>
        <v/>
      </c>
      <c r="K891"/>
    </row>
    <row r="892" spans="1:11" x14ac:dyDescent="0.2">
      <c r="A892" s="25"/>
      <c r="B892" s="26"/>
      <c r="C892" s="1" t="str">
        <f>IF($A892="","",IFERROR(VLOOKUP($A892,'Lista de Precios Accesorio'!$A:$J,2,0),"Error"))</f>
        <v/>
      </c>
      <c r="D892" s="1" t="str">
        <f>IF($A892="","",IFERROR(VLOOKUP($A892,'Lista de Precios Accesorio'!$A:$L,4,0),"Error"))</f>
        <v/>
      </c>
      <c r="E892" s="1" t="str">
        <f>IF($A892="","",IFERROR(VLOOKUP($A892,'Lista de Precios Accesorio'!$A:$M,5,0),"Error"))</f>
        <v/>
      </c>
      <c r="F892" s="1" t="str">
        <f>IF($A892="","",IFERROR(VLOOKUP($A892,'Lista de Precios Accesorio'!$A:$K,3,0),"Error"))</f>
        <v/>
      </c>
      <c r="G892" s="19" t="str">
        <f>IF($A892="","",IFERROR(VLOOKUP($A892,'Lista de Precios Accesorio'!$A:$R,8,0),"Error"))</f>
        <v/>
      </c>
      <c r="H892" s="19" t="str">
        <f>IF($A892="","",IFERROR(VLOOKUP($A892,'Lista de Precios Accesorio'!$A:$S,9,0),"Error"))</f>
        <v/>
      </c>
      <c r="I892" s="12" t="str">
        <f>IFERROR(VLOOKUP($A892,'Lista de Precios Accesorio'!$A:$W,6,0),"")</f>
        <v/>
      </c>
      <c r="J892" s="12" t="str">
        <f t="shared" si="14"/>
        <v/>
      </c>
      <c r="K892"/>
    </row>
    <row r="893" spans="1:11" x14ac:dyDescent="0.2">
      <c r="A893" s="25"/>
      <c r="B893" s="26"/>
      <c r="C893" s="1" t="str">
        <f>IF($A893="","",IFERROR(VLOOKUP($A893,'Lista de Precios Accesorio'!$A:$J,2,0),"Error"))</f>
        <v/>
      </c>
      <c r="D893" s="1" t="str">
        <f>IF($A893="","",IFERROR(VLOOKUP($A893,'Lista de Precios Accesorio'!$A:$L,4,0),"Error"))</f>
        <v/>
      </c>
      <c r="E893" s="1" t="str">
        <f>IF($A893="","",IFERROR(VLOOKUP($A893,'Lista de Precios Accesorio'!$A:$M,5,0),"Error"))</f>
        <v/>
      </c>
      <c r="F893" s="1" t="str">
        <f>IF($A893="","",IFERROR(VLOOKUP($A893,'Lista de Precios Accesorio'!$A:$K,3,0),"Error"))</f>
        <v/>
      </c>
      <c r="G893" s="19" t="str">
        <f>IF($A893="","",IFERROR(VLOOKUP($A893,'Lista de Precios Accesorio'!$A:$R,8,0),"Error"))</f>
        <v/>
      </c>
      <c r="H893" s="19" t="str">
        <f>IF($A893="","",IFERROR(VLOOKUP($A893,'Lista de Precios Accesorio'!$A:$S,9,0),"Error"))</f>
        <v/>
      </c>
      <c r="I893" s="12" t="str">
        <f>IFERROR(VLOOKUP($A893,'Lista de Precios Accesorio'!$A:$W,6,0),"")</f>
        <v/>
      </c>
      <c r="J893" s="12" t="str">
        <f t="shared" si="14"/>
        <v/>
      </c>
      <c r="K893"/>
    </row>
    <row r="894" spans="1:11" x14ac:dyDescent="0.2">
      <c r="A894" s="25"/>
      <c r="B894" s="26"/>
      <c r="C894" s="1" t="str">
        <f>IF($A894="","",IFERROR(VLOOKUP($A894,'Lista de Precios Accesorio'!$A:$J,2,0),"Error"))</f>
        <v/>
      </c>
      <c r="D894" s="1" t="str">
        <f>IF($A894="","",IFERROR(VLOOKUP($A894,'Lista de Precios Accesorio'!$A:$L,4,0),"Error"))</f>
        <v/>
      </c>
      <c r="E894" s="1" t="str">
        <f>IF($A894="","",IFERROR(VLOOKUP($A894,'Lista de Precios Accesorio'!$A:$M,5,0),"Error"))</f>
        <v/>
      </c>
      <c r="F894" s="1" t="str">
        <f>IF($A894="","",IFERROR(VLOOKUP($A894,'Lista de Precios Accesorio'!$A:$K,3,0),"Error"))</f>
        <v/>
      </c>
      <c r="G894" s="19" t="str">
        <f>IF($A894="","",IFERROR(VLOOKUP($A894,'Lista de Precios Accesorio'!$A:$R,8,0),"Error"))</f>
        <v/>
      </c>
      <c r="H894" s="19" t="str">
        <f>IF($A894="","",IFERROR(VLOOKUP($A894,'Lista de Precios Accesorio'!$A:$S,9,0),"Error"))</f>
        <v/>
      </c>
      <c r="I894" s="12" t="str">
        <f>IFERROR(VLOOKUP($A894,'Lista de Precios Accesorio'!$A:$W,6,0),"")</f>
        <v/>
      </c>
      <c r="J894" s="12" t="str">
        <f t="shared" si="14"/>
        <v/>
      </c>
      <c r="K894"/>
    </row>
    <row r="895" spans="1:11" x14ac:dyDescent="0.2">
      <c r="A895" s="25"/>
      <c r="B895" s="26"/>
      <c r="C895" s="1" t="str">
        <f>IF($A895="","",IFERROR(VLOOKUP($A895,'Lista de Precios Accesorio'!$A:$J,2,0),"Error"))</f>
        <v/>
      </c>
      <c r="D895" s="1" t="str">
        <f>IF($A895="","",IFERROR(VLOOKUP($A895,'Lista de Precios Accesorio'!$A:$L,4,0),"Error"))</f>
        <v/>
      </c>
      <c r="E895" s="1" t="str">
        <f>IF($A895="","",IFERROR(VLOOKUP($A895,'Lista de Precios Accesorio'!$A:$M,5,0),"Error"))</f>
        <v/>
      </c>
      <c r="F895" s="1" t="str">
        <f>IF($A895="","",IFERROR(VLOOKUP($A895,'Lista de Precios Accesorio'!$A:$K,3,0),"Error"))</f>
        <v/>
      </c>
      <c r="G895" s="19" t="str">
        <f>IF($A895="","",IFERROR(VLOOKUP($A895,'Lista de Precios Accesorio'!$A:$R,8,0),"Error"))</f>
        <v/>
      </c>
      <c r="H895" s="19" t="str">
        <f>IF($A895="","",IFERROR(VLOOKUP($A895,'Lista de Precios Accesorio'!$A:$S,9,0),"Error"))</f>
        <v/>
      </c>
      <c r="I895" s="12" t="str">
        <f>IFERROR(VLOOKUP($A895,'Lista de Precios Accesorio'!$A:$W,6,0),"")</f>
        <v/>
      </c>
      <c r="J895" s="12" t="str">
        <f t="shared" si="14"/>
        <v/>
      </c>
      <c r="K895"/>
    </row>
    <row r="896" spans="1:11" x14ac:dyDescent="0.2">
      <c r="A896" s="25"/>
      <c r="B896" s="26"/>
      <c r="C896" s="1" t="str">
        <f>IF($A896="","",IFERROR(VLOOKUP($A896,'Lista de Precios Accesorio'!$A:$J,2,0),"Error"))</f>
        <v/>
      </c>
      <c r="D896" s="1" t="str">
        <f>IF($A896="","",IFERROR(VLOOKUP($A896,'Lista de Precios Accesorio'!$A:$L,4,0),"Error"))</f>
        <v/>
      </c>
      <c r="E896" s="1" t="str">
        <f>IF($A896="","",IFERROR(VLOOKUP($A896,'Lista de Precios Accesorio'!$A:$M,5,0),"Error"))</f>
        <v/>
      </c>
      <c r="F896" s="1" t="str">
        <f>IF($A896="","",IFERROR(VLOOKUP($A896,'Lista de Precios Accesorio'!$A:$K,3,0),"Error"))</f>
        <v/>
      </c>
      <c r="G896" s="19" t="str">
        <f>IF($A896="","",IFERROR(VLOOKUP($A896,'Lista de Precios Accesorio'!$A:$R,8,0),"Error"))</f>
        <v/>
      </c>
      <c r="H896" s="19" t="str">
        <f>IF($A896="","",IFERROR(VLOOKUP($A896,'Lista de Precios Accesorio'!$A:$S,9,0),"Error"))</f>
        <v/>
      </c>
      <c r="I896" s="12" t="str">
        <f>IFERROR(VLOOKUP($A896,'Lista de Precios Accesorio'!$A:$W,6,0),"")</f>
        <v/>
      </c>
      <c r="J896" s="12" t="str">
        <f t="shared" si="14"/>
        <v/>
      </c>
      <c r="K896"/>
    </row>
    <row r="897" spans="1:11" x14ac:dyDescent="0.2">
      <c r="A897" s="25"/>
      <c r="B897" s="26"/>
      <c r="C897" s="1" t="str">
        <f>IF($A897="","",IFERROR(VLOOKUP($A897,'Lista de Precios Accesorio'!$A:$J,2,0),"Error"))</f>
        <v/>
      </c>
      <c r="D897" s="1" t="str">
        <f>IF($A897="","",IFERROR(VLOOKUP($A897,'Lista de Precios Accesorio'!$A:$L,4,0),"Error"))</f>
        <v/>
      </c>
      <c r="E897" s="1" t="str">
        <f>IF($A897="","",IFERROR(VLOOKUP($A897,'Lista de Precios Accesorio'!$A:$M,5,0),"Error"))</f>
        <v/>
      </c>
      <c r="F897" s="1" t="str">
        <f>IF($A897="","",IFERROR(VLOOKUP($A897,'Lista de Precios Accesorio'!$A:$K,3,0),"Error"))</f>
        <v/>
      </c>
      <c r="G897" s="19" t="str">
        <f>IF($A897="","",IFERROR(VLOOKUP($A897,'Lista de Precios Accesorio'!$A:$R,8,0),"Error"))</f>
        <v/>
      </c>
      <c r="H897" s="19" t="str">
        <f>IF($A897="","",IFERROR(VLOOKUP($A897,'Lista de Precios Accesorio'!$A:$S,9,0),"Error"))</f>
        <v/>
      </c>
      <c r="I897" s="12" t="str">
        <f>IFERROR(VLOOKUP($A897,'Lista de Precios Accesorio'!$A:$W,6,0),"")</f>
        <v/>
      </c>
      <c r="J897" s="12" t="str">
        <f t="shared" si="14"/>
        <v/>
      </c>
      <c r="K897"/>
    </row>
    <row r="898" spans="1:11" x14ac:dyDescent="0.2">
      <c r="A898" s="25"/>
      <c r="B898" s="26"/>
      <c r="C898" s="1" t="str">
        <f>IF($A898="","",IFERROR(VLOOKUP($A898,'Lista de Precios Accesorio'!$A:$J,2,0),"Error"))</f>
        <v/>
      </c>
      <c r="D898" s="1" t="str">
        <f>IF($A898="","",IFERROR(VLOOKUP($A898,'Lista de Precios Accesorio'!$A:$L,4,0),"Error"))</f>
        <v/>
      </c>
      <c r="E898" s="1" t="str">
        <f>IF($A898="","",IFERROR(VLOOKUP($A898,'Lista de Precios Accesorio'!$A:$M,5,0),"Error"))</f>
        <v/>
      </c>
      <c r="F898" s="1" t="str">
        <f>IF($A898="","",IFERROR(VLOOKUP($A898,'Lista de Precios Accesorio'!$A:$K,3,0),"Error"))</f>
        <v/>
      </c>
      <c r="G898" s="19" t="str">
        <f>IF($A898="","",IFERROR(VLOOKUP($A898,'Lista de Precios Accesorio'!$A:$R,8,0),"Error"))</f>
        <v/>
      </c>
      <c r="H898" s="19" t="str">
        <f>IF($A898="","",IFERROR(VLOOKUP($A898,'Lista de Precios Accesorio'!$A:$S,9,0),"Error"))</f>
        <v/>
      </c>
      <c r="I898" s="12" t="str">
        <f>IFERROR(VLOOKUP($A898,'Lista de Precios Accesorio'!$A:$W,6,0),"")</f>
        <v/>
      </c>
      <c r="J898" s="12" t="str">
        <f t="shared" si="14"/>
        <v/>
      </c>
      <c r="K898"/>
    </row>
    <row r="899" spans="1:11" x14ac:dyDescent="0.2">
      <c r="A899" s="25"/>
      <c r="B899" s="26"/>
      <c r="C899" s="1" t="str">
        <f>IF($A899="","",IFERROR(VLOOKUP($A899,'Lista de Precios Accesorio'!$A:$J,2,0),"Error"))</f>
        <v/>
      </c>
      <c r="D899" s="1" t="str">
        <f>IF($A899="","",IFERROR(VLOOKUP($A899,'Lista de Precios Accesorio'!$A:$L,4,0),"Error"))</f>
        <v/>
      </c>
      <c r="E899" s="1" t="str">
        <f>IF($A899="","",IFERROR(VLOOKUP($A899,'Lista de Precios Accesorio'!$A:$M,5,0),"Error"))</f>
        <v/>
      </c>
      <c r="F899" s="1" t="str">
        <f>IF($A899="","",IFERROR(VLOOKUP($A899,'Lista de Precios Accesorio'!$A:$K,3,0),"Error"))</f>
        <v/>
      </c>
      <c r="G899" s="19" t="str">
        <f>IF($A899="","",IFERROR(VLOOKUP($A899,'Lista de Precios Accesorio'!$A:$R,8,0),"Error"))</f>
        <v/>
      </c>
      <c r="H899" s="19" t="str">
        <f>IF($A899="","",IFERROR(VLOOKUP($A899,'Lista de Precios Accesorio'!$A:$S,9,0),"Error"))</f>
        <v/>
      </c>
      <c r="I899" s="12" t="str">
        <f>IFERROR(VLOOKUP($A899,'Lista de Precios Accesorio'!$A:$W,6,0),"")</f>
        <v/>
      </c>
      <c r="J899" s="12" t="str">
        <f t="shared" si="14"/>
        <v/>
      </c>
      <c r="K899"/>
    </row>
    <row r="900" spans="1:11" x14ac:dyDescent="0.2">
      <c r="A900" s="25"/>
      <c r="B900" s="26"/>
      <c r="C900" s="1" t="str">
        <f>IF($A900="","",IFERROR(VLOOKUP($A900,'Lista de Precios Accesorio'!$A:$J,2,0),"Error"))</f>
        <v/>
      </c>
      <c r="D900" s="1" t="str">
        <f>IF($A900="","",IFERROR(VLOOKUP($A900,'Lista de Precios Accesorio'!$A:$L,4,0),"Error"))</f>
        <v/>
      </c>
      <c r="E900" s="1" t="str">
        <f>IF($A900="","",IFERROR(VLOOKUP($A900,'Lista de Precios Accesorio'!$A:$M,5,0),"Error"))</f>
        <v/>
      </c>
      <c r="F900" s="1" t="str">
        <f>IF($A900="","",IFERROR(VLOOKUP($A900,'Lista de Precios Accesorio'!$A:$K,3,0),"Error"))</f>
        <v/>
      </c>
      <c r="G900" s="19" t="str">
        <f>IF($A900="","",IFERROR(VLOOKUP($A900,'Lista de Precios Accesorio'!$A:$R,8,0),"Error"))</f>
        <v/>
      </c>
      <c r="H900" s="19" t="str">
        <f>IF($A900="","",IFERROR(VLOOKUP($A900,'Lista de Precios Accesorio'!$A:$S,9,0),"Error"))</f>
        <v/>
      </c>
      <c r="I900" s="12" t="str">
        <f>IFERROR(VLOOKUP($A900,'Lista de Precios Accesorio'!$A:$W,6,0),"")</f>
        <v/>
      </c>
      <c r="J900" s="12" t="str">
        <f t="shared" si="14"/>
        <v/>
      </c>
      <c r="K900"/>
    </row>
    <row r="901" spans="1:11" x14ac:dyDescent="0.2">
      <c r="A901" s="25"/>
      <c r="B901" s="26"/>
      <c r="C901" s="1" t="str">
        <f>IF($A901="","",IFERROR(VLOOKUP($A901,'Lista de Precios Accesorio'!$A:$J,2,0),"Error"))</f>
        <v/>
      </c>
      <c r="D901" s="1" t="str">
        <f>IF($A901="","",IFERROR(VLOOKUP($A901,'Lista de Precios Accesorio'!$A:$L,4,0),"Error"))</f>
        <v/>
      </c>
      <c r="E901" s="1" t="str">
        <f>IF($A901="","",IFERROR(VLOOKUP($A901,'Lista de Precios Accesorio'!$A:$M,5,0),"Error"))</f>
        <v/>
      </c>
      <c r="F901" s="1" t="str">
        <f>IF($A901="","",IFERROR(VLOOKUP($A901,'Lista de Precios Accesorio'!$A:$K,3,0),"Error"))</f>
        <v/>
      </c>
      <c r="G901" s="19" t="str">
        <f>IF($A901="","",IFERROR(VLOOKUP($A901,'Lista de Precios Accesorio'!$A:$R,8,0),"Error"))</f>
        <v/>
      </c>
      <c r="H901" s="19" t="str">
        <f>IF($A901="","",IFERROR(VLOOKUP($A901,'Lista de Precios Accesorio'!$A:$S,9,0),"Error"))</f>
        <v/>
      </c>
      <c r="I901" s="12" t="str">
        <f>IFERROR(VLOOKUP($A901,'Lista de Precios Accesorio'!$A:$W,6,0),"")</f>
        <v/>
      </c>
      <c r="J901" s="12" t="str">
        <f t="shared" si="14"/>
        <v/>
      </c>
      <c r="K901"/>
    </row>
    <row r="902" spans="1:11" x14ac:dyDescent="0.2">
      <c r="A902" s="25"/>
      <c r="B902" s="26"/>
      <c r="C902" s="1" t="str">
        <f>IF($A902="","",IFERROR(VLOOKUP($A902,'Lista de Precios Accesorio'!$A:$J,2,0),"Error"))</f>
        <v/>
      </c>
      <c r="D902" s="1" t="str">
        <f>IF($A902="","",IFERROR(VLOOKUP($A902,'Lista de Precios Accesorio'!$A:$L,4,0),"Error"))</f>
        <v/>
      </c>
      <c r="E902" s="1" t="str">
        <f>IF($A902="","",IFERROR(VLOOKUP($A902,'Lista de Precios Accesorio'!$A:$M,5,0),"Error"))</f>
        <v/>
      </c>
      <c r="F902" s="1" t="str">
        <f>IF($A902="","",IFERROR(VLOOKUP($A902,'Lista de Precios Accesorio'!$A:$K,3,0),"Error"))</f>
        <v/>
      </c>
      <c r="G902" s="19" t="str">
        <f>IF($A902="","",IFERROR(VLOOKUP($A902,'Lista de Precios Accesorio'!$A:$R,8,0),"Error"))</f>
        <v/>
      </c>
      <c r="H902" s="19" t="str">
        <f>IF($A902="","",IFERROR(VLOOKUP($A902,'Lista de Precios Accesorio'!$A:$S,9,0),"Error"))</f>
        <v/>
      </c>
      <c r="I902" s="12" t="str">
        <f>IFERROR(VLOOKUP($A902,'Lista de Precios Accesorio'!$A:$W,6,0),"")</f>
        <v/>
      </c>
      <c r="J902" s="12" t="str">
        <f t="shared" si="14"/>
        <v/>
      </c>
      <c r="K902"/>
    </row>
    <row r="903" spans="1:11" x14ac:dyDescent="0.2">
      <c r="A903" s="25"/>
      <c r="B903" s="26"/>
      <c r="C903" s="1" t="str">
        <f>IF($A903="","",IFERROR(VLOOKUP($A903,'Lista de Precios Accesorio'!$A:$J,2,0),"Error"))</f>
        <v/>
      </c>
      <c r="D903" s="1" t="str">
        <f>IF($A903="","",IFERROR(VLOOKUP($A903,'Lista de Precios Accesorio'!$A:$L,4,0),"Error"))</f>
        <v/>
      </c>
      <c r="E903" s="1" t="str">
        <f>IF($A903="","",IFERROR(VLOOKUP($A903,'Lista de Precios Accesorio'!$A:$M,5,0),"Error"))</f>
        <v/>
      </c>
      <c r="F903" s="1" t="str">
        <f>IF($A903="","",IFERROR(VLOOKUP($A903,'Lista de Precios Accesorio'!$A:$K,3,0),"Error"))</f>
        <v/>
      </c>
      <c r="G903" s="19" t="str">
        <f>IF($A903="","",IFERROR(VLOOKUP($A903,'Lista de Precios Accesorio'!$A:$R,8,0),"Error"))</f>
        <v/>
      </c>
      <c r="H903" s="19" t="str">
        <f>IF($A903="","",IFERROR(VLOOKUP($A903,'Lista de Precios Accesorio'!$A:$S,9,0),"Error"))</f>
        <v/>
      </c>
      <c r="I903" s="12" t="str">
        <f>IFERROR(VLOOKUP($A903,'Lista de Precios Accesorio'!$A:$W,6,0),"")</f>
        <v/>
      </c>
      <c r="J903" s="12" t="str">
        <f t="shared" si="14"/>
        <v/>
      </c>
      <c r="K903"/>
    </row>
    <row r="904" spans="1:11" x14ac:dyDescent="0.2">
      <c r="A904" s="25"/>
      <c r="B904" s="26"/>
      <c r="C904" s="1" t="str">
        <f>IF($A904="","",IFERROR(VLOOKUP($A904,'Lista de Precios Accesorio'!$A:$J,2,0),"Error"))</f>
        <v/>
      </c>
      <c r="D904" s="1" t="str">
        <f>IF($A904="","",IFERROR(VLOOKUP($A904,'Lista de Precios Accesorio'!$A:$L,4,0),"Error"))</f>
        <v/>
      </c>
      <c r="E904" s="1" t="str">
        <f>IF($A904="","",IFERROR(VLOOKUP($A904,'Lista de Precios Accesorio'!$A:$M,5,0),"Error"))</f>
        <v/>
      </c>
      <c r="F904" s="1" t="str">
        <f>IF($A904="","",IFERROR(VLOOKUP($A904,'Lista de Precios Accesorio'!$A:$K,3,0),"Error"))</f>
        <v/>
      </c>
      <c r="G904" s="19" t="str">
        <f>IF($A904="","",IFERROR(VLOOKUP($A904,'Lista de Precios Accesorio'!$A:$R,8,0),"Error"))</f>
        <v/>
      </c>
      <c r="H904" s="19" t="str">
        <f>IF($A904="","",IFERROR(VLOOKUP($A904,'Lista de Precios Accesorio'!$A:$S,9,0),"Error"))</f>
        <v/>
      </c>
      <c r="I904" s="12" t="str">
        <f>IFERROR(VLOOKUP($A904,'Lista de Precios Accesorio'!$A:$W,6,0),"")</f>
        <v/>
      </c>
      <c r="J904" s="12" t="str">
        <f t="shared" si="14"/>
        <v/>
      </c>
      <c r="K904"/>
    </row>
    <row r="905" spans="1:11" x14ac:dyDescent="0.2">
      <c r="A905" s="25"/>
      <c r="B905" s="26"/>
      <c r="C905" s="1" t="str">
        <f>IF($A905="","",IFERROR(VLOOKUP($A905,'Lista de Precios Accesorio'!$A:$J,2,0),"Error"))</f>
        <v/>
      </c>
      <c r="D905" s="1" t="str">
        <f>IF($A905="","",IFERROR(VLOOKUP($A905,'Lista de Precios Accesorio'!$A:$L,4,0),"Error"))</f>
        <v/>
      </c>
      <c r="E905" s="1" t="str">
        <f>IF($A905="","",IFERROR(VLOOKUP($A905,'Lista de Precios Accesorio'!$A:$M,5,0),"Error"))</f>
        <v/>
      </c>
      <c r="F905" s="1" t="str">
        <f>IF($A905="","",IFERROR(VLOOKUP($A905,'Lista de Precios Accesorio'!$A:$K,3,0),"Error"))</f>
        <v/>
      </c>
      <c r="G905" s="19" t="str">
        <f>IF($A905="","",IFERROR(VLOOKUP($A905,'Lista de Precios Accesorio'!$A:$R,8,0),"Error"))</f>
        <v/>
      </c>
      <c r="H905" s="19" t="str">
        <f>IF($A905="","",IFERROR(VLOOKUP($A905,'Lista de Precios Accesorio'!$A:$S,9,0),"Error"))</f>
        <v/>
      </c>
      <c r="I905" s="12" t="str">
        <f>IFERROR(VLOOKUP($A905,'Lista de Precios Accesorio'!$A:$W,6,0),"")</f>
        <v/>
      </c>
      <c r="J905" s="12" t="str">
        <f t="shared" si="14"/>
        <v/>
      </c>
      <c r="K905"/>
    </row>
    <row r="906" spans="1:11" x14ac:dyDescent="0.2">
      <c r="A906" s="25"/>
      <c r="B906" s="26"/>
      <c r="C906" s="1" t="str">
        <f>IF($A906="","",IFERROR(VLOOKUP($A906,'Lista de Precios Accesorio'!$A:$J,2,0),"Error"))</f>
        <v/>
      </c>
      <c r="D906" s="1" t="str">
        <f>IF($A906="","",IFERROR(VLOOKUP($A906,'Lista de Precios Accesorio'!$A:$L,4,0),"Error"))</f>
        <v/>
      </c>
      <c r="E906" s="1" t="str">
        <f>IF($A906="","",IFERROR(VLOOKUP($A906,'Lista de Precios Accesorio'!$A:$M,5,0),"Error"))</f>
        <v/>
      </c>
      <c r="F906" s="1" t="str">
        <f>IF($A906="","",IFERROR(VLOOKUP($A906,'Lista de Precios Accesorio'!$A:$K,3,0),"Error"))</f>
        <v/>
      </c>
      <c r="G906" s="19" t="str">
        <f>IF($A906="","",IFERROR(VLOOKUP($A906,'Lista de Precios Accesorio'!$A:$R,8,0),"Error"))</f>
        <v/>
      </c>
      <c r="H906" s="19" t="str">
        <f>IF($A906="","",IFERROR(VLOOKUP($A906,'Lista de Precios Accesorio'!$A:$S,9,0),"Error"))</f>
        <v/>
      </c>
      <c r="I906" s="12" t="str">
        <f>IFERROR(VLOOKUP($A906,'Lista de Precios Accesorio'!$A:$W,6,0),"")</f>
        <v/>
      </c>
      <c r="J906" s="12" t="str">
        <f t="shared" si="14"/>
        <v/>
      </c>
      <c r="K906"/>
    </row>
    <row r="907" spans="1:11" x14ac:dyDescent="0.2">
      <c r="A907" s="25"/>
      <c r="B907" s="26"/>
      <c r="C907" s="1" t="str">
        <f>IF($A907="","",IFERROR(VLOOKUP($A907,'Lista de Precios Accesorio'!$A:$J,2,0),"Error"))</f>
        <v/>
      </c>
      <c r="D907" s="1" t="str">
        <f>IF($A907="","",IFERROR(VLOOKUP($A907,'Lista de Precios Accesorio'!$A:$L,4,0),"Error"))</f>
        <v/>
      </c>
      <c r="E907" s="1" t="str">
        <f>IF($A907="","",IFERROR(VLOOKUP($A907,'Lista de Precios Accesorio'!$A:$M,5,0),"Error"))</f>
        <v/>
      </c>
      <c r="F907" s="1" t="str">
        <f>IF($A907="","",IFERROR(VLOOKUP($A907,'Lista de Precios Accesorio'!$A:$K,3,0),"Error"))</f>
        <v/>
      </c>
      <c r="G907" s="19" t="str">
        <f>IF($A907="","",IFERROR(VLOOKUP($A907,'Lista de Precios Accesorio'!$A:$R,8,0),"Error"))</f>
        <v/>
      </c>
      <c r="H907" s="19" t="str">
        <f>IF($A907="","",IFERROR(VLOOKUP($A907,'Lista de Precios Accesorio'!$A:$S,9,0),"Error"))</f>
        <v/>
      </c>
      <c r="I907" s="12" t="str">
        <f>IFERROR(VLOOKUP($A907,'Lista de Precios Accesorio'!$A:$W,6,0),"")</f>
        <v/>
      </c>
      <c r="J907" s="12" t="str">
        <f t="shared" si="14"/>
        <v/>
      </c>
      <c r="K907"/>
    </row>
    <row r="908" spans="1:11" x14ac:dyDescent="0.2">
      <c r="A908" s="25"/>
      <c r="B908" s="26"/>
      <c r="C908" s="1" t="str">
        <f>IF($A908="","",IFERROR(VLOOKUP($A908,'Lista de Precios Accesorio'!$A:$J,2,0),"Error"))</f>
        <v/>
      </c>
      <c r="D908" s="1" t="str">
        <f>IF($A908="","",IFERROR(VLOOKUP($A908,'Lista de Precios Accesorio'!$A:$L,4,0),"Error"))</f>
        <v/>
      </c>
      <c r="E908" s="1" t="str">
        <f>IF($A908="","",IFERROR(VLOOKUP($A908,'Lista de Precios Accesorio'!$A:$M,5,0),"Error"))</f>
        <v/>
      </c>
      <c r="F908" s="1" t="str">
        <f>IF($A908="","",IFERROR(VLOOKUP($A908,'Lista de Precios Accesorio'!$A:$K,3,0),"Error"))</f>
        <v/>
      </c>
      <c r="G908" s="19" t="str">
        <f>IF($A908="","",IFERROR(VLOOKUP($A908,'Lista de Precios Accesorio'!$A:$R,8,0),"Error"))</f>
        <v/>
      </c>
      <c r="H908" s="19" t="str">
        <f>IF($A908="","",IFERROR(VLOOKUP($A908,'Lista de Precios Accesorio'!$A:$S,9,0),"Error"))</f>
        <v/>
      </c>
      <c r="I908" s="12" t="str">
        <f>IFERROR(VLOOKUP($A908,'Lista de Precios Accesorio'!$A:$W,6,0),"")</f>
        <v/>
      </c>
      <c r="J908" s="12" t="str">
        <f t="shared" si="14"/>
        <v/>
      </c>
      <c r="K908"/>
    </row>
    <row r="909" spans="1:11" x14ac:dyDescent="0.2">
      <c r="A909" s="25"/>
      <c r="B909" s="26"/>
      <c r="C909" s="1" t="str">
        <f>IF($A909="","",IFERROR(VLOOKUP($A909,'Lista de Precios Accesorio'!$A:$J,2,0),"Error"))</f>
        <v/>
      </c>
      <c r="D909" s="1" t="str">
        <f>IF($A909="","",IFERROR(VLOOKUP($A909,'Lista de Precios Accesorio'!$A:$L,4,0),"Error"))</f>
        <v/>
      </c>
      <c r="E909" s="1" t="str">
        <f>IF($A909="","",IFERROR(VLOOKUP($A909,'Lista de Precios Accesorio'!$A:$M,5,0),"Error"))</f>
        <v/>
      </c>
      <c r="F909" s="1" t="str">
        <f>IF($A909="","",IFERROR(VLOOKUP($A909,'Lista de Precios Accesorio'!$A:$K,3,0),"Error"))</f>
        <v/>
      </c>
      <c r="G909" s="19" t="str">
        <f>IF($A909="","",IFERROR(VLOOKUP($A909,'Lista de Precios Accesorio'!$A:$R,8,0),"Error"))</f>
        <v/>
      </c>
      <c r="H909" s="19" t="str">
        <f>IF($A909="","",IFERROR(VLOOKUP($A909,'Lista de Precios Accesorio'!$A:$S,9,0),"Error"))</f>
        <v/>
      </c>
      <c r="I909" s="12" t="str">
        <f>IFERROR(VLOOKUP($A909,'Lista de Precios Accesorio'!$A:$W,6,0),"")</f>
        <v/>
      </c>
      <c r="J909" s="12" t="str">
        <f t="shared" si="14"/>
        <v/>
      </c>
      <c r="K909"/>
    </row>
    <row r="910" spans="1:11" x14ac:dyDescent="0.2">
      <c r="A910" s="25"/>
      <c r="B910" s="26"/>
      <c r="C910" s="1" t="str">
        <f>IF($A910="","",IFERROR(VLOOKUP($A910,'Lista de Precios Accesorio'!$A:$J,2,0),"Error"))</f>
        <v/>
      </c>
      <c r="D910" s="1" t="str">
        <f>IF($A910="","",IFERROR(VLOOKUP($A910,'Lista de Precios Accesorio'!$A:$L,4,0),"Error"))</f>
        <v/>
      </c>
      <c r="E910" s="1" t="str">
        <f>IF($A910="","",IFERROR(VLOOKUP($A910,'Lista de Precios Accesorio'!$A:$M,5,0),"Error"))</f>
        <v/>
      </c>
      <c r="F910" s="1" t="str">
        <f>IF($A910="","",IFERROR(VLOOKUP($A910,'Lista de Precios Accesorio'!$A:$K,3,0),"Error"))</f>
        <v/>
      </c>
      <c r="G910" s="19" t="str">
        <f>IF($A910="","",IFERROR(VLOOKUP($A910,'Lista de Precios Accesorio'!$A:$R,8,0),"Error"))</f>
        <v/>
      </c>
      <c r="H910" s="19" t="str">
        <f>IF($A910="","",IFERROR(VLOOKUP($A910,'Lista de Precios Accesorio'!$A:$S,9,0),"Error"))</f>
        <v/>
      </c>
      <c r="I910" s="12" t="str">
        <f>IFERROR(VLOOKUP($A910,'Lista de Precios Accesorio'!$A:$W,6,0),"")</f>
        <v/>
      </c>
      <c r="J910" s="12" t="str">
        <f t="shared" si="14"/>
        <v/>
      </c>
      <c r="K910"/>
    </row>
    <row r="911" spans="1:11" x14ac:dyDescent="0.2">
      <c r="A911" s="25"/>
      <c r="B911" s="26"/>
      <c r="C911" s="1" t="str">
        <f>IF($A911="","",IFERROR(VLOOKUP($A911,'Lista de Precios Accesorio'!$A:$J,2,0),"Error"))</f>
        <v/>
      </c>
      <c r="D911" s="1" t="str">
        <f>IF($A911="","",IFERROR(VLOOKUP($A911,'Lista de Precios Accesorio'!$A:$L,4,0),"Error"))</f>
        <v/>
      </c>
      <c r="E911" s="1" t="str">
        <f>IF($A911="","",IFERROR(VLOOKUP($A911,'Lista de Precios Accesorio'!$A:$M,5,0),"Error"))</f>
        <v/>
      </c>
      <c r="F911" s="1" t="str">
        <f>IF($A911="","",IFERROR(VLOOKUP($A911,'Lista de Precios Accesorio'!$A:$K,3,0),"Error"))</f>
        <v/>
      </c>
      <c r="G911" s="19" t="str">
        <f>IF($A911="","",IFERROR(VLOOKUP($A911,'Lista de Precios Accesorio'!$A:$R,8,0),"Error"))</f>
        <v/>
      </c>
      <c r="H911" s="19" t="str">
        <f>IF($A911="","",IFERROR(VLOOKUP($A911,'Lista de Precios Accesorio'!$A:$S,9,0),"Error"))</f>
        <v/>
      </c>
      <c r="I911" s="12" t="str">
        <f>IFERROR(VLOOKUP($A911,'Lista de Precios Accesorio'!$A:$W,6,0),"")</f>
        <v/>
      </c>
      <c r="J911" s="12" t="str">
        <f t="shared" si="14"/>
        <v/>
      </c>
      <c r="K911"/>
    </row>
    <row r="912" spans="1:11" x14ac:dyDescent="0.2">
      <c r="A912" s="25"/>
      <c r="B912" s="26"/>
      <c r="C912" s="1" t="str">
        <f>IF($A912="","",IFERROR(VLOOKUP($A912,'Lista de Precios Accesorio'!$A:$J,2,0),"Error"))</f>
        <v/>
      </c>
      <c r="D912" s="1" t="str">
        <f>IF($A912="","",IFERROR(VLOOKUP($A912,'Lista de Precios Accesorio'!$A:$L,4,0),"Error"))</f>
        <v/>
      </c>
      <c r="E912" s="1" t="str">
        <f>IF($A912="","",IFERROR(VLOOKUP($A912,'Lista de Precios Accesorio'!$A:$M,5,0),"Error"))</f>
        <v/>
      </c>
      <c r="F912" s="1" t="str">
        <f>IF($A912="","",IFERROR(VLOOKUP($A912,'Lista de Precios Accesorio'!$A:$K,3,0),"Error"))</f>
        <v/>
      </c>
      <c r="G912" s="19" t="str">
        <f>IF($A912="","",IFERROR(VLOOKUP($A912,'Lista de Precios Accesorio'!$A:$R,8,0),"Error"))</f>
        <v/>
      </c>
      <c r="H912" s="19" t="str">
        <f>IF($A912="","",IFERROR(VLOOKUP($A912,'Lista de Precios Accesorio'!$A:$S,9,0),"Error"))</f>
        <v/>
      </c>
      <c r="I912" s="12" t="str">
        <f>IFERROR(VLOOKUP($A912,'Lista de Precios Accesorio'!$A:$W,6,0),"")</f>
        <v/>
      </c>
      <c r="J912" s="12" t="str">
        <f t="shared" si="14"/>
        <v/>
      </c>
      <c r="K912"/>
    </row>
    <row r="913" spans="1:11" x14ac:dyDescent="0.2">
      <c r="A913" s="25"/>
      <c r="B913" s="26"/>
      <c r="C913" s="1" t="str">
        <f>IF($A913="","",IFERROR(VLOOKUP($A913,'Lista de Precios Accesorio'!$A:$J,2,0),"Error"))</f>
        <v/>
      </c>
      <c r="D913" s="1" t="str">
        <f>IF($A913="","",IFERROR(VLOOKUP($A913,'Lista de Precios Accesorio'!$A:$L,4,0),"Error"))</f>
        <v/>
      </c>
      <c r="E913" s="1" t="str">
        <f>IF($A913="","",IFERROR(VLOOKUP($A913,'Lista de Precios Accesorio'!$A:$M,5,0),"Error"))</f>
        <v/>
      </c>
      <c r="F913" s="1" t="str">
        <f>IF($A913="","",IFERROR(VLOOKUP($A913,'Lista de Precios Accesorio'!$A:$K,3,0),"Error"))</f>
        <v/>
      </c>
      <c r="G913" s="19" t="str">
        <f>IF($A913="","",IFERROR(VLOOKUP($A913,'Lista de Precios Accesorio'!$A:$R,8,0),"Error"))</f>
        <v/>
      </c>
      <c r="H913" s="19" t="str">
        <f>IF($A913="","",IFERROR(VLOOKUP($A913,'Lista de Precios Accesorio'!$A:$S,9,0),"Error"))</f>
        <v/>
      </c>
      <c r="I913" s="12" t="str">
        <f>IFERROR(VLOOKUP($A913,'Lista de Precios Accesorio'!$A:$W,6,0),"")</f>
        <v/>
      </c>
      <c r="J913" s="12" t="str">
        <f t="shared" si="14"/>
        <v/>
      </c>
      <c r="K913"/>
    </row>
    <row r="914" spans="1:11" x14ac:dyDescent="0.2">
      <c r="A914" s="25"/>
      <c r="B914" s="26"/>
      <c r="C914" s="1" t="str">
        <f>IF($A914="","",IFERROR(VLOOKUP($A914,'Lista de Precios Accesorio'!$A:$J,2,0),"Error"))</f>
        <v/>
      </c>
      <c r="D914" s="1" t="str">
        <f>IF($A914="","",IFERROR(VLOOKUP($A914,'Lista de Precios Accesorio'!$A:$L,4,0),"Error"))</f>
        <v/>
      </c>
      <c r="E914" s="1" t="str">
        <f>IF($A914="","",IFERROR(VLOOKUP($A914,'Lista de Precios Accesorio'!$A:$M,5,0),"Error"))</f>
        <v/>
      </c>
      <c r="F914" s="1" t="str">
        <f>IF($A914="","",IFERROR(VLOOKUP($A914,'Lista de Precios Accesorio'!$A:$K,3,0),"Error"))</f>
        <v/>
      </c>
      <c r="G914" s="19" t="str">
        <f>IF($A914="","",IFERROR(VLOOKUP($A914,'Lista de Precios Accesorio'!$A:$R,8,0),"Error"))</f>
        <v/>
      </c>
      <c r="H914" s="19" t="str">
        <f>IF($A914="","",IFERROR(VLOOKUP($A914,'Lista de Precios Accesorio'!$A:$S,9,0),"Error"))</f>
        <v/>
      </c>
      <c r="I914" s="12" t="str">
        <f>IFERROR(VLOOKUP($A914,'Lista de Precios Accesorio'!$A:$W,6,0),"")</f>
        <v/>
      </c>
      <c r="J914" s="12" t="str">
        <f t="shared" si="14"/>
        <v/>
      </c>
      <c r="K914"/>
    </row>
    <row r="915" spans="1:11" x14ac:dyDescent="0.2">
      <c r="A915" s="25"/>
      <c r="B915" s="26"/>
      <c r="C915" s="1" t="str">
        <f>IF($A915="","",IFERROR(VLOOKUP($A915,'Lista de Precios Accesorio'!$A:$J,2,0),"Error"))</f>
        <v/>
      </c>
      <c r="D915" s="1" t="str">
        <f>IF($A915="","",IFERROR(VLOOKUP($A915,'Lista de Precios Accesorio'!$A:$L,4,0),"Error"))</f>
        <v/>
      </c>
      <c r="E915" s="1" t="str">
        <f>IF($A915="","",IFERROR(VLOOKUP($A915,'Lista de Precios Accesorio'!$A:$M,5,0),"Error"))</f>
        <v/>
      </c>
      <c r="F915" s="1" t="str">
        <f>IF($A915="","",IFERROR(VLOOKUP($A915,'Lista de Precios Accesorio'!$A:$K,3,0),"Error"))</f>
        <v/>
      </c>
      <c r="G915" s="19" t="str">
        <f>IF($A915="","",IFERROR(VLOOKUP($A915,'Lista de Precios Accesorio'!$A:$R,8,0),"Error"))</f>
        <v/>
      </c>
      <c r="H915" s="19" t="str">
        <f>IF($A915="","",IFERROR(VLOOKUP($A915,'Lista de Precios Accesorio'!$A:$S,9,0),"Error"))</f>
        <v/>
      </c>
      <c r="I915" s="12" t="str">
        <f>IFERROR(VLOOKUP($A915,'Lista de Precios Accesorio'!$A:$W,6,0),"")</f>
        <v/>
      </c>
      <c r="J915" s="12" t="str">
        <f t="shared" si="14"/>
        <v/>
      </c>
      <c r="K915"/>
    </row>
    <row r="916" spans="1:11" x14ac:dyDescent="0.2">
      <c r="A916" s="25"/>
      <c r="B916" s="26"/>
      <c r="C916" s="1" t="str">
        <f>IF($A916="","",IFERROR(VLOOKUP($A916,'Lista de Precios Accesorio'!$A:$J,2,0),"Error"))</f>
        <v/>
      </c>
      <c r="D916" s="1" t="str">
        <f>IF($A916="","",IFERROR(VLOOKUP($A916,'Lista de Precios Accesorio'!$A:$L,4,0),"Error"))</f>
        <v/>
      </c>
      <c r="E916" s="1" t="str">
        <f>IF($A916="","",IFERROR(VLOOKUP($A916,'Lista de Precios Accesorio'!$A:$M,5,0),"Error"))</f>
        <v/>
      </c>
      <c r="F916" s="1" t="str">
        <f>IF($A916="","",IFERROR(VLOOKUP($A916,'Lista de Precios Accesorio'!$A:$K,3,0),"Error"))</f>
        <v/>
      </c>
      <c r="G916" s="19" t="str">
        <f>IF($A916="","",IFERROR(VLOOKUP($A916,'Lista de Precios Accesorio'!$A:$R,8,0),"Error"))</f>
        <v/>
      </c>
      <c r="H916" s="19" t="str">
        <f>IF($A916="","",IFERROR(VLOOKUP($A916,'Lista de Precios Accesorio'!$A:$S,9,0),"Error"))</f>
        <v/>
      </c>
      <c r="I916" s="12" t="str">
        <f>IFERROR(VLOOKUP($A916,'Lista de Precios Accesorio'!$A:$W,6,0),"")</f>
        <v/>
      </c>
      <c r="J916" s="12" t="str">
        <f t="shared" si="14"/>
        <v/>
      </c>
      <c r="K916"/>
    </row>
    <row r="917" spans="1:11" x14ac:dyDescent="0.2">
      <c r="A917" s="25"/>
      <c r="B917" s="26"/>
      <c r="C917" s="1" t="str">
        <f>IF($A917="","",IFERROR(VLOOKUP($A917,'Lista de Precios Accesorio'!$A:$J,2,0),"Error"))</f>
        <v/>
      </c>
      <c r="D917" s="1" t="str">
        <f>IF($A917="","",IFERROR(VLOOKUP($A917,'Lista de Precios Accesorio'!$A:$L,4,0),"Error"))</f>
        <v/>
      </c>
      <c r="E917" s="1" t="str">
        <f>IF($A917="","",IFERROR(VLOOKUP($A917,'Lista de Precios Accesorio'!$A:$M,5,0),"Error"))</f>
        <v/>
      </c>
      <c r="F917" s="1" t="str">
        <f>IF($A917="","",IFERROR(VLOOKUP($A917,'Lista de Precios Accesorio'!$A:$K,3,0),"Error"))</f>
        <v/>
      </c>
      <c r="G917" s="19" t="str">
        <f>IF($A917="","",IFERROR(VLOOKUP($A917,'Lista de Precios Accesorio'!$A:$R,8,0),"Error"))</f>
        <v/>
      </c>
      <c r="H917" s="19" t="str">
        <f>IF($A917="","",IFERROR(VLOOKUP($A917,'Lista de Precios Accesorio'!$A:$S,9,0),"Error"))</f>
        <v/>
      </c>
      <c r="I917" s="12" t="str">
        <f>IFERROR(VLOOKUP($A917,'Lista de Precios Accesorio'!$A:$W,6,0),"")</f>
        <v/>
      </c>
      <c r="J917" s="12" t="str">
        <f t="shared" si="14"/>
        <v/>
      </c>
      <c r="K917"/>
    </row>
    <row r="918" spans="1:11" x14ac:dyDescent="0.2">
      <c r="A918" s="25"/>
      <c r="B918" s="26"/>
      <c r="C918" s="1" t="str">
        <f>IF($A918="","",IFERROR(VLOOKUP($A918,'Lista de Precios Accesorio'!$A:$J,2,0),"Error"))</f>
        <v/>
      </c>
      <c r="D918" s="1" t="str">
        <f>IF($A918="","",IFERROR(VLOOKUP($A918,'Lista de Precios Accesorio'!$A:$L,4,0),"Error"))</f>
        <v/>
      </c>
      <c r="E918" s="1" t="str">
        <f>IF($A918="","",IFERROR(VLOOKUP($A918,'Lista de Precios Accesorio'!$A:$M,5,0),"Error"))</f>
        <v/>
      </c>
      <c r="F918" s="1" t="str">
        <f>IF($A918="","",IFERROR(VLOOKUP($A918,'Lista de Precios Accesorio'!$A:$K,3,0),"Error"))</f>
        <v/>
      </c>
      <c r="G918" s="19" t="str">
        <f>IF($A918="","",IFERROR(VLOOKUP($A918,'Lista de Precios Accesorio'!$A:$R,8,0),"Error"))</f>
        <v/>
      </c>
      <c r="H918" s="19" t="str">
        <f>IF($A918="","",IFERROR(VLOOKUP($A918,'Lista de Precios Accesorio'!$A:$S,9,0),"Error"))</f>
        <v/>
      </c>
      <c r="I918" s="12" t="str">
        <f>IFERROR(VLOOKUP($A918,'Lista de Precios Accesorio'!$A:$W,6,0),"")</f>
        <v/>
      </c>
      <c r="J918" s="12" t="str">
        <f t="shared" si="14"/>
        <v/>
      </c>
      <c r="K918"/>
    </row>
    <row r="919" spans="1:11" x14ac:dyDescent="0.2">
      <c r="A919" s="25"/>
      <c r="B919" s="26"/>
      <c r="C919" s="1" t="str">
        <f>IF($A919="","",IFERROR(VLOOKUP($A919,'Lista de Precios Accesorio'!$A:$J,2,0),"Error"))</f>
        <v/>
      </c>
      <c r="D919" s="1" t="str">
        <f>IF($A919="","",IFERROR(VLOOKUP($A919,'Lista de Precios Accesorio'!$A:$L,4,0),"Error"))</f>
        <v/>
      </c>
      <c r="E919" s="1" t="str">
        <f>IF($A919="","",IFERROR(VLOOKUP($A919,'Lista de Precios Accesorio'!$A:$M,5,0),"Error"))</f>
        <v/>
      </c>
      <c r="F919" s="1" t="str">
        <f>IF($A919="","",IFERROR(VLOOKUP($A919,'Lista de Precios Accesorio'!$A:$K,3,0),"Error"))</f>
        <v/>
      </c>
      <c r="G919" s="19" t="str">
        <f>IF($A919="","",IFERROR(VLOOKUP($A919,'Lista de Precios Accesorio'!$A:$R,8,0),"Error"))</f>
        <v/>
      </c>
      <c r="H919" s="19" t="str">
        <f>IF($A919="","",IFERROR(VLOOKUP($A919,'Lista de Precios Accesorio'!$A:$S,9,0),"Error"))</f>
        <v/>
      </c>
      <c r="I919" s="12" t="str">
        <f>IFERROR(VLOOKUP($A919,'Lista de Precios Accesorio'!$A:$W,6,0),"")</f>
        <v/>
      </c>
      <c r="J919" s="12" t="str">
        <f t="shared" si="14"/>
        <v/>
      </c>
      <c r="K919"/>
    </row>
    <row r="920" spans="1:11" x14ac:dyDescent="0.2">
      <c r="A920" s="25"/>
      <c r="B920" s="26"/>
      <c r="C920" s="1" t="str">
        <f>IF($A920="","",IFERROR(VLOOKUP($A920,'Lista de Precios Accesorio'!$A:$J,2,0),"Error"))</f>
        <v/>
      </c>
      <c r="D920" s="1" t="str">
        <f>IF($A920="","",IFERROR(VLOOKUP($A920,'Lista de Precios Accesorio'!$A:$L,4,0),"Error"))</f>
        <v/>
      </c>
      <c r="E920" s="1" t="str">
        <f>IF($A920="","",IFERROR(VLOOKUP($A920,'Lista de Precios Accesorio'!$A:$M,5,0),"Error"))</f>
        <v/>
      </c>
      <c r="F920" s="1" t="str">
        <f>IF($A920="","",IFERROR(VLOOKUP($A920,'Lista de Precios Accesorio'!$A:$K,3,0),"Error"))</f>
        <v/>
      </c>
      <c r="G920" s="19" t="str">
        <f>IF($A920="","",IFERROR(VLOOKUP($A920,'Lista de Precios Accesorio'!$A:$R,8,0),"Error"))</f>
        <v/>
      </c>
      <c r="H920" s="19" t="str">
        <f>IF($A920="","",IFERROR(VLOOKUP($A920,'Lista de Precios Accesorio'!$A:$S,9,0),"Error"))</f>
        <v/>
      </c>
      <c r="I920" s="12" t="str">
        <f>IFERROR(VLOOKUP($A920,'Lista de Precios Accesorio'!$A:$W,6,0),"")</f>
        <v/>
      </c>
      <c r="J920" s="12" t="str">
        <f t="shared" si="14"/>
        <v/>
      </c>
      <c r="K920"/>
    </row>
    <row r="921" spans="1:11" x14ac:dyDescent="0.2">
      <c r="A921" s="25"/>
      <c r="B921" s="26"/>
      <c r="C921" s="1" t="str">
        <f>IF($A921="","",IFERROR(VLOOKUP($A921,'Lista de Precios Accesorio'!$A:$J,2,0),"Error"))</f>
        <v/>
      </c>
      <c r="D921" s="1" t="str">
        <f>IF($A921="","",IFERROR(VLOOKUP($A921,'Lista de Precios Accesorio'!$A:$L,4,0),"Error"))</f>
        <v/>
      </c>
      <c r="E921" s="1" t="str">
        <f>IF($A921="","",IFERROR(VLOOKUP($A921,'Lista de Precios Accesorio'!$A:$M,5,0),"Error"))</f>
        <v/>
      </c>
      <c r="F921" s="1" t="str">
        <f>IF($A921="","",IFERROR(VLOOKUP($A921,'Lista de Precios Accesorio'!$A:$K,3,0),"Error"))</f>
        <v/>
      </c>
      <c r="G921" s="19" t="str">
        <f>IF($A921="","",IFERROR(VLOOKUP($A921,'Lista de Precios Accesorio'!$A:$R,8,0),"Error"))</f>
        <v/>
      </c>
      <c r="H921" s="19" t="str">
        <f>IF($A921="","",IFERROR(VLOOKUP($A921,'Lista de Precios Accesorio'!$A:$S,9,0),"Error"))</f>
        <v/>
      </c>
      <c r="I921" s="12" t="str">
        <f>IFERROR(VLOOKUP($A921,'Lista de Precios Accesorio'!$A:$W,6,0),"")</f>
        <v/>
      </c>
      <c r="J921" s="12" t="str">
        <f t="shared" si="14"/>
        <v/>
      </c>
      <c r="K921"/>
    </row>
    <row r="922" spans="1:11" x14ac:dyDescent="0.2">
      <c r="A922" s="25"/>
      <c r="B922" s="26"/>
      <c r="C922" s="1" t="str">
        <f>IF($A922="","",IFERROR(VLOOKUP($A922,'Lista de Precios Accesorio'!$A:$J,2,0),"Error"))</f>
        <v/>
      </c>
      <c r="D922" s="1" t="str">
        <f>IF($A922="","",IFERROR(VLOOKUP($A922,'Lista de Precios Accesorio'!$A:$L,4,0),"Error"))</f>
        <v/>
      </c>
      <c r="E922" s="1" t="str">
        <f>IF($A922="","",IFERROR(VLOOKUP($A922,'Lista de Precios Accesorio'!$A:$M,5,0),"Error"))</f>
        <v/>
      </c>
      <c r="F922" s="1" t="str">
        <f>IF($A922="","",IFERROR(VLOOKUP($A922,'Lista de Precios Accesorio'!$A:$K,3,0),"Error"))</f>
        <v/>
      </c>
      <c r="G922" s="19" t="str">
        <f>IF($A922="","",IFERROR(VLOOKUP($A922,'Lista de Precios Accesorio'!$A:$R,8,0),"Error"))</f>
        <v/>
      </c>
      <c r="H922" s="19" t="str">
        <f>IF($A922="","",IFERROR(VLOOKUP($A922,'Lista de Precios Accesorio'!$A:$S,9,0),"Error"))</f>
        <v/>
      </c>
      <c r="I922" s="12" t="str">
        <f>IFERROR(VLOOKUP($A922,'Lista de Precios Accesorio'!$A:$W,6,0),"")</f>
        <v/>
      </c>
      <c r="J922" s="12" t="str">
        <f t="shared" si="14"/>
        <v/>
      </c>
      <c r="K922"/>
    </row>
    <row r="923" spans="1:11" x14ac:dyDescent="0.2">
      <c r="A923" s="25"/>
      <c r="B923" s="26"/>
      <c r="C923" s="1" t="str">
        <f>IF($A923="","",IFERROR(VLOOKUP($A923,'Lista de Precios Accesorio'!$A:$J,2,0),"Error"))</f>
        <v/>
      </c>
      <c r="D923" s="1" t="str">
        <f>IF($A923="","",IFERROR(VLOOKUP($A923,'Lista de Precios Accesorio'!$A:$L,4,0),"Error"))</f>
        <v/>
      </c>
      <c r="E923" s="1" t="str">
        <f>IF($A923="","",IFERROR(VLOOKUP($A923,'Lista de Precios Accesorio'!$A:$M,5,0),"Error"))</f>
        <v/>
      </c>
      <c r="F923" s="1" t="str">
        <f>IF($A923="","",IFERROR(VLOOKUP($A923,'Lista de Precios Accesorio'!$A:$K,3,0),"Error"))</f>
        <v/>
      </c>
      <c r="G923" s="19" t="str">
        <f>IF($A923="","",IFERROR(VLOOKUP($A923,'Lista de Precios Accesorio'!$A:$R,8,0),"Error"))</f>
        <v/>
      </c>
      <c r="H923" s="19" t="str">
        <f>IF($A923="","",IFERROR(VLOOKUP($A923,'Lista de Precios Accesorio'!$A:$S,9,0),"Error"))</f>
        <v/>
      </c>
      <c r="I923" s="12" t="str">
        <f>IFERROR(VLOOKUP($A923,'Lista de Precios Accesorio'!$A:$W,6,0),"")</f>
        <v/>
      </c>
      <c r="J923" s="12" t="str">
        <f t="shared" si="14"/>
        <v/>
      </c>
      <c r="K923"/>
    </row>
    <row r="924" spans="1:11" x14ac:dyDescent="0.2">
      <c r="A924" s="25"/>
      <c r="B924" s="26"/>
      <c r="C924" s="1" t="str">
        <f>IF($A924="","",IFERROR(VLOOKUP($A924,'Lista de Precios Accesorio'!$A:$J,2,0),"Error"))</f>
        <v/>
      </c>
      <c r="D924" s="1" t="str">
        <f>IF($A924="","",IFERROR(VLOOKUP($A924,'Lista de Precios Accesorio'!$A:$L,4,0),"Error"))</f>
        <v/>
      </c>
      <c r="E924" s="1" t="str">
        <f>IF($A924="","",IFERROR(VLOOKUP($A924,'Lista de Precios Accesorio'!$A:$M,5,0),"Error"))</f>
        <v/>
      </c>
      <c r="F924" s="1" t="str">
        <f>IF($A924="","",IFERROR(VLOOKUP($A924,'Lista de Precios Accesorio'!$A:$K,3,0),"Error"))</f>
        <v/>
      </c>
      <c r="G924" s="19" t="str">
        <f>IF($A924="","",IFERROR(VLOOKUP($A924,'Lista de Precios Accesorio'!$A:$R,8,0),"Error"))</f>
        <v/>
      </c>
      <c r="H924" s="19" t="str">
        <f>IF($A924="","",IFERROR(VLOOKUP($A924,'Lista de Precios Accesorio'!$A:$S,9,0),"Error"))</f>
        <v/>
      </c>
      <c r="I924" s="12" t="str">
        <f>IFERROR(VLOOKUP($A924,'Lista de Precios Accesorio'!$A:$W,6,0),"")</f>
        <v/>
      </c>
      <c r="J924" s="12" t="str">
        <f t="shared" si="14"/>
        <v/>
      </c>
      <c r="K924"/>
    </row>
    <row r="925" spans="1:11" x14ac:dyDescent="0.2">
      <c r="A925" s="25"/>
      <c r="B925" s="26"/>
      <c r="C925" s="1" t="str">
        <f>IF($A925="","",IFERROR(VLOOKUP($A925,'Lista de Precios Accesorio'!$A:$J,2,0),"Error"))</f>
        <v/>
      </c>
      <c r="D925" s="1" t="str">
        <f>IF($A925="","",IFERROR(VLOOKUP($A925,'Lista de Precios Accesorio'!$A:$L,4,0),"Error"))</f>
        <v/>
      </c>
      <c r="E925" s="1" t="str">
        <f>IF($A925="","",IFERROR(VLOOKUP($A925,'Lista de Precios Accesorio'!$A:$M,5,0),"Error"))</f>
        <v/>
      </c>
      <c r="F925" s="1" t="str">
        <f>IF($A925="","",IFERROR(VLOOKUP($A925,'Lista de Precios Accesorio'!$A:$K,3,0),"Error"))</f>
        <v/>
      </c>
      <c r="G925" s="19" t="str">
        <f>IF($A925="","",IFERROR(VLOOKUP($A925,'Lista de Precios Accesorio'!$A:$R,8,0),"Error"))</f>
        <v/>
      </c>
      <c r="H925" s="19" t="str">
        <f>IF($A925="","",IFERROR(VLOOKUP($A925,'Lista de Precios Accesorio'!$A:$S,9,0),"Error"))</f>
        <v/>
      </c>
      <c r="I925" s="12" t="str">
        <f>IFERROR(VLOOKUP($A925,'Lista de Precios Accesorio'!$A:$W,6,0),"")</f>
        <v/>
      </c>
      <c r="J925" s="12" t="str">
        <f t="shared" si="14"/>
        <v/>
      </c>
      <c r="K925"/>
    </row>
    <row r="926" spans="1:11" x14ac:dyDescent="0.2">
      <c r="A926" s="25"/>
      <c r="B926" s="26"/>
      <c r="C926" s="1" t="str">
        <f>IF($A926="","",IFERROR(VLOOKUP($A926,'Lista de Precios Accesorio'!$A:$J,2,0),"Error"))</f>
        <v/>
      </c>
      <c r="D926" s="1" t="str">
        <f>IF($A926="","",IFERROR(VLOOKUP($A926,'Lista de Precios Accesorio'!$A:$L,4,0),"Error"))</f>
        <v/>
      </c>
      <c r="E926" s="1" t="str">
        <f>IF($A926="","",IFERROR(VLOOKUP($A926,'Lista de Precios Accesorio'!$A:$M,5,0),"Error"))</f>
        <v/>
      </c>
      <c r="F926" s="1" t="str">
        <f>IF($A926="","",IFERROR(VLOOKUP($A926,'Lista de Precios Accesorio'!$A:$K,3,0),"Error"))</f>
        <v/>
      </c>
      <c r="G926" s="19" t="str">
        <f>IF($A926="","",IFERROR(VLOOKUP($A926,'Lista de Precios Accesorio'!$A:$R,8,0),"Error"))</f>
        <v/>
      </c>
      <c r="H926" s="19" t="str">
        <f>IF($A926="","",IFERROR(VLOOKUP($A926,'Lista de Precios Accesorio'!$A:$S,9,0),"Error"))</f>
        <v/>
      </c>
      <c r="I926" s="12" t="str">
        <f>IFERROR(VLOOKUP($A926,'Lista de Precios Accesorio'!$A:$W,6,0),"")</f>
        <v/>
      </c>
      <c r="J926" s="12" t="str">
        <f t="shared" si="14"/>
        <v/>
      </c>
      <c r="K926"/>
    </row>
    <row r="927" spans="1:11" x14ac:dyDescent="0.2">
      <c r="A927" s="25"/>
      <c r="B927" s="26"/>
      <c r="C927" s="1" t="str">
        <f>IF($A927="","",IFERROR(VLOOKUP($A927,'Lista de Precios Accesorio'!$A:$J,2,0),"Error"))</f>
        <v/>
      </c>
      <c r="D927" s="1" t="str">
        <f>IF($A927="","",IFERROR(VLOOKUP($A927,'Lista de Precios Accesorio'!$A:$L,4,0),"Error"))</f>
        <v/>
      </c>
      <c r="E927" s="1" t="str">
        <f>IF($A927="","",IFERROR(VLOOKUP($A927,'Lista de Precios Accesorio'!$A:$M,5,0),"Error"))</f>
        <v/>
      </c>
      <c r="F927" s="1" t="str">
        <f>IF($A927="","",IFERROR(VLOOKUP($A927,'Lista de Precios Accesorio'!$A:$K,3,0),"Error"))</f>
        <v/>
      </c>
      <c r="G927" s="19" t="str">
        <f>IF($A927="","",IFERROR(VLOOKUP($A927,'Lista de Precios Accesorio'!$A:$R,8,0),"Error"))</f>
        <v/>
      </c>
      <c r="H927" s="19" t="str">
        <f>IF($A927="","",IFERROR(VLOOKUP($A927,'Lista de Precios Accesorio'!$A:$S,9,0),"Error"))</f>
        <v/>
      </c>
      <c r="I927" s="12" t="str">
        <f>IFERROR(VLOOKUP($A927,'Lista de Precios Accesorio'!$A:$W,6,0),"")</f>
        <v/>
      </c>
      <c r="J927" s="12" t="str">
        <f t="shared" si="14"/>
        <v/>
      </c>
      <c r="K927"/>
    </row>
    <row r="928" spans="1:11" x14ac:dyDescent="0.2">
      <c r="A928" s="25"/>
      <c r="B928" s="26"/>
      <c r="C928" s="1" t="str">
        <f>IF($A928="","",IFERROR(VLOOKUP($A928,'Lista de Precios Accesorio'!$A:$J,2,0),"Error"))</f>
        <v/>
      </c>
      <c r="D928" s="1" t="str">
        <f>IF($A928="","",IFERROR(VLOOKUP($A928,'Lista de Precios Accesorio'!$A:$L,4,0),"Error"))</f>
        <v/>
      </c>
      <c r="E928" s="1" t="str">
        <f>IF($A928="","",IFERROR(VLOOKUP($A928,'Lista de Precios Accesorio'!$A:$M,5,0),"Error"))</f>
        <v/>
      </c>
      <c r="F928" s="1" t="str">
        <f>IF($A928="","",IFERROR(VLOOKUP($A928,'Lista de Precios Accesorio'!$A:$K,3,0),"Error"))</f>
        <v/>
      </c>
      <c r="G928" s="19" t="str">
        <f>IF($A928="","",IFERROR(VLOOKUP($A928,'Lista de Precios Accesorio'!$A:$R,8,0),"Error"))</f>
        <v/>
      </c>
      <c r="H928" s="19" t="str">
        <f>IF($A928="","",IFERROR(VLOOKUP($A928,'Lista de Precios Accesorio'!$A:$S,9,0),"Error"))</f>
        <v/>
      </c>
      <c r="I928" s="12" t="str">
        <f>IFERROR(VLOOKUP($A928,'Lista de Precios Accesorio'!$A:$W,6,0),"")</f>
        <v/>
      </c>
      <c r="J928" s="12" t="str">
        <f t="shared" si="14"/>
        <v/>
      </c>
      <c r="K928"/>
    </row>
    <row r="929" spans="1:11" x14ac:dyDescent="0.2">
      <c r="A929" s="25"/>
      <c r="B929" s="26"/>
      <c r="C929" s="1" t="str">
        <f>IF($A929="","",IFERROR(VLOOKUP($A929,'Lista de Precios Accesorio'!$A:$J,2,0),"Error"))</f>
        <v/>
      </c>
      <c r="D929" s="1" t="str">
        <f>IF($A929="","",IFERROR(VLOOKUP($A929,'Lista de Precios Accesorio'!$A:$L,4,0),"Error"))</f>
        <v/>
      </c>
      <c r="E929" s="1" t="str">
        <f>IF($A929="","",IFERROR(VLOOKUP($A929,'Lista de Precios Accesorio'!$A:$M,5,0),"Error"))</f>
        <v/>
      </c>
      <c r="F929" s="1" t="str">
        <f>IF($A929="","",IFERROR(VLOOKUP($A929,'Lista de Precios Accesorio'!$A:$K,3,0),"Error"))</f>
        <v/>
      </c>
      <c r="G929" s="19" t="str">
        <f>IF($A929="","",IFERROR(VLOOKUP($A929,'Lista de Precios Accesorio'!$A:$R,8,0),"Error"))</f>
        <v/>
      </c>
      <c r="H929" s="19" t="str">
        <f>IF($A929="","",IFERROR(VLOOKUP($A929,'Lista de Precios Accesorio'!$A:$S,9,0),"Error"))</f>
        <v/>
      </c>
      <c r="I929" s="12" t="str">
        <f>IFERROR(VLOOKUP($A929,'Lista de Precios Accesorio'!$A:$W,6,0),"")</f>
        <v/>
      </c>
      <c r="J929" s="12" t="str">
        <f t="shared" si="14"/>
        <v/>
      </c>
      <c r="K929"/>
    </row>
    <row r="930" spans="1:11" x14ac:dyDescent="0.2">
      <c r="A930" s="25"/>
      <c r="B930" s="26"/>
      <c r="C930" s="1" t="str">
        <f>IF($A930="","",IFERROR(VLOOKUP($A930,'Lista de Precios Accesorio'!$A:$J,2,0),"Error"))</f>
        <v/>
      </c>
      <c r="D930" s="1" t="str">
        <f>IF($A930="","",IFERROR(VLOOKUP($A930,'Lista de Precios Accesorio'!$A:$L,4,0),"Error"))</f>
        <v/>
      </c>
      <c r="E930" s="1" t="str">
        <f>IF($A930="","",IFERROR(VLOOKUP($A930,'Lista de Precios Accesorio'!$A:$M,5,0),"Error"))</f>
        <v/>
      </c>
      <c r="F930" s="1" t="str">
        <f>IF($A930="","",IFERROR(VLOOKUP($A930,'Lista de Precios Accesorio'!$A:$K,3,0),"Error"))</f>
        <v/>
      </c>
      <c r="G930" s="19" t="str">
        <f>IF($A930="","",IFERROR(VLOOKUP($A930,'Lista de Precios Accesorio'!$A:$R,8,0),"Error"))</f>
        <v/>
      </c>
      <c r="H930" s="19" t="str">
        <f>IF($A930="","",IFERROR(VLOOKUP($A930,'Lista de Precios Accesorio'!$A:$S,9,0),"Error"))</f>
        <v/>
      </c>
      <c r="I930" s="12" t="str">
        <f>IFERROR(VLOOKUP($A930,'Lista de Precios Accesorio'!$A:$W,6,0),"")</f>
        <v/>
      </c>
      <c r="J930" s="12" t="str">
        <f t="shared" si="14"/>
        <v/>
      </c>
      <c r="K930"/>
    </row>
    <row r="931" spans="1:11" x14ac:dyDescent="0.2">
      <c r="A931" s="25"/>
      <c r="B931" s="26"/>
      <c r="C931" s="1" t="str">
        <f>IF($A931="","",IFERROR(VLOOKUP($A931,'Lista de Precios Accesorio'!$A:$J,2,0),"Error"))</f>
        <v/>
      </c>
      <c r="D931" s="1" t="str">
        <f>IF($A931="","",IFERROR(VLOOKUP($A931,'Lista de Precios Accesorio'!$A:$L,4,0),"Error"))</f>
        <v/>
      </c>
      <c r="E931" s="1" t="str">
        <f>IF($A931="","",IFERROR(VLOOKUP($A931,'Lista de Precios Accesorio'!$A:$M,5,0),"Error"))</f>
        <v/>
      </c>
      <c r="F931" s="1" t="str">
        <f>IF($A931="","",IFERROR(VLOOKUP($A931,'Lista de Precios Accesorio'!$A:$K,3,0),"Error"))</f>
        <v/>
      </c>
      <c r="G931" s="19" t="str">
        <f>IF($A931="","",IFERROR(VLOOKUP($A931,'Lista de Precios Accesorio'!$A:$R,8,0),"Error"))</f>
        <v/>
      </c>
      <c r="H931" s="19" t="str">
        <f>IF($A931="","",IFERROR(VLOOKUP($A931,'Lista de Precios Accesorio'!$A:$S,9,0),"Error"))</f>
        <v/>
      </c>
      <c r="I931" s="12" t="str">
        <f>IFERROR(VLOOKUP($A931,'Lista de Precios Accesorio'!$A:$W,6,0),"")</f>
        <v/>
      </c>
      <c r="J931" s="12" t="str">
        <f t="shared" si="14"/>
        <v/>
      </c>
      <c r="K931"/>
    </row>
    <row r="932" spans="1:11" x14ac:dyDescent="0.2">
      <c r="A932" s="25"/>
      <c r="B932" s="26"/>
      <c r="C932" s="1" t="str">
        <f>IF($A932="","",IFERROR(VLOOKUP($A932,'Lista de Precios Accesorio'!$A:$J,2,0),"Error"))</f>
        <v/>
      </c>
      <c r="D932" s="1" t="str">
        <f>IF($A932="","",IFERROR(VLOOKUP($A932,'Lista de Precios Accesorio'!$A:$L,4,0),"Error"))</f>
        <v/>
      </c>
      <c r="E932" s="1" t="str">
        <f>IF($A932="","",IFERROR(VLOOKUP($A932,'Lista de Precios Accesorio'!$A:$M,5,0),"Error"))</f>
        <v/>
      </c>
      <c r="F932" s="1" t="str">
        <f>IF($A932="","",IFERROR(VLOOKUP($A932,'Lista de Precios Accesorio'!$A:$K,3,0),"Error"))</f>
        <v/>
      </c>
      <c r="G932" s="19" t="str">
        <f>IF($A932="","",IFERROR(VLOOKUP($A932,'Lista de Precios Accesorio'!$A:$R,8,0),"Error"))</f>
        <v/>
      </c>
      <c r="H932" s="19" t="str">
        <f>IF($A932="","",IFERROR(VLOOKUP($A932,'Lista de Precios Accesorio'!$A:$S,9,0),"Error"))</f>
        <v/>
      </c>
      <c r="I932" s="12" t="str">
        <f>IFERROR(VLOOKUP($A932,'Lista de Precios Accesorio'!$A:$W,6,0),"")</f>
        <v/>
      </c>
      <c r="J932" s="12" t="str">
        <f t="shared" si="14"/>
        <v/>
      </c>
      <c r="K932"/>
    </row>
    <row r="933" spans="1:11" x14ac:dyDescent="0.2">
      <c r="A933" s="25"/>
      <c r="B933" s="26"/>
      <c r="C933" s="1" t="str">
        <f>IF($A933="","",IFERROR(VLOOKUP($A933,'Lista de Precios Accesorio'!$A:$J,2,0),"Error"))</f>
        <v/>
      </c>
      <c r="D933" s="1" t="str">
        <f>IF($A933="","",IFERROR(VLOOKUP($A933,'Lista de Precios Accesorio'!$A:$L,4,0),"Error"))</f>
        <v/>
      </c>
      <c r="E933" s="1" t="str">
        <f>IF($A933="","",IFERROR(VLOOKUP($A933,'Lista de Precios Accesorio'!$A:$M,5,0),"Error"))</f>
        <v/>
      </c>
      <c r="F933" s="1" t="str">
        <f>IF($A933="","",IFERROR(VLOOKUP($A933,'Lista de Precios Accesorio'!$A:$K,3,0),"Error"))</f>
        <v/>
      </c>
      <c r="G933" s="19" t="str">
        <f>IF($A933="","",IFERROR(VLOOKUP($A933,'Lista de Precios Accesorio'!$A:$R,8,0),"Error"))</f>
        <v/>
      </c>
      <c r="H933" s="19" t="str">
        <f>IF($A933="","",IFERROR(VLOOKUP($A933,'Lista de Precios Accesorio'!$A:$S,9,0),"Error"))</f>
        <v/>
      </c>
      <c r="I933" s="12" t="str">
        <f>IFERROR(VLOOKUP($A933,'Lista de Precios Accesorio'!$A:$W,6,0),"")</f>
        <v/>
      </c>
      <c r="J933" s="12" t="str">
        <f t="shared" si="14"/>
        <v/>
      </c>
      <c r="K933"/>
    </row>
    <row r="934" spans="1:11" x14ac:dyDescent="0.2">
      <c r="A934" s="25"/>
      <c r="B934" s="26"/>
      <c r="C934" s="1" t="str">
        <f>IF($A934="","",IFERROR(VLOOKUP($A934,'Lista de Precios Accesorio'!$A:$J,2,0),"Error"))</f>
        <v/>
      </c>
      <c r="D934" s="1" t="str">
        <f>IF($A934="","",IFERROR(VLOOKUP($A934,'Lista de Precios Accesorio'!$A:$L,4,0),"Error"))</f>
        <v/>
      </c>
      <c r="E934" s="1" t="str">
        <f>IF($A934="","",IFERROR(VLOOKUP($A934,'Lista de Precios Accesorio'!$A:$M,5,0),"Error"))</f>
        <v/>
      </c>
      <c r="F934" s="1" t="str">
        <f>IF($A934="","",IFERROR(VLOOKUP($A934,'Lista de Precios Accesorio'!$A:$K,3,0),"Error"))</f>
        <v/>
      </c>
      <c r="G934" s="19" t="str">
        <f>IF($A934="","",IFERROR(VLOOKUP($A934,'Lista de Precios Accesorio'!$A:$R,8,0),"Error"))</f>
        <v/>
      </c>
      <c r="H934" s="19" t="str">
        <f>IF($A934="","",IFERROR(VLOOKUP($A934,'Lista de Precios Accesorio'!$A:$S,9,0),"Error"))</f>
        <v/>
      </c>
      <c r="I934" s="12" t="str">
        <f>IFERROR(VLOOKUP($A934,'Lista de Precios Accesorio'!$A:$W,6,0),"")</f>
        <v/>
      </c>
      <c r="J934" s="12" t="str">
        <f t="shared" si="14"/>
        <v/>
      </c>
      <c r="K934"/>
    </row>
    <row r="935" spans="1:11" x14ac:dyDescent="0.2">
      <c r="A935" s="25"/>
      <c r="B935" s="26"/>
      <c r="C935" s="1" t="str">
        <f>IF($A935="","",IFERROR(VLOOKUP($A935,'Lista de Precios Accesorio'!$A:$J,2,0),"Error"))</f>
        <v/>
      </c>
      <c r="D935" s="1" t="str">
        <f>IF($A935="","",IFERROR(VLOOKUP($A935,'Lista de Precios Accesorio'!$A:$L,4,0),"Error"))</f>
        <v/>
      </c>
      <c r="E935" s="1" t="str">
        <f>IF($A935="","",IFERROR(VLOOKUP($A935,'Lista de Precios Accesorio'!$A:$M,5,0),"Error"))</f>
        <v/>
      </c>
      <c r="F935" s="1" t="str">
        <f>IF($A935="","",IFERROR(VLOOKUP($A935,'Lista de Precios Accesorio'!$A:$K,3,0),"Error"))</f>
        <v/>
      </c>
      <c r="G935" s="19" t="str">
        <f>IF($A935="","",IFERROR(VLOOKUP($A935,'Lista de Precios Accesorio'!$A:$R,8,0),"Error"))</f>
        <v/>
      </c>
      <c r="H935" s="19" t="str">
        <f>IF($A935="","",IFERROR(VLOOKUP($A935,'Lista de Precios Accesorio'!$A:$S,9,0),"Error"))</f>
        <v/>
      </c>
      <c r="I935" s="12" t="str">
        <f>IFERROR(VLOOKUP($A935,'Lista de Precios Accesorio'!$A:$W,6,0),"")</f>
        <v/>
      </c>
      <c r="J935" s="12" t="str">
        <f t="shared" si="14"/>
        <v/>
      </c>
      <c r="K935"/>
    </row>
    <row r="936" spans="1:11" x14ac:dyDescent="0.2">
      <c r="A936" s="25"/>
      <c r="B936" s="26"/>
      <c r="C936" s="1" t="str">
        <f>IF($A936="","",IFERROR(VLOOKUP($A936,'Lista de Precios Accesorio'!$A:$J,2,0),"Error"))</f>
        <v/>
      </c>
      <c r="D936" s="1" t="str">
        <f>IF($A936="","",IFERROR(VLOOKUP($A936,'Lista de Precios Accesorio'!$A:$L,4,0),"Error"))</f>
        <v/>
      </c>
      <c r="E936" s="1" t="str">
        <f>IF($A936="","",IFERROR(VLOOKUP($A936,'Lista de Precios Accesorio'!$A:$M,5,0),"Error"))</f>
        <v/>
      </c>
      <c r="F936" s="1" t="str">
        <f>IF($A936="","",IFERROR(VLOOKUP($A936,'Lista de Precios Accesorio'!$A:$K,3,0),"Error"))</f>
        <v/>
      </c>
      <c r="G936" s="19" t="str">
        <f>IF($A936="","",IFERROR(VLOOKUP($A936,'Lista de Precios Accesorio'!$A:$R,8,0),"Error"))</f>
        <v/>
      </c>
      <c r="H936" s="19" t="str">
        <f>IF($A936="","",IFERROR(VLOOKUP($A936,'Lista de Precios Accesorio'!$A:$S,9,0),"Error"))</f>
        <v/>
      </c>
      <c r="I936" s="12" t="str">
        <f>IFERROR(VLOOKUP($A936,'Lista de Precios Accesorio'!$A:$W,6,0),"")</f>
        <v/>
      </c>
      <c r="J936" s="12" t="str">
        <f t="shared" si="14"/>
        <v/>
      </c>
      <c r="K936"/>
    </row>
    <row r="937" spans="1:11" x14ac:dyDescent="0.2">
      <c r="A937" s="25"/>
      <c r="B937" s="26"/>
      <c r="C937" s="1" t="str">
        <f>IF($A937="","",IFERROR(VLOOKUP($A937,'Lista de Precios Accesorio'!$A:$J,2,0),"Error"))</f>
        <v/>
      </c>
      <c r="D937" s="1" t="str">
        <f>IF($A937="","",IFERROR(VLOOKUP($A937,'Lista de Precios Accesorio'!$A:$L,4,0),"Error"))</f>
        <v/>
      </c>
      <c r="E937" s="1" t="str">
        <f>IF($A937="","",IFERROR(VLOOKUP($A937,'Lista de Precios Accesorio'!$A:$M,5,0),"Error"))</f>
        <v/>
      </c>
      <c r="F937" s="1" t="str">
        <f>IF($A937="","",IFERROR(VLOOKUP($A937,'Lista de Precios Accesorio'!$A:$K,3,0),"Error"))</f>
        <v/>
      </c>
      <c r="G937" s="19" t="str">
        <f>IF($A937="","",IFERROR(VLOOKUP($A937,'Lista de Precios Accesorio'!$A:$R,8,0),"Error"))</f>
        <v/>
      </c>
      <c r="H937" s="19" t="str">
        <f>IF($A937="","",IFERROR(VLOOKUP($A937,'Lista de Precios Accesorio'!$A:$S,9,0),"Error"))</f>
        <v/>
      </c>
      <c r="I937" s="12" t="str">
        <f>IFERROR(VLOOKUP($A937,'Lista de Precios Accesorio'!$A:$W,6,0),"")</f>
        <v/>
      </c>
      <c r="J937" s="12" t="str">
        <f t="shared" si="14"/>
        <v/>
      </c>
      <c r="K937"/>
    </row>
    <row r="938" spans="1:11" x14ac:dyDescent="0.2">
      <c r="A938" s="25"/>
      <c r="B938" s="26"/>
      <c r="C938" s="1" t="str">
        <f>IF($A938="","",IFERROR(VLOOKUP($A938,'Lista de Precios Accesorio'!$A:$J,2,0),"Error"))</f>
        <v/>
      </c>
      <c r="D938" s="1" t="str">
        <f>IF($A938="","",IFERROR(VLOOKUP($A938,'Lista de Precios Accesorio'!$A:$L,4,0),"Error"))</f>
        <v/>
      </c>
      <c r="E938" s="1" t="str">
        <f>IF($A938="","",IFERROR(VLOOKUP($A938,'Lista de Precios Accesorio'!$A:$M,5,0),"Error"))</f>
        <v/>
      </c>
      <c r="F938" s="1" t="str">
        <f>IF($A938="","",IFERROR(VLOOKUP($A938,'Lista de Precios Accesorio'!$A:$K,3,0),"Error"))</f>
        <v/>
      </c>
      <c r="G938" s="19" t="str">
        <f>IF($A938="","",IFERROR(VLOOKUP($A938,'Lista de Precios Accesorio'!$A:$R,8,0),"Error"))</f>
        <v/>
      </c>
      <c r="H938" s="19" t="str">
        <f>IF($A938="","",IFERROR(VLOOKUP($A938,'Lista de Precios Accesorio'!$A:$S,9,0),"Error"))</f>
        <v/>
      </c>
      <c r="I938" s="12" t="str">
        <f>IFERROR(VLOOKUP($A938,'Lista de Precios Accesorio'!$A:$W,6,0),"")</f>
        <v/>
      </c>
      <c r="J938" s="12" t="str">
        <f t="shared" si="14"/>
        <v/>
      </c>
      <c r="K938"/>
    </row>
    <row r="939" spans="1:11" x14ac:dyDescent="0.2">
      <c r="A939" s="25"/>
      <c r="B939" s="26"/>
      <c r="C939" s="1" t="str">
        <f>IF($A939="","",IFERROR(VLOOKUP($A939,'Lista de Precios Accesorio'!$A:$J,2,0),"Error"))</f>
        <v/>
      </c>
      <c r="D939" s="1" t="str">
        <f>IF($A939="","",IFERROR(VLOOKUP($A939,'Lista de Precios Accesorio'!$A:$L,4,0),"Error"))</f>
        <v/>
      </c>
      <c r="E939" s="1" t="str">
        <f>IF($A939="","",IFERROR(VLOOKUP($A939,'Lista de Precios Accesorio'!$A:$M,5,0),"Error"))</f>
        <v/>
      </c>
      <c r="F939" s="1" t="str">
        <f>IF($A939="","",IFERROR(VLOOKUP($A939,'Lista de Precios Accesorio'!$A:$K,3,0),"Error"))</f>
        <v/>
      </c>
      <c r="G939" s="19" t="str">
        <f>IF($A939="","",IFERROR(VLOOKUP($A939,'Lista de Precios Accesorio'!$A:$R,8,0),"Error"))</f>
        <v/>
      </c>
      <c r="H939" s="19" t="str">
        <f>IF($A939="","",IFERROR(VLOOKUP($A939,'Lista de Precios Accesorio'!$A:$S,9,0),"Error"))</f>
        <v/>
      </c>
      <c r="I939" s="12" t="str">
        <f>IFERROR(VLOOKUP($A939,'Lista de Precios Accesorio'!$A:$W,6,0),"")</f>
        <v/>
      </c>
      <c r="J939" s="12" t="str">
        <f t="shared" si="14"/>
        <v/>
      </c>
      <c r="K939"/>
    </row>
    <row r="940" spans="1:11" x14ac:dyDescent="0.2">
      <c r="A940" s="25"/>
      <c r="B940" s="26"/>
      <c r="C940" s="1" t="str">
        <f>IF($A940="","",IFERROR(VLOOKUP($A940,'Lista de Precios Accesorio'!$A:$J,2,0),"Error"))</f>
        <v/>
      </c>
      <c r="D940" s="1" t="str">
        <f>IF($A940="","",IFERROR(VLOOKUP($A940,'Lista de Precios Accesorio'!$A:$L,4,0),"Error"))</f>
        <v/>
      </c>
      <c r="E940" s="1" t="str">
        <f>IF($A940="","",IFERROR(VLOOKUP($A940,'Lista de Precios Accesorio'!$A:$M,5,0),"Error"))</f>
        <v/>
      </c>
      <c r="F940" s="1" t="str">
        <f>IF($A940="","",IFERROR(VLOOKUP($A940,'Lista de Precios Accesorio'!$A:$K,3,0),"Error"))</f>
        <v/>
      </c>
      <c r="G940" s="19" t="str">
        <f>IF($A940="","",IFERROR(VLOOKUP($A940,'Lista de Precios Accesorio'!$A:$R,8,0),"Error"))</f>
        <v/>
      </c>
      <c r="H940" s="19" t="str">
        <f>IF($A940="","",IFERROR(VLOOKUP($A940,'Lista de Precios Accesorio'!$A:$S,9,0),"Error"))</f>
        <v/>
      </c>
      <c r="I940" s="12" t="str">
        <f>IFERROR(VLOOKUP($A940,'Lista de Precios Accesorio'!$A:$W,6,0),"")</f>
        <v/>
      </c>
      <c r="J940" s="12" t="str">
        <f t="shared" si="14"/>
        <v/>
      </c>
      <c r="K940"/>
    </row>
    <row r="941" spans="1:11" x14ac:dyDescent="0.2">
      <c r="A941" s="25"/>
      <c r="B941" s="26"/>
      <c r="C941" s="1" t="str">
        <f>IF($A941="","",IFERROR(VLOOKUP($A941,'Lista de Precios Accesorio'!$A:$J,2,0),"Error"))</f>
        <v/>
      </c>
      <c r="D941" s="1" t="str">
        <f>IF($A941="","",IFERROR(VLOOKUP($A941,'Lista de Precios Accesorio'!$A:$L,4,0),"Error"))</f>
        <v/>
      </c>
      <c r="E941" s="1" t="str">
        <f>IF($A941="","",IFERROR(VLOOKUP($A941,'Lista de Precios Accesorio'!$A:$M,5,0),"Error"))</f>
        <v/>
      </c>
      <c r="F941" s="1" t="str">
        <f>IF($A941="","",IFERROR(VLOOKUP($A941,'Lista de Precios Accesorio'!$A:$K,3,0),"Error"))</f>
        <v/>
      </c>
      <c r="G941" s="19" t="str">
        <f>IF($A941="","",IFERROR(VLOOKUP($A941,'Lista de Precios Accesorio'!$A:$R,8,0),"Error"))</f>
        <v/>
      </c>
      <c r="H941" s="19" t="str">
        <f>IF($A941="","",IFERROR(VLOOKUP($A941,'Lista de Precios Accesorio'!$A:$S,9,0),"Error"))</f>
        <v/>
      </c>
      <c r="I941" s="12" t="str">
        <f>IFERROR(VLOOKUP($A941,'Lista de Precios Accesorio'!$A:$W,6,0),"")</f>
        <v/>
      </c>
      <c r="J941" s="12" t="str">
        <f t="shared" si="14"/>
        <v/>
      </c>
      <c r="K941"/>
    </row>
    <row r="942" spans="1:11" x14ac:dyDescent="0.2">
      <c r="A942" s="25"/>
      <c r="B942" s="26"/>
      <c r="C942" s="1" t="str">
        <f>IF($A942="","",IFERROR(VLOOKUP($A942,'Lista de Precios Accesorio'!$A:$J,2,0),"Error"))</f>
        <v/>
      </c>
      <c r="D942" s="1" t="str">
        <f>IF($A942="","",IFERROR(VLOOKUP($A942,'Lista de Precios Accesorio'!$A:$L,4,0),"Error"))</f>
        <v/>
      </c>
      <c r="E942" s="1" t="str">
        <f>IF($A942="","",IFERROR(VLOOKUP($A942,'Lista de Precios Accesorio'!$A:$M,5,0),"Error"))</f>
        <v/>
      </c>
      <c r="F942" s="1" t="str">
        <f>IF($A942="","",IFERROR(VLOOKUP($A942,'Lista de Precios Accesorio'!$A:$K,3,0),"Error"))</f>
        <v/>
      </c>
      <c r="G942" s="19" t="str">
        <f>IF($A942="","",IFERROR(VLOOKUP($A942,'Lista de Precios Accesorio'!$A:$R,8,0),"Error"))</f>
        <v/>
      </c>
      <c r="H942" s="19" t="str">
        <f>IF($A942="","",IFERROR(VLOOKUP($A942,'Lista de Precios Accesorio'!$A:$S,9,0),"Error"))</f>
        <v/>
      </c>
      <c r="I942" s="12" t="str">
        <f>IFERROR(VLOOKUP($A942,'Lista de Precios Accesorio'!$A:$W,6,0),"")</f>
        <v/>
      </c>
      <c r="J942" s="12" t="str">
        <f t="shared" si="14"/>
        <v/>
      </c>
      <c r="K942"/>
    </row>
    <row r="943" spans="1:11" x14ac:dyDescent="0.2">
      <c r="A943" s="25"/>
      <c r="B943" s="26"/>
      <c r="C943" s="1" t="str">
        <f>IF($A943="","",IFERROR(VLOOKUP($A943,'Lista de Precios Accesorio'!$A:$J,2,0),"Error"))</f>
        <v/>
      </c>
      <c r="D943" s="1" t="str">
        <f>IF($A943="","",IFERROR(VLOOKUP($A943,'Lista de Precios Accesorio'!$A:$L,4,0),"Error"))</f>
        <v/>
      </c>
      <c r="E943" s="1" t="str">
        <f>IF($A943="","",IFERROR(VLOOKUP($A943,'Lista de Precios Accesorio'!$A:$M,5,0),"Error"))</f>
        <v/>
      </c>
      <c r="F943" s="1" t="str">
        <f>IF($A943="","",IFERROR(VLOOKUP($A943,'Lista de Precios Accesorio'!$A:$K,3,0),"Error"))</f>
        <v/>
      </c>
      <c r="G943" s="19" t="str">
        <f>IF($A943="","",IFERROR(VLOOKUP($A943,'Lista de Precios Accesorio'!$A:$R,8,0),"Error"))</f>
        <v/>
      </c>
      <c r="H943" s="19" t="str">
        <f>IF($A943="","",IFERROR(VLOOKUP($A943,'Lista de Precios Accesorio'!$A:$S,9,0),"Error"))</f>
        <v/>
      </c>
      <c r="I943" s="12" t="str">
        <f>IFERROR(VLOOKUP($A943,'Lista de Precios Accesorio'!$A:$W,6,0),"")</f>
        <v/>
      </c>
      <c r="J943" s="12" t="str">
        <f t="shared" si="14"/>
        <v/>
      </c>
      <c r="K943"/>
    </row>
    <row r="944" spans="1:11" x14ac:dyDescent="0.2">
      <c r="A944" s="25"/>
      <c r="B944" s="26"/>
      <c r="C944" s="1" t="str">
        <f>IF($A944="","",IFERROR(VLOOKUP($A944,'Lista de Precios Accesorio'!$A:$J,2,0),"Error"))</f>
        <v/>
      </c>
      <c r="D944" s="1" t="str">
        <f>IF($A944="","",IFERROR(VLOOKUP($A944,'Lista de Precios Accesorio'!$A:$L,4,0),"Error"))</f>
        <v/>
      </c>
      <c r="E944" s="1" t="str">
        <f>IF($A944="","",IFERROR(VLOOKUP($A944,'Lista de Precios Accesorio'!$A:$M,5,0),"Error"))</f>
        <v/>
      </c>
      <c r="F944" s="1" t="str">
        <f>IF($A944="","",IFERROR(VLOOKUP($A944,'Lista de Precios Accesorio'!$A:$K,3,0),"Error"))</f>
        <v/>
      </c>
      <c r="G944" s="19" t="str">
        <f>IF($A944="","",IFERROR(VLOOKUP($A944,'Lista de Precios Accesorio'!$A:$R,8,0),"Error"))</f>
        <v/>
      </c>
      <c r="H944" s="19" t="str">
        <f>IF($A944="","",IFERROR(VLOOKUP($A944,'Lista de Precios Accesorio'!$A:$S,9,0),"Error"))</f>
        <v/>
      </c>
      <c r="I944" s="12" t="str">
        <f>IFERROR(VLOOKUP($A944,'Lista de Precios Accesorio'!$A:$W,6,0),"")</f>
        <v/>
      </c>
      <c r="J944" s="12" t="str">
        <f t="shared" si="14"/>
        <v/>
      </c>
      <c r="K944"/>
    </row>
    <row r="945" spans="1:11" x14ac:dyDescent="0.2">
      <c r="A945" s="25"/>
      <c r="B945" s="26"/>
      <c r="C945" s="1" t="str">
        <f>IF($A945="","",IFERROR(VLOOKUP($A945,'Lista de Precios Accesorio'!$A:$J,2,0),"Error"))</f>
        <v/>
      </c>
      <c r="D945" s="1" t="str">
        <f>IF($A945="","",IFERROR(VLOOKUP($A945,'Lista de Precios Accesorio'!$A:$L,4,0),"Error"))</f>
        <v/>
      </c>
      <c r="E945" s="1" t="str">
        <f>IF($A945="","",IFERROR(VLOOKUP($A945,'Lista de Precios Accesorio'!$A:$M,5,0),"Error"))</f>
        <v/>
      </c>
      <c r="F945" s="1" t="str">
        <f>IF($A945="","",IFERROR(VLOOKUP($A945,'Lista de Precios Accesorio'!$A:$K,3,0),"Error"))</f>
        <v/>
      </c>
      <c r="G945" s="19" t="str">
        <f>IF($A945="","",IFERROR(VLOOKUP($A945,'Lista de Precios Accesorio'!$A:$R,8,0),"Error"))</f>
        <v/>
      </c>
      <c r="H945" s="19" t="str">
        <f>IF($A945="","",IFERROR(VLOOKUP($A945,'Lista de Precios Accesorio'!$A:$S,9,0),"Error"))</f>
        <v/>
      </c>
      <c r="I945" s="12" t="str">
        <f>IFERROR(VLOOKUP($A945,'Lista de Precios Accesorio'!$A:$W,6,0),"")</f>
        <v/>
      </c>
      <c r="J945" s="12" t="str">
        <f t="shared" si="14"/>
        <v/>
      </c>
      <c r="K945"/>
    </row>
    <row r="946" spans="1:11" x14ac:dyDescent="0.2">
      <c r="A946" s="25"/>
      <c r="B946" s="26"/>
      <c r="C946" s="1" t="str">
        <f>IF($A946="","",IFERROR(VLOOKUP($A946,'Lista de Precios Accesorio'!$A:$J,2,0),"Error"))</f>
        <v/>
      </c>
      <c r="D946" s="1" t="str">
        <f>IF($A946="","",IFERROR(VLOOKUP($A946,'Lista de Precios Accesorio'!$A:$L,4,0),"Error"))</f>
        <v/>
      </c>
      <c r="E946" s="1" t="str">
        <f>IF($A946="","",IFERROR(VLOOKUP($A946,'Lista de Precios Accesorio'!$A:$M,5,0),"Error"))</f>
        <v/>
      </c>
      <c r="F946" s="1" t="str">
        <f>IF($A946="","",IFERROR(VLOOKUP($A946,'Lista de Precios Accesorio'!$A:$K,3,0),"Error"))</f>
        <v/>
      </c>
      <c r="G946" s="19" t="str">
        <f>IF($A946="","",IFERROR(VLOOKUP($A946,'Lista de Precios Accesorio'!$A:$R,8,0),"Error"))</f>
        <v/>
      </c>
      <c r="H946" s="19" t="str">
        <f>IF($A946="","",IFERROR(VLOOKUP($A946,'Lista de Precios Accesorio'!$A:$S,9,0),"Error"))</f>
        <v/>
      </c>
      <c r="I946" s="12" t="str">
        <f>IFERROR(VLOOKUP($A946,'Lista de Precios Accesorio'!$A:$W,6,0),"")</f>
        <v/>
      </c>
      <c r="J946" s="12" t="str">
        <f t="shared" si="14"/>
        <v/>
      </c>
      <c r="K946"/>
    </row>
    <row r="947" spans="1:11" x14ac:dyDescent="0.2">
      <c r="A947" s="25"/>
      <c r="B947" s="26"/>
      <c r="C947" s="1" t="str">
        <f>IF($A947="","",IFERROR(VLOOKUP($A947,'Lista de Precios Accesorio'!$A:$J,2,0),"Error"))</f>
        <v/>
      </c>
      <c r="D947" s="1" t="str">
        <f>IF($A947="","",IFERROR(VLOOKUP($A947,'Lista de Precios Accesorio'!$A:$L,4,0),"Error"))</f>
        <v/>
      </c>
      <c r="E947" s="1" t="str">
        <f>IF($A947="","",IFERROR(VLOOKUP($A947,'Lista de Precios Accesorio'!$A:$M,5,0),"Error"))</f>
        <v/>
      </c>
      <c r="F947" s="1" t="str">
        <f>IF($A947="","",IFERROR(VLOOKUP($A947,'Lista de Precios Accesorio'!$A:$K,3,0),"Error"))</f>
        <v/>
      </c>
      <c r="G947" s="19" t="str">
        <f>IF($A947="","",IFERROR(VLOOKUP($A947,'Lista de Precios Accesorio'!$A:$R,8,0),"Error"))</f>
        <v/>
      </c>
      <c r="H947" s="19" t="str">
        <f>IF($A947="","",IFERROR(VLOOKUP($A947,'Lista de Precios Accesorio'!$A:$S,9,0),"Error"))</f>
        <v/>
      </c>
      <c r="I947" s="12" t="str">
        <f>IFERROR(VLOOKUP($A947,'Lista de Precios Accesorio'!$A:$W,6,0),"")</f>
        <v/>
      </c>
      <c r="J947" s="12" t="str">
        <f t="shared" si="14"/>
        <v/>
      </c>
      <c r="K947"/>
    </row>
    <row r="948" spans="1:11" x14ac:dyDescent="0.2">
      <c r="A948" s="25"/>
      <c r="B948" s="26"/>
      <c r="C948" s="1" t="str">
        <f>IF($A948="","",IFERROR(VLOOKUP($A948,'Lista de Precios Accesorio'!$A:$J,2,0),"Error"))</f>
        <v/>
      </c>
      <c r="D948" s="1" t="str">
        <f>IF($A948="","",IFERROR(VLOOKUP($A948,'Lista de Precios Accesorio'!$A:$L,4,0),"Error"))</f>
        <v/>
      </c>
      <c r="E948" s="1" t="str">
        <f>IF($A948="","",IFERROR(VLOOKUP($A948,'Lista de Precios Accesorio'!$A:$M,5,0),"Error"))</f>
        <v/>
      </c>
      <c r="F948" s="1" t="str">
        <f>IF($A948="","",IFERROR(VLOOKUP($A948,'Lista de Precios Accesorio'!$A:$K,3,0),"Error"))</f>
        <v/>
      </c>
      <c r="G948" s="19" t="str">
        <f>IF($A948="","",IFERROR(VLOOKUP($A948,'Lista de Precios Accesorio'!$A:$R,8,0),"Error"))</f>
        <v/>
      </c>
      <c r="H948" s="19" t="str">
        <f>IF($A948="","",IFERROR(VLOOKUP($A948,'Lista de Precios Accesorio'!$A:$S,9,0),"Error"))</f>
        <v/>
      </c>
      <c r="I948" s="12" t="str">
        <f>IFERROR(VLOOKUP($A948,'Lista de Precios Accesorio'!$A:$W,6,0),"")</f>
        <v/>
      </c>
      <c r="J948" s="12" t="str">
        <f t="shared" si="14"/>
        <v/>
      </c>
      <c r="K948"/>
    </row>
    <row r="949" spans="1:11" x14ac:dyDescent="0.2">
      <c r="A949" s="25"/>
      <c r="B949" s="26"/>
      <c r="C949" s="1" t="str">
        <f>IF($A949="","",IFERROR(VLOOKUP($A949,'Lista de Precios Accesorio'!$A:$J,2,0),"Error"))</f>
        <v/>
      </c>
      <c r="D949" s="1" t="str">
        <f>IF($A949="","",IFERROR(VLOOKUP($A949,'Lista de Precios Accesorio'!$A:$L,4,0),"Error"))</f>
        <v/>
      </c>
      <c r="E949" s="1" t="str">
        <f>IF($A949="","",IFERROR(VLOOKUP($A949,'Lista de Precios Accesorio'!$A:$M,5,0),"Error"))</f>
        <v/>
      </c>
      <c r="F949" s="1" t="str">
        <f>IF($A949="","",IFERROR(VLOOKUP($A949,'Lista de Precios Accesorio'!$A:$K,3,0),"Error"))</f>
        <v/>
      </c>
      <c r="G949" s="19" t="str">
        <f>IF($A949="","",IFERROR(VLOOKUP($A949,'Lista de Precios Accesorio'!$A:$R,8,0),"Error"))</f>
        <v/>
      </c>
      <c r="H949" s="19" t="str">
        <f>IF($A949="","",IFERROR(VLOOKUP($A949,'Lista de Precios Accesorio'!$A:$S,9,0),"Error"))</f>
        <v/>
      </c>
      <c r="I949" s="12" t="str">
        <f>IFERROR(VLOOKUP($A949,'Lista de Precios Accesorio'!$A:$W,6,0),"")</f>
        <v/>
      </c>
      <c r="J949" s="12" t="str">
        <f t="shared" si="14"/>
        <v/>
      </c>
      <c r="K949"/>
    </row>
    <row r="950" spans="1:11" x14ac:dyDescent="0.2">
      <c r="A950" s="25"/>
      <c r="B950" s="26"/>
      <c r="C950" s="1" t="str">
        <f>IF($A950="","",IFERROR(VLOOKUP($A950,'Lista de Precios Accesorio'!$A:$J,2,0),"Error"))</f>
        <v/>
      </c>
      <c r="D950" s="1" t="str">
        <f>IF($A950="","",IFERROR(VLOOKUP($A950,'Lista de Precios Accesorio'!$A:$L,4,0),"Error"))</f>
        <v/>
      </c>
      <c r="E950" s="1" t="str">
        <f>IF($A950="","",IFERROR(VLOOKUP($A950,'Lista de Precios Accesorio'!$A:$M,5,0),"Error"))</f>
        <v/>
      </c>
      <c r="F950" s="1" t="str">
        <f>IF($A950="","",IFERROR(VLOOKUP($A950,'Lista de Precios Accesorio'!$A:$K,3,0),"Error"))</f>
        <v/>
      </c>
      <c r="G950" s="19" t="str">
        <f>IF($A950="","",IFERROR(VLOOKUP($A950,'Lista de Precios Accesorio'!$A:$R,8,0),"Error"))</f>
        <v/>
      </c>
      <c r="H950" s="19" t="str">
        <f>IF($A950="","",IFERROR(VLOOKUP($A950,'Lista de Precios Accesorio'!$A:$S,9,0),"Error"))</f>
        <v/>
      </c>
      <c r="I950" s="12" t="str">
        <f>IFERROR(VLOOKUP($A950,'Lista de Precios Accesorio'!$A:$W,6,0),"")</f>
        <v/>
      </c>
      <c r="J950" s="12" t="str">
        <f t="shared" si="14"/>
        <v/>
      </c>
      <c r="K950"/>
    </row>
    <row r="951" spans="1:11" x14ac:dyDescent="0.2">
      <c r="A951" s="25"/>
      <c r="B951" s="26"/>
      <c r="C951" s="1" t="str">
        <f>IF($A951="","",IFERROR(VLOOKUP($A951,'Lista de Precios Accesorio'!$A:$J,2,0),"Error"))</f>
        <v/>
      </c>
      <c r="D951" s="1" t="str">
        <f>IF($A951="","",IFERROR(VLOOKUP($A951,'Lista de Precios Accesorio'!$A:$L,4,0),"Error"))</f>
        <v/>
      </c>
      <c r="E951" s="1" t="str">
        <f>IF($A951="","",IFERROR(VLOOKUP($A951,'Lista de Precios Accesorio'!$A:$M,5,0),"Error"))</f>
        <v/>
      </c>
      <c r="F951" s="1" t="str">
        <f>IF($A951="","",IFERROR(VLOOKUP($A951,'Lista de Precios Accesorio'!$A:$K,3,0),"Error"))</f>
        <v/>
      </c>
      <c r="G951" s="19" t="str">
        <f>IF($A951="","",IFERROR(VLOOKUP($A951,'Lista de Precios Accesorio'!$A:$R,8,0),"Error"))</f>
        <v/>
      </c>
      <c r="H951" s="19" t="str">
        <f>IF($A951="","",IFERROR(VLOOKUP($A951,'Lista de Precios Accesorio'!$A:$S,9,0),"Error"))</f>
        <v/>
      </c>
      <c r="I951" s="12" t="str">
        <f>IFERROR(VLOOKUP($A951,'Lista de Precios Accesorio'!$A:$W,6,0),"")</f>
        <v/>
      </c>
      <c r="J951" s="12" t="str">
        <f t="shared" si="14"/>
        <v/>
      </c>
      <c r="K951"/>
    </row>
    <row r="952" spans="1:11" x14ac:dyDescent="0.2">
      <c r="A952" s="25"/>
      <c r="B952" s="26"/>
      <c r="C952" s="1" t="str">
        <f>IF($A952="","",IFERROR(VLOOKUP($A952,'Lista de Precios Accesorio'!$A:$J,2,0),"Error"))</f>
        <v/>
      </c>
      <c r="D952" s="1" t="str">
        <f>IF($A952="","",IFERROR(VLOOKUP($A952,'Lista de Precios Accesorio'!$A:$L,4,0),"Error"))</f>
        <v/>
      </c>
      <c r="E952" s="1" t="str">
        <f>IF($A952="","",IFERROR(VLOOKUP($A952,'Lista de Precios Accesorio'!$A:$M,5,0),"Error"))</f>
        <v/>
      </c>
      <c r="F952" s="1" t="str">
        <f>IF($A952="","",IFERROR(VLOOKUP($A952,'Lista de Precios Accesorio'!$A:$K,3,0),"Error"))</f>
        <v/>
      </c>
      <c r="G952" s="19" t="str">
        <f>IF($A952="","",IFERROR(VLOOKUP($A952,'Lista de Precios Accesorio'!$A:$R,8,0),"Error"))</f>
        <v/>
      </c>
      <c r="H952" s="19" t="str">
        <f>IF($A952="","",IFERROR(VLOOKUP($A952,'Lista de Precios Accesorio'!$A:$S,9,0),"Error"))</f>
        <v/>
      </c>
      <c r="I952" s="12" t="str">
        <f>IFERROR(VLOOKUP($A952,'Lista de Precios Accesorio'!$A:$W,6,0),"")</f>
        <v/>
      </c>
      <c r="J952" s="12" t="str">
        <f t="shared" si="14"/>
        <v/>
      </c>
      <c r="K952"/>
    </row>
    <row r="953" spans="1:11" x14ac:dyDescent="0.2">
      <c r="A953" s="25"/>
      <c r="B953" s="26"/>
      <c r="C953" s="1" t="str">
        <f>IF($A953="","",IFERROR(VLOOKUP($A953,'Lista de Precios Accesorio'!$A:$J,2,0),"Error"))</f>
        <v/>
      </c>
      <c r="D953" s="1" t="str">
        <f>IF($A953="","",IFERROR(VLOOKUP($A953,'Lista de Precios Accesorio'!$A:$L,4,0),"Error"))</f>
        <v/>
      </c>
      <c r="E953" s="1" t="str">
        <f>IF($A953="","",IFERROR(VLOOKUP($A953,'Lista de Precios Accesorio'!$A:$M,5,0),"Error"))</f>
        <v/>
      </c>
      <c r="F953" s="1" t="str">
        <f>IF($A953="","",IFERROR(VLOOKUP($A953,'Lista de Precios Accesorio'!$A:$K,3,0),"Error"))</f>
        <v/>
      </c>
      <c r="G953" s="19" t="str">
        <f>IF($A953="","",IFERROR(VLOOKUP($A953,'Lista de Precios Accesorio'!$A:$R,8,0),"Error"))</f>
        <v/>
      </c>
      <c r="H953" s="19" t="str">
        <f>IF($A953="","",IFERROR(VLOOKUP($A953,'Lista de Precios Accesorio'!$A:$S,9,0),"Error"))</f>
        <v/>
      </c>
      <c r="I953" s="12" t="str">
        <f>IFERROR(VLOOKUP($A953,'Lista de Precios Accesorio'!$A:$W,6,0),"")</f>
        <v/>
      </c>
      <c r="J953" s="12" t="str">
        <f t="shared" ref="J953:J1016" si="15">IF(I953="","",$I953*$B953)</f>
        <v/>
      </c>
      <c r="K953"/>
    </row>
    <row r="954" spans="1:11" x14ac:dyDescent="0.2">
      <c r="A954" s="25"/>
      <c r="B954" s="26"/>
      <c r="C954" s="1" t="str">
        <f>IF($A954="","",IFERROR(VLOOKUP($A954,'Lista de Precios Accesorio'!$A:$J,2,0),"Error"))</f>
        <v/>
      </c>
      <c r="D954" s="1" t="str">
        <f>IF($A954="","",IFERROR(VLOOKUP($A954,'Lista de Precios Accesorio'!$A:$L,4,0),"Error"))</f>
        <v/>
      </c>
      <c r="E954" s="1" t="str">
        <f>IF($A954="","",IFERROR(VLOOKUP($A954,'Lista de Precios Accesorio'!$A:$M,5,0),"Error"))</f>
        <v/>
      </c>
      <c r="F954" s="1" t="str">
        <f>IF($A954="","",IFERROR(VLOOKUP($A954,'Lista de Precios Accesorio'!$A:$K,3,0),"Error"))</f>
        <v/>
      </c>
      <c r="G954" s="19" t="str">
        <f>IF($A954="","",IFERROR(VLOOKUP($A954,'Lista de Precios Accesorio'!$A:$R,8,0),"Error"))</f>
        <v/>
      </c>
      <c r="H954" s="19" t="str">
        <f>IF($A954="","",IFERROR(VLOOKUP($A954,'Lista de Precios Accesorio'!$A:$S,9,0),"Error"))</f>
        <v/>
      </c>
      <c r="I954" s="12" t="str">
        <f>IFERROR(VLOOKUP($A954,'Lista de Precios Accesorio'!$A:$W,6,0),"")</f>
        <v/>
      </c>
      <c r="J954" s="12" t="str">
        <f t="shared" si="15"/>
        <v/>
      </c>
      <c r="K954"/>
    </row>
    <row r="955" spans="1:11" x14ac:dyDescent="0.2">
      <c r="A955" s="25"/>
      <c r="B955" s="26"/>
      <c r="C955" s="1" t="str">
        <f>IF($A955="","",IFERROR(VLOOKUP($A955,'Lista de Precios Accesorio'!$A:$J,2,0),"Error"))</f>
        <v/>
      </c>
      <c r="D955" s="1" t="str">
        <f>IF($A955="","",IFERROR(VLOOKUP($A955,'Lista de Precios Accesorio'!$A:$L,4,0),"Error"))</f>
        <v/>
      </c>
      <c r="E955" s="1" t="str">
        <f>IF($A955="","",IFERROR(VLOOKUP($A955,'Lista de Precios Accesorio'!$A:$M,5,0),"Error"))</f>
        <v/>
      </c>
      <c r="F955" s="1" t="str">
        <f>IF($A955="","",IFERROR(VLOOKUP($A955,'Lista de Precios Accesorio'!$A:$K,3,0),"Error"))</f>
        <v/>
      </c>
      <c r="G955" s="19" t="str">
        <f>IF($A955="","",IFERROR(VLOOKUP($A955,'Lista de Precios Accesorio'!$A:$R,8,0),"Error"))</f>
        <v/>
      </c>
      <c r="H955" s="19" t="str">
        <f>IF($A955="","",IFERROR(VLOOKUP($A955,'Lista de Precios Accesorio'!$A:$S,9,0),"Error"))</f>
        <v/>
      </c>
      <c r="I955" s="12" t="str">
        <f>IFERROR(VLOOKUP($A955,'Lista de Precios Accesorio'!$A:$W,6,0),"")</f>
        <v/>
      </c>
      <c r="J955" s="12" t="str">
        <f t="shared" si="15"/>
        <v/>
      </c>
      <c r="K955"/>
    </row>
    <row r="956" spans="1:11" x14ac:dyDescent="0.2">
      <c r="A956" s="25"/>
      <c r="B956" s="26"/>
      <c r="C956" s="1" t="str">
        <f>IF($A956="","",IFERROR(VLOOKUP($A956,'Lista de Precios Accesorio'!$A:$J,2,0),"Error"))</f>
        <v/>
      </c>
      <c r="D956" s="1" t="str">
        <f>IF($A956="","",IFERROR(VLOOKUP($A956,'Lista de Precios Accesorio'!$A:$L,4,0),"Error"))</f>
        <v/>
      </c>
      <c r="E956" s="1" t="str">
        <f>IF($A956="","",IFERROR(VLOOKUP($A956,'Lista de Precios Accesorio'!$A:$M,5,0),"Error"))</f>
        <v/>
      </c>
      <c r="F956" s="1" t="str">
        <f>IF($A956="","",IFERROR(VLOOKUP($A956,'Lista de Precios Accesorio'!$A:$K,3,0),"Error"))</f>
        <v/>
      </c>
      <c r="G956" s="19" t="str">
        <f>IF($A956="","",IFERROR(VLOOKUP($A956,'Lista de Precios Accesorio'!$A:$R,8,0),"Error"))</f>
        <v/>
      </c>
      <c r="H956" s="19" t="str">
        <f>IF($A956="","",IFERROR(VLOOKUP($A956,'Lista de Precios Accesorio'!$A:$S,9,0),"Error"))</f>
        <v/>
      </c>
      <c r="I956" s="12" t="str">
        <f>IFERROR(VLOOKUP($A956,'Lista de Precios Accesorio'!$A:$W,6,0),"")</f>
        <v/>
      </c>
      <c r="J956" s="12" t="str">
        <f t="shared" si="15"/>
        <v/>
      </c>
      <c r="K956"/>
    </row>
    <row r="957" spans="1:11" x14ac:dyDescent="0.2">
      <c r="A957" s="25"/>
      <c r="B957" s="26"/>
      <c r="C957" s="1" t="str">
        <f>IF($A957="","",IFERROR(VLOOKUP($A957,'Lista de Precios Accesorio'!$A:$J,2,0),"Error"))</f>
        <v/>
      </c>
      <c r="D957" s="1" t="str">
        <f>IF($A957="","",IFERROR(VLOOKUP($A957,'Lista de Precios Accesorio'!$A:$L,4,0),"Error"))</f>
        <v/>
      </c>
      <c r="E957" s="1" t="str">
        <f>IF($A957="","",IFERROR(VLOOKUP($A957,'Lista de Precios Accesorio'!$A:$M,5,0),"Error"))</f>
        <v/>
      </c>
      <c r="F957" s="1" t="str">
        <f>IF($A957="","",IFERROR(VLOOKUP($A957,'Lista de Precios Accesorio'!$A:$K,3,0),"Error"))</f>
        <v/>
      </c>
      <c r="G957" s="19" t="str">
        <f>IF($A957="","",IFERROR(VLOOKUP($A957,'Lista de Precios Accesorio'!$A:$R,8,0),"Error"))</f>
        <v/>
      </c>
      <c r="H957" s="19" t="str">
        <f>IF($A957="","",IFERROR(VLOOKUP($A957,'Lista de Precios Accesorio'!$A:$S,9,0),"Error"))</f>
        <v/>
      </c>
      <c r="I957" s="12" t="str">
        <f>IFERROR(VLOOKUP($A957,'Lista de Precios Accesorio'!$A:$W,6,0),"")</f>
        <v/>
      </c>
      <c r="J957" s="12" t="str">
        <f t="shared" si="15"/>
        <v/>
      </c>
      <c r="K957"/>
    </row>
    <row r="958" spans="1:11" x14ac:dyDescent="0.2">
      <c r="A958" s="25"/>
      <c r="B958" s="26"/>
      <c r="C958" s="1" t="str">
        <f>IF($A958="","",IFERROR(VLOOKUP($A958,'Lista de Precios Accesorio'!$A:$J,2,0),"Error"))</f>
        <v/>
      </c>
      <c r="D958" s="1" t="str">
        <f>IF($A958="","",IFERROR(VLOOKUP($A958,'Lista de Precios Accesorio'!$A:$L,4,0),"Error"))</f>
        <v/>
      </c>
      <c r="E958" s="1" t="str">
        <f>IF($A958="","",IFERROR(VLOOKUP($A958,'Lista de Precios Accesorio'!$A:$M,5,0),"Error"))</f>
        <v/>
      </c>
      <c r="F958" s="1" t="str">
        <f>IF($A958="","",IFERROR(VLOOKUP($A958,'Lista de Precios Accesorio'!$A:$K,3,0),"Error"))</f>
        <v/>
      </c>
      <c r="G958" s="19" t="str">
        <f>IF($A958="","",IFERROR(VLOOKUP($A958,'Lista de Precios Accesorio'!$A:$R,8,0),"Error"))</f>
        <v/>
      </c>
      <c r="H958" s="19" t="str">
        <f>IF($A958="","",IFERROR(VLOOKUP($A958,'Lista de Precios Accesorio'!$A:$S,9,0),"Error"))</f>
        <v/>
      </c>
      <c r="I958" s="12" t="str">
        <f>IFERROR(VLOOKUP($A958,'Lista de Precios Accesorio'!$A:$W,6,0),"")</f>
        <v/>
      </c>
      <c r="J958" s="12" t="str">
        <f t="shared" si="15"/>
        <v/>
      </c>
      <c r="K958"/>
    </row>
    <row r="959" spans="1:11" x14ac:dyDescent="0.2">
      <c r="A959" s="25"/>
      <c r="B959" s="26"/>
      <c r="C959" s="1" t="str">
        <f>IF($A959="","",IFERROR(VLOOKUP($A959,'Lista de Precios Accesorio'!$A:$J,2,0),"Error"))</f>
        <v/>
      </c>
      <c r="D959" s="1" t="str">
        <f>IF($A959="","",IFERROR(VLOOKUP($A959,'Lista de Precios Accesorio'!$A:$L,4,0),"Error"))</f>
        <v/>
      </c>
      <c r="E959" s="1" t="str">
        <f>IF($A959="","",IFERROR(VLOOKUP($A959,'Lista de Precios Accesorio'!$A:$M,5,0),"Error"))</f>
        <v/>
      </c>
      <c r="F959" s="1" t="str">
        <f>IF($A959="","",IFERROR(VLOOKUP($A959,'Lista de Precios Accesorio'!$A:$K,3,0),"Error"))</f>
        <v/>
      </c>
      <c r="G959" s="19" t="str">
        <f>IF($A959="","",IFERROR(VLOOKUP($A959,'Lista de Precios Accesorio'!$A:$R,8,0),"Error"))</f>
        <v/>
      </c>
      <c r="H959" s="19" t="str">
        <f>IF($A959="","",IFERROR(VLOOKUP($A959,'Lista de Precios Accesorio'!$A:$S,9,0),"Error"))</f>
        <v/>
      </c>
      <c r="I959" s="12" t="str">
        <f>IFERROR(VLOOKUP($A959,'Lista de Precios Accesorio'!$A:$W,6,0),"")</f>
        <v/>
      </c>
      <c r="J959" s="12" t="str">
        <f t="shared" si="15"/>
        <v/>
      </c>
      <c r="K959"/>
    </row>
    <row r="960" spans="1:11" x14ac:dyDescent="0.2">
      <c r="A960" s="25"/>
      <c r="B960" s="26"/>
      <c r="C960" s="1" t="str">
        <f>IF($A960="","",IFERROR(VLOOKUP($A960,'Lista de Precios Accesorio'!$A:$J,2,0),"Error"))</f>
        <v/>
      </c>
      <c r="D960" s="1" t="str">
        <f>IF($A960="","",IFERROR(VLOOKUP($A960,'Lista de Precios Accesorio'!$A:$L,4,0),"Error"))</f>
        <v/>
      </c>
      <c r="E960" s="1" t="str">
        <f>IF($A960="","",IFERROR(VLOOKUP($A960,'Lista de Precios Accesorio'!$A:$M,5,0),"Error"))</f>
        <v/>
      </c>
      <c r="F960" s="1" t="str">
        <f>IF($A960="","",IFERROR(VLOOKUP($A960,'Lista de Precios Accesorio'!$A:$K,3,0),"Error"))</f>
        <v/>
      </c>
      <c r="G960" s="19" t="str">
        <f>IF($A960="","",IFERROR(VLOOKUP($A960,'Lista de Precios Accesorio'!$A:$R,8,0),"Error"))</f>
        <v/>
      </c>
      <c r="H960" s="19" t="str">
        <f>IF($A960="","",IFERROR(VLOOKUP($A960,'Lista de Precios Accesorio'!$A:$S,9,0),"Error"))</f>
        <v/>
      </c>
      <c r="I960" s="12" t="str">
        <f>IFERROR(VLOOKUP($A960,'Lista de Precios Accesorio'!$A:$W,6,0),"")</f>
        <v/>
      </c>
      <c r="J960" s="12" t="str">
        <f t="shared" si="15"/>
        <v/>
      </c>
      <c r="K960"/>
    </row>
    <row r="961" spans="1:11" x14ac:dyDescent="0.2">
      <c r="A961" s="25"/>
      <c r="B961" s="26"/>
      <c r="C961" s="1" t="str">
        <f>IF($A961="","",IFERROR(VLOOKUP($A961,'Lista de Precios Accesorio'!$A:$J,2,0),"Error"))</f>
        <v/>
      </c>
      <c r="D961" s="1" t="str">
        <f>IF($A961="","",IFERROR(VLOOKUP($A961,'Lista de Precios Accesorio'!$A:$L,4,0),"Error"))</f>
        <v/>
      </c>
      <c r="E961" s="1" t="str">
        <f>IF($A961="","",IFERROR(VLOOKUP($A961,'Lista de Precios Accesorio'!$A:$M,5,0),"Error"))</f>
        <v/>
      </c>
      <c r="F961" s="1" t="str">
        <f>IF($A961="","",IFERROR(VLOOKUP($A961,'Lista de Precios Accesorio'!$A:$K,3,0),"Error"))</f>
        <v/>
      </c>
      <c r="G961" s="19" t="str">
        <f>IF($A961="","",IFERROR(VLOOKUP($A961,'Lista de Precios Accesorio'!$A:$R,8,0),"Error"))</f>
        <v/>
      </c>
      <c r="H961" s="19" t="str">
        <f>IF($A961="","",IFERROR(VLOOKUP($A961,'Lista de Precios Accesorio'!$A:$S,9,0),"Error"))</f>
        <v/>
      </c>
      <c r="I961" s="12" t="str">
        <f>IFERROR(VLOOKUP($A961,'Lista de Precios Accesorio'!$A:$W,6,0),"")</f>
        <v/>
      </c>
      <c r="J961" s="12" t="str">
        <f t="shared" si="15"/>
        <v/>
      </c>
      <c r="K961"/>
    </row>
    <row r="962" spans="1:11" x14ac:dyDescent="0.2">
      <c r="A962" s="25"/>
      <c r="B962" s="26"/>
      <c r="C962" s="1" t="str">
        <f>IF($A962="","",IFERROR(VLOOKUP($A962,'Lista de Precios Accesorio'!$A:$J,2,0),"Error"))</f>
        <v/>
      </c>
      <c r="D962" s="1" t="str">
        <f>IF($A962="","",IFERROR(VLOOKUP($A962,'Lista de Precios Accesorio'!$A:$L,4,0),"Error"))</f>
        <v/>
      </c>
      <c r="E962" s="1" t="str">
        <f>IF($A962="","",IFERROR(VLOOKUP($A962,'Lista de Precios Accesorio'!$A:$M,5,0),"Error"))</f>
        <v/>
      </c>
      <c r="F962" s="1" t="str">
        <f>IF($A962="","",IFERROR(VLOOKUP($A962,'Lista de Precios Accesorio'!$A:$K,3,0),"Error"))</f>
        <v/>
      </c>
      <c r="G962" s="19" t="str">
        <f>IF($A962="","",IFERROR(VLOOKUP($A962,'Lista de Precios Accesorio'!$A:$R,8,0),"Error"))</f>
        <v/>
      </c>
      <c r="H962" s="19" t="str">
        <f>IF($A962="","",IFERROR(VLOOKUP($A962,'Lista de Precios Accesorio'!$A:$S,9,0),"Error"))</f>
        <v/>
      </c>
      <c r="I962" s="12" t="str">
        <f>IFERROR(VLOOKUP($A962,'Lista de Precios Accesorio'!$A:$W,6,0),"")</f>
        <v/>
      </c>
      <c r="J962" s="12" t="str">
        <f t="shared" si="15"/>
        <v/>
      </c>
      <c r="K962"/>
    </row>
    <row r="963" spans="1:11" x14ac:dyDescent="0.2">
      <c r="A963" s="25"/>
      <c r="B963" s="26"/>
      <c r="C963" s="1" t="str">
        <f>IF($A963="","",IFERROR(VLOOKUP($A963,'Lista de Precios Accesorio'!$A:$J,2,0),"Error"))</f>
        <v/>
      </c>
      <c r="D963" s="1" t="str">
        <f>IF($A963="","",IFERROR(VLOOKUP($A963,'Lista de Precios Accesorio'!$A:$L,4,0),"Error"))</f>
        <v/>
      </c>
      <c r="E963" s="1" t="str">
        <f>IF($A963="","",IFERROR(VLOOKUP($A963,'Lista de Precios Accesorio'!$A:$M,5,0),"Error"))</f>
        <v/>
      </c>
      <c r="F963" s="1" t="str">
        <f>IF($A963="","",IFERROR(VLOOKUP($A963,'Lista de Precios Accesorio'!$A:$K,3,0),"Error"))</f>
        <v/>
      </c>
      <c r="G963" s="19" t="str">
        <f>IF($A963="","",IFERROR(VLOOKUP($A963,'Lista de Precios Accesorio'!$A:$R,8,0),"Error"))</f>
        <v/>
      </c>
      <c r="H963" s="19" t="str">
        <f>IF($A963="","",IFERROR(VLOOKUP($A963,'Lista de Precios Accesorio'!$A:$S,9,0),"Error"))</f>
        <v/>
      </c>
      <c r="I963" s="12" t="str">
        <f>IFERROR(VLOOKUP($A963,'Lista de Precios Accesorio'!$A:$W,6,0),"")</f>
        <v/>
      </c>
      <c r="J963" s="12" t="str">
        <f t="shared" si="15"/>
        <v/>
      </c>
      <c r="K963"/>
    </row>
    <row r="964" spans="1:11" x14ac:dyDescent="0.2">
      <c r="A964" s="25"/>
      <c r="B964" s="26"/>
      <c r="C964" s="1" t="str">
        <f>IF($A964="","",IFERROR(VLOOKUP($A964,'Lista de Precios Accesorio'!$A:$J,2,0),"Error"))</f>
        <v/>
      </c>
      <c r="D964" s="1" t="str">
        <f>IF($A964="","",IFERROR(VLOOKUP($A964,'Lista de Precios Accesorio'!$A:$L,4,0),"Error"))</f>
        <v/>
      </c>
      <c r="E964" s="1" t="str">
        <f>IF($A964="","",IFERROR(VLOOKUP($A964,'Lista de Precios Accesorio'!$A:$M,5,0),"Error"))</f>
        <v/>
      </c>
      <c r="F964" s="1" t="str">
        <f>IF($A964="","",IFERROR(VLOOKUP($A964,'Lista de Precios Accesorio'!$A:$K,3,0),"Error"))</f>
        <v/>
      </c>
      <c r="G964" s="19" t="str">
        <f>IF($A964="","",IFERROR(VLOOKUP($A964,'Lista de Precios Accesorio'!$A:$R,8,0),"Error"))</f>
        <v/>
      </c>
      <c r="H964" s="19" t="str">
        <f>IF($A964="","",IFERROR(VLOOKUP($A964,'Lista de Precios Accesorio'!$A:$S,9,0),"Error"))</f>
        <v/>
      </c>
      <c r="I964" s="12" t="str">
        <f>IFERROR(VLOOKUP($A964,'Lista de Precios Accesorio'!$A:$W,6,0),"")</f>
        <v/>
      </c>
      <c r="J964" s="12" t="str">
        <f t="shared" si="15"/>
        <v/>
      </c>
      <c r="K964"/>
    </row>
    <row r="965" spans="1:11" x14ac:dyDescent="0.2">
      <c r="A965" s="25"/>
      <c r="B965" s="26"/>
      <c r="C965" s="1" t="str">
        <f>IF($A965="","",IFERROR(VLOOKUP($A965,'Lista de Precios Accesorio'!$A:$J,2,0),"Error"))</f>
        <v/>
      </c>
      <c r="D965" s="1" t="str">
        <f>IF($A965="","",IFERROR(VLOOKUP($A965,'Lista de Precios Accesorio'!$A:$L,4,0),"Error"))</f>
        <v/>
      </c>
      <c r="E965" s="1" t="str">
        <f>IF($A965="","",IFERROR(VLOOKUP($A965,'Lista de Precios Accesorio'!$A:$M,5,0),"Error"))</f>
        <v/>
      </c>
      <c r="F965" s="1" t="str">
        <f>IF($A965="","",IFERROR(VLOOKUP($A965,'Lista de Precios Accesorio'!$A:$K,3,0),"Error"))</f>
        <v/>
      </c>
      <c r="G965" s="19" t="str">
        <f>IF($A965="","",IFERROR(VLOOKUP($A965,'Lista de Precios Accesorio'!$A:$R,8,0),"Error"))</f>
        <v/>
      </c>
      <c r="H965" s="19" t="str">
        <f>IF($A965="","",IFERROR(VLOOKUP($A965,'Lista de Precios Accesorio'!$A:$S,9,0),"Error"))</f>
        <v/>
      </c>
      <c r="I965" s="12" t="str">
        <f>IFERROR(VLOOKUP($A965,'Lista de Precios Accesorio'!$A:$W,6,0),"")</f>
        <v/>
      </c>
      <c r="J965" s="12" t="str">
        <f t="shared" si="15"/>
        <v/>
      </c>
      <c r="K965"/>
    </row>
    <row r="966" spans="1:11" x14ac:dyDescent="0.2">
      <c r="A966" s="25"/>
      <c r="B966" s="26"/>
      <c r="C966" s="1" t="str">
        <f>IF($A966="","",IFERROR(VLOOKUP($A966,'Lista de Precios Accesorio'!$A:$J,2,0),"Error"))</f>
        <v/>
      </c>
      <c r="D966" s="1" t="str">
        <f>IF($A966="","",IFERROR(VLOOKUP($A966,'Lista de Precios Accesorio'!$A:$L,4,0),"Error"))</f>
        <v/>
      </c>
      <c r="E966" s="1" t="str">
        <f>IF($A966="","",IFERROR(VLOOKUP($A966,'Lista de Precios Accesorio'!$A:$M,5,0),"Error"))</f>
        <v/>
      </c>
      <c r="F966" s="1" t="str">
        <f>IF($A966="","",IFERROR(VLOOKUP($A966,'Lista de Precios Accesorio'!$A:$K,3,0),"Error"))</f>
        <v/>
      </c>
      <c r="G966" s="19" t="str">
        <f>IF($A966="","",IFERROR(VLOOKUP($A966,'Lista de Precios Accesorio'!$A:$R,8,0),"Error"))</f>
        <v/>
      </c>
      <c r="H966" s="19" t="str">
        <f>IF($A966="","",IFERROR(VLOOKUP($A966,'Lista de Precios Accesorio'!$A:$S,9,0),"Error"))</f>
        <v/>
      </c>
      <c r="I966" s="12" t="str">
        <f>IFERROR(VLOOKUP($A966,'Lista de Precios Accesorio'!$A:$W,6,0),"")</f>
        <v/>
      </c>
      <c r="J966" s="12" t="str">
        <f t="shared" si="15"/>
        <v/>
      </c>
      <c r="K966"/>
    </row>
    <row r="967" spans="1:11" x14ac:dyDescent="0.2">
      <c r="A967" s="25"/>
      <c r="B967" s="26"/>
      <c r="C967" s="1" t="str">
        <f>IF($A967="","",IFERROR(VLOOKUP($A967,'Lista de Precios Accesorio'!$A:$J,2,0),"Error"))</f>
        <v/>
      </c>
      <c r="D967" s="1" t="str">
        <f>IF($A967="","",IFERROR(VLOOKUP($A967,'Lista de Precios Accesorio'!$A:$L,4,0),"Error"))</f>
        <v/>
      </c>
      <c r="E967" s="1" t="str">
        <f>IF($A967="","",IFERROR(VLOOKUP($A967,'Lista de Precios Accesorio'!$A:$M,5,0),"Error"))</f>
        <v/>
      </c>
      <c r="F967" s="1" t="str">
        <f>IF($A967="","",IFERROR(VLOOKUP($A967,'Lista de Precios Accesorio'!$A:$K,3,0),"Error"))</f>
        <v/>
      </c>
      <c r="G967" s="19" t="str">
        <f>IF($A967="","",IFERROR(VLOOKUP($A967,'Lista de Precios Accesorio'!$A:$R,8,0),"Error"))</f>
        <v/>
      </c>
      <c r="H967" s="19" t="str">
        <f>IF($A967="","",IFERROR(VLOOKUP($A967,'Lista de Precios Accesorio'!$A:$S,9,0),"Error"))</f>
        <v/>
      </c>
      <c r="I967" s="12" t="str">
        <f>IFERROR(VLOOKUP($A967,'Lista de Precios Accesorio'!$A:$W,6,0),"")</f>
        <v/>
      </c>
      <c r="J967" s="12" t="str">
        <f t="shared" si="15"/>
        <v/>
      </c>
      <c r="K967"/>
    </row>
    <row r="968" spans="1:11" x14ac:dyDescent="0.2">
      <c r="A968" s="25"/>
      <c r="B968" s="26"/>
      <c r="C968" s="1" t="str">
        <f>IF($A968="","",IFERROR(VLOOKUP($A968,'Lista de Precios Accesorio'!$A:$J,2,0),"Error"))</f>
        <v/>
      </c>
      <c r="D968" s="1" t="str">
        <f>IF($A968="","",IFERROR(VLOOKUP($A968,'Lista de Precios Accesorio'!$A:$L,4,0),"Error"))</f>
        <v/>
      </c>
      <c r="E968" s="1" t="str">
        <f>IF($A968="","",IFERROR(VLOOKUP($A968,'Lista de Precios Accesorio'!$A:$M,5,0),"Error"))</f>
        <v/>
      </c>
      <c r="F968" s="1" t="str">
        <f>IF($A968="","",IFERROR(VLOOKUP($A968,'Lista de Precios Accesorio'!$A:$K,3,0),"Error"))</f>
        <v/>
      </c>
      <c r="G968" s="19" t="str">
        <f>IF($A968="","",IFERROR(VLOOKUP($A968,'Lista de Precios Accesorio'!$A:$R,8,0),"Error"))</f>
        <v/>
      </c>
      <c r="H968" s="19" t="str">
        <f>IF($A968="","",IFERROR(VLOOKUP($A968,'Lista de Precios Accesorio'!$A:$S,9,0),"Error"))</f>
        <v/>
      </c>
      <c r="I968" s="12" t="str">
        <f>IFERROR(VLOOKUP($A968,'Lista de Precios Accesorio'!$A:$W,6,0),"")</f>
        <v/>
      </c>
      <c r="J968" s="12" t="str">
        <f t="shared" si="15"/>
        <v/>
      </c>
      <c r="K968"/>
    </row>
    <row r="969" spans="1:11" x14ac:dyDescent="0.2">
      <c r="A969" s="25"/>
      <c r="B969" s="26"/>
      <c r="C969" s="1" t="str">
        <f>IF($A969="","",IFERROR(VLOOKUP($A969,'Lista de Precios Accesorio'!$A:$J,2,0),"Error"))</f>
        <v/>
      </c>
      <c r="D969" s="1" t="str">
        <f>IF($A969="","",IFERROR(VLOOKUP($A969,'Lista de Precios Accesorio'!$A:$L,4,0),"Error"))</f>
        <v/>
      </c>
      <c r="E969" s="1" t="str">
        <f>IF($A969="","",IFERROR(VLOOKUP($A969,'Lista de Precios Accesorio'!$A:$M,5,0),"Error"))</f>
        <v/>
      </c>
      <c r="F969" s="1" t="str">
        <f>IF($A969="","",IFERROR(VLOOKUP($A969,'Lista de Precios Accesorio'!$A:$K,3,0),"Error"))</f>
        <v/>
      </c>
      <c r="G969" s="19" t="str">
        <f>IF($A969="","",IFERROR(VLOOKUP($A969,'Lista de Precios Accesorio'!$A:$R,8,0),"Error"))</f>
        <v/>
      </c>
      <c r="H969" s="19" t="str">
        <f>IF($A969="","",IFERROR(VLOOKUP($A969,'Lista de Precios Accesorio'!$A:$S,9,0),"Error"))</f>
        <v/>
      </c>
      <c r="I969" s="12" t="str">
        <f>IFERROR(VLOOKUP($A969,'Lista de Precios Accesorio'!$A:$W,6,0),"")</f>
        <v/>
      </c>
      <c r="J969" s="12" t="str">
        <f t="shared" si="15"/>
        <v/>
      </c>
      <c r="K969"/>
    </row>
    <row r="970" spans="1:11" x14ac:dyDescent="0.2">
      <c r="A970" s="25"/>
      <c r="B970" s="26"/>
      <c r="C970" s="1" t="str">
        <f>IF($A970="","",IFERROR(VLOOKUP($A970,'Lista de Precios Accesorio'!$A:$J,2,0),"Error"))</f>
        <v/>
      </c>
      <c r="D970" s="1" t="str">
        <f>IF($A970="","",IFERROR(VLOOKUP($A970,'Lista de Precios Accesorio'!$A:$L,4,0),"Error"))</f>
        <v/>
      </c>
      <c r="E970" s="1" t="str">
        <f>IF($A970="","",IFERROR(VLOOKUP($A970,'Lista de Precios Accesorio'!$A:$M,5,0),"Error"))</f>
        <v/>
      </c>
      <c r="F970" s="1" t="str">
        <f>IF($A970="","",IFERROR(VLOOKUP($A970,'Lista de Precios Accesorio'!$A:$K,3,0),"Error"))</f>
        <v/>
      </c>
      <c r="G970" s="19" t="str">
        <f>IF($A970="","",IFERROR(VLOOKUP($A970,'Lista de Precios Accesorio'!$A:$R,8,0),"Error"))</f>
        <v/>
      </c>
      <c r="H970" s="19" t="str">
        <f>IF($A970="","",IFERROR(VLOOKUP($A970,'Lista de Precios Accesorio'!$A:$S,9,0),"Error"))</f>
        <v/>
      </c>
      <c r="I970" s="12" t="str">
        <f>IFERROR(VLOOKUP($A970,'Lista de Precios Accesorio'!$A:$W,6,0),"")</f>
        <v/>
      </c>
      <c r="J970" s="12" t="str">
        <f t="shared" si="15"/>
        <v/>
      </c>
      <c r="K970"/>
    </row>
    <row r="971" spans="1:11" x14ac:dyDescent="0.2">
      <c r="A971" s="25"/>
      <c r="B971" s="26"/>
      <c r="C971" s="1" t="str">
        <f>IF($A971="","",IFERROR(VLOOKUP($A971,'Lista de Precios Accesorio'!$A:$J,2,0),"Error"))</f>
        <v/>
      </c>
      <c r="D971" s="1" t="str">
        <f>IF($A971="","",IFERROR(VLOOKUP($A971,'Lista de Precios Accesorio'!$A:$L,4,0),"Error"))</f>
        <v/>
      </c>
      <c r="E971" s="1" t="str">
        <f>IF($A971="","",IFERROR(VLOOKUP($A971,'Lista de Precios Accesorio'!$A:$M,5,0),"Error"))</f>
        <v/>
      </c>
      <c r="F971" s="1" t="str">
        <f>IF($A971="","",IFERROR(VLOOKUP($A971,'Lista de Precios Accesorio'!$A:$K,3,0),"Error"))</f>
        <v/>
      </c>
      <c r="G971" s="19" t="str">
        <f>IF($A971="","",IFERROR(VLOOKUP($A971,'Lista de Precios Accesorio'!$A:$R,8,0),"Error"))</f>
        <v/>
      </c>
      <c r="H971" s="19" t="str">
        <f>IF($A971="","",IFERROR(VLOOKUP($A971,'Lista de Precios Accesorio'!$A:$S,9,0),"Error"))</f>
        <v/>
      </c>
      <c r="I971" s="12" t="str">
        <f>IFERROR(VLOOKUP($A971,'Lista de Precios Accesorio'!$A:$W,6,0),"")</f>
        <v/>
      </c>
      <c r="J971" s="12" t="str">
        <f t="shared" si="15"/>
        <v/>
      </c>
      <c r="K971"/>
    </row>
    <row r="972" spans="1:11" x14ac:dyDescent="0.2">
      <c r="A972" s="25"/>
      <c r="B972" s="26"/>
      <c r="C972" s="1" t="str">
        <f>IF($A972="","",IFERROR(VLOOKUP($A972,'Lista de Precios Accesorio'!$A:$J,2,0),"Error"))</f>
        <v/>
      </c>
      <c r="D972" s="1" t="str">
        <f>IF($A972="","",IFERROR(VLOOKUP($A972,'Lista de Precios Accesorio'!$A:$L,4,0),"Error"))</f>
        <v/>
      </c>
      <c r="E972" s="1" t="str">
        <f>IF($A972="","",IFERROR(VLOOKUP($A972,'Lista de Precios Accesorio'!$A:$M,5,0),"Error"))</f>
        <v/>
      </c>
      <c r="F972" s="1" t="str">
        <f>IF($A972="","",IFERROR(VLOOKUP($A972,'Lista de Precios Accesorio'!$A:$K,3,0),"Error"))</f>
        <v/>
      </c>
      <c r="G972" s="19" t="str">
        <f>IF($A972="","",IFERROR(VLOOKUP($A972,'Lista de Precios Accesorio'!$A:$R,8,0),"Error"))</f>
        <v/>
      </c>
      <c r="H972" s="19" t="str">
        <f>IF($A972="","",IFERROR(VLOOKUP($A972,'Lista de Precios Accesorio'!$A:$S,9,0),"Error"))</f>
        <v/>
      </c>
      <c r="I972" s="12" t="str">
        <f>IFERROR(VLOOKUP($A972,'Lista de Precios Accesorio'!$A:$W,6,0),"")</f>
        <v/>
      </c>
      <c r="J972" s="12" t="str">
        <f t="shared" si="15"/>
        <v/>
      </c>
      <c r="K972"/>
    </row>
    <row r="973" spans="1:11" x14ac:dyDescent="0.2">
      <c r="A973" s="25"/>
      <c r="B973" s="26"/>
      <c r="C973" s="1" t="str">
        <f>IF($A973="","",IFERROR(VLOOKUP($A973,'Lista de Precios Accesorio'!$A:$J,2,0),"Error"))</f>
        <v/>
      </c>
      <c r="D973" s="1" t="str">
        <f>IF($A973="","",IFERROR(VLOOKUP($A973,'Lista de Precios Accesorio'!$A:$L,4,0),"Error"))</f>
        <v/>
      </c>
      <c r="E973" s="1" t="str">
        <f>IF($A973="","",IFERROR(VLOOKUP($A973,'Lista de Precios Accesorio'!$A:$M,5,0),"Error"))</f>
        <v/>
      </c>
      <c r="F973" s="1" t="str">
        <f>IF($A973="","",IFERROR(VLOOKUP($A973,'Lista de Precios Accesorio'!$A:$K,3,0),"Error"))</f>
        <v/>
      </c>
      <c r="G973" s="19" t="str">
        <f>IF($A973="","",IFERROR(VLOOKUP($A973,'Lista de Precios Accesorio'!$A:$R,8,0),"Error"))</f>
        <v/>
      </c>
      <c r="H973" s="19" t="str">
        <f>IF($A973="","",IFERROR(VLOOKUP($A973,'Lista de Precios Accesorio'!$A:$S,9,0),"Error"))</f>
        <v/>
      </c>
      <c r="I973" s="12" t="str">
        <f>IFERROR(VLOOKUP($A973,'Lista de Precios Accesorio'!$A:$W,6,0),"")</f>
        <v/>
      </c>
      <c r="J973" s="12" t="str">
        <f t="shared" si="15"/>
        <v/>
      </c>
      <c r="K973"/>
    </row>
    <row r="974" spans="1:11" x14ac:dyDescent="0.2">
      <c r="A974" s="25"/>
      <c r="B974" s="26"/>
      <c r="C974" s="1" t="str">
        <f>IF($A974="","",IFERROR(VLOOKUP($A974,'Lista de Precios Accesorio'!$A:$J,2,0),"Error"))</f>
        <v/>
      </c>
      <c r="D974" s="1" t="str">
        <f>IF($A974="","",IFERROR(VLOOKUP($A974,'Lista de Precios Accesorio'!$A:$L,4,0),"Error"))</f>
        <v/>
      </c>
      <c r="E974" s="1" t="str">
        <f>IF($A974="","",IFERROR(VLOOKUP($A974,'Lista de Precios Accesorio'!$A:$M,5,0),"Error"))</f>
        <v/>
      </c>
      <c r="F974" s="1" t="str">
        <f>IF($A974="","",IFERROR(VLOOKUP($A974,'Lista de Precios Accesorio'!$A:$K,3,0),"Error"))</f>
        <v/>
      </c>
      <c r="G974" s="19" t="str">
        <f>IF($A974="","",IFERROR(VLOOKUP($A974,'Lista de Precios Accesorio'!$A:$R,8,0),"Error"))</f>
        <v/>
      </c>
      <c r="H974" s="19" t="str">
        <f>IF($A974="","",IFERROR(VLOOKUP($A974,'Lista de Precios Accesorio'!$A:$S,9,0),"Error"))</f>
        <v/>
      </c>
      <c r="I974" s="12" t="str">
        <f>IFERROR(VLOOKUP($A974,'Lista de Precios Accesorio'!$A:$W,6,0),"")</f>
        <v/>
      </c>
      <c r="J974" s="12" t="str">
        <f t="shared" si="15"/>
        <v/>
      </c>
      <c r="K974"/>
    </row>
    <row r="975" spans="1:11" x14ac:dyDescent="0.2">
      <c r="A975" s="25"/>
      <c r="B975" s="26"/>
      <c r="C975" s="1" t="str">
        <f>IF($A975="","",IFERROR(VLOOKUP($A975,'Lista de Precios Accesorio'!$A:$J,2,0),"Error"))</f>
        <v/>
      </c>
      <c r="D975" s="1" t="str">
        <f>IF($A975="","",IFERROR(VLOOKUP($A975,'Lista de Precios Accesorio'!$A:$L,4,0),"Error"))</f>
        <v/>
      </c>
      <c r="E975" s="1" t="str">
        <f>IF($A975="","",IFERROR(VLOOKUP($A975,'Lista de Precios Accesorio'!$A:$M,5,0),"Error"))</f>
        <v/>
      </c>
      <c r="F975" s="1" t="str">
        <f>IF($A975="","",IFERROR(VLOOKUP($A975,'Lista de Precios Accesorio'!$A:$K,3,0),"Error"))</f>
        <v/>
      </c>
      <c r="G975" s="19" t="str">
        <f>IF($A975="","",IFERROR(VLOOKUP($A975,'Lista de Precios Accesorio'!$A:$R,8,0),"Error"))</f>
        <v/>
      </c>
      <c r="H975" s="19" t="str">
        <f>IF($A975="","",IFERROR(VLOOKUP($A975,'Lista de Precios Accesorio'!$A:$S,9,0),"Error"))</f>
        <v/>
      </c>
      <c r="I975" s="12" t="str">
        <f>IFERROR(VLOOKUP($A975,'Lista de Precios Accesorio'!$A:$W,6,0),"")</f>
        <v/>
      </c>
      <c r="J975" s="12" t="str">
        <f t="shared" si="15"/>
        <v/>
      </c>
      <c r="K975"/>
    </row>
    <row r="976" spans="1:11" x14ac:dyDescent="0.2">
      <c r="A976" s="25"/>
      <c r="B976" s="26"/>
      <c r="C976" s="1" t="str">
        <f>IF($A976="","",IFERROR(VLOOKUP($A976,'Lista de Precios Accesorio'!$A:$J,2,0),"Error"))</f>
        <v/>
      </c>
      <c r="D976" s="1" t="str">
        <f>IF($A976="","",IFERROR(VLOOKUP($A976,'Lista de Precios Accesorio'!$A:$L,4,0),"Error"))</f>
        <v/>
      </c>
      <c r="E976" s="1" t="str">
        <f>IF($A976="","",IFERROR(VLOOKUP($A976,'Lista de Precios Accesorio'!$A:$M,5,0),"Error"))</f>
        <v/>
      </c>
      <c r="F976" s="1" t="str">
        <f>IF($A976="","",IFERROR(VLOOKUP($A976,'Lista de Precios Accesorio'!$A:$K,3,0),"Error"))</f>
        <v/>
      </c>
      <c r="G976" s="19" t="str">
        <f>IF($A976="","",IFERROR(VLOOKUP($A976,'Lista de Precios Accesorio'!$A:$R,8,0),"Error"))</f>
        <v/>
      </c>
      <c r="H976" s="19" t="str">
        <f>IF($A976="","",IFERROR(VLOOKUP($A976,'Lista de Precios Accesorio'!$A:$S,9,0),"Error"))</f>
        <v/>
      </c>
      <c r="I976" s="12" t="str">
        <f>IFERROR(VLOOKUP($A976,'Lista de Precios Accesorio'!$A:$W,6,0),"")</f>
        <v/>
      </c>
      <c r="J976" s="12" t="str">
        <f t="shared" si="15"/>
        <v/>
      </c>
      <c r="K976"/>
    </row>
    <row r="977" spans="1:11" x14ac:dyDescent="0.2">
      <c r="A977" s="25"/>
      <c r="B977" s="26"/>
      <c r="C977" s="1" t="str">
        <f>IF($A977="","",IFERROR(VLOOKUP($A977,'Lista de Precios Accesorio'!$A:$J,2,0),"Error"))</f>
        <v/>
      </c>
      <c r="D977" s="1" t="str">
        <f>IF($A977="","",IFERROR(VLOOKUP($A977,'Lista de Precios Accesorio'!$A:$L,4,0),"Error"))</f>
        <v/>
      </c>
      <c r="E977" s="1" t="str">
        <f>IF($A977="","",IFERROR(VLOOKUP($A977,'Lista de Precios Accesorio'!$A:$M,5,0),"Error"))</f>
        <v/>
      </c>
      <c r="F977" s="1" t="str">
        <f>IF($A977="","",IFERROR(VLOOKUP($A977,'Lista de Precios Accesorio'!$A:$K,3,0),"Error"))</f>
        <v/>
      </c>
      <c r="G977" s="19" t="str">
        <f>IF($A977="","",IFERROR(VLOOKUP($A977,'Lista de Precios Accesorio'!$A:$R,8,0),"Error"))</f>
        <v/>
      </c>
      <c r="H977" s="19" t="str">
        <f>IF($A977="","",IFERROR(VLOOKUP($A977,'Lista de Precios Accesorio'!$A:$S,9,0),"Error"))</f>
        <v/>
      </c>
      <c r="I977" s="12" t="str">
        <f>IFERROR(VLOOKUP($A977,'Lista de Precios Accesorio'!$A:$W,6,0),"")</f>
        <v/>
      </c>
      <c r="J977" s="12" t="str">
        <f t="shared" si="15"/>
        <v/>
      </c>
      <c r="K977"/>
    </row>
    <row r="978" spans="1:11" x14ac:dyDescent="0.2">
      <c r="A978" s="25"/>
      <c r="B978" s="26"/>
      <c r="C978" s="1" t="str">
        <f>IF($A978="","",IFERROR(VLOOKUP($A978,'Lista de Precios Accesorio'!$A:$J,2,0),"Error"))</f>
        <v/>
      </c>
      <c r="D978" s="1" t="str">
        <f>IF($A978="","",IFERROR(VLOOKUP($A978,'Lista de Precios Accesorio'!$A:$L,4,0),"Error"))</f>
        <v/>
      </c>
      <c r="E978" s="1" t="str">
        <f>IF($A978="","",IFERROR(VLOOKUP($A978,'Lista de Precios Accesorio'!$A:$M,5,0),"Error"))</f>
        <v/>
      </c>
      <c r="F978" s="1" t="str">
        <f>IF($A978="","",IFERROR(VLOOKUP($A978,'Lista de Precios Accesorio'!$A:$K,3,0),"Error"))</f>
        <v/>
      </c>
      <c r="G978" s="19" t="str">
        <f>IF($A978="","",IFERROR(VLOOKUP($A978,'Lista de Precios Accesorio'!$A:$R,8,0),"Error"))</f>
        <v/>
      </c>
      <c r="H978" s="19" t="str">
        <f>IF($A978="","",IFERROR(VLOOKUP($A978,'Lista de Precios Accesorio'!$A:$S,9,0),"Error"))</f>
        <v/>
      </c>
      <c r="I978" s="12" t="str">
        <f>IFERROR(VLOOKUP($A978,'Lista de Precios Accesorio'!$A:$W,6,0),"")</f>
        <v/>
      </c>
      <c r="J978" s="12" t="str">
        <f t="shared" si="15"/>
        <v/>
      </c>
      <c r="K978"/>
    </row>
    <row r="979" spans="1:11" x14ac:dyDescent="0.2">
      <c r="A979" s="25"/>
      <c r="B979" s="26"/>
      <c r="C979" s="1" t="str">
        <f>IF($A979="","",IFERROR(VLOOKUP($A979,'Lista de Precios Accesorio'!$A:$J,2,0),"Error"))</f>
        <v/>
      </c>
      <c r="D979" s="1" t="str">
        <f>IF($A979="","",IFERROR(VLOOKUP($A979,'Lista de Precios Accesorio'!$A:$L,4,0),"Error"))</f>
        <v/>
      </c>
      <c r="E979" s="1" t="str">
        <f>IF($A979="","",IFERROR(VLOOKUP($A979,'Lista de Precios Accesorio'!$A:$M,5,0),"Error"))</f>
        <v/>
      </c>
      <c r="F979" s="1" t="str">
        <f>IF($A979="","",IFERROR(VLOOKUP($A979,'Lista de Precios Accesorio'!$A:$K,3,0),"Error"))</f>
        <v/>
      </c>
      <c r="G979" s="19" t="str">
        <f>IF($A979="","",IFERROR(VLOOKUP($A979,'Lista de Precios Accesorio'!$A:$R,8,0),"Error"))</f>
        <v/>
      </c>
      <c r="H979" s="19" t="str">
        <f>IF($A979="","",IFERROR(VLOOKUP($A979,'Lista de Precios Accesorio'!$A:$S,9,0),"Error"))</f>
        <v/>
      </c>
      <c r="I979" s="12" t="str">
        <f>IFERROR(VLOOKUP($A979,'Lista de Precios Accesorio'!$A:$W,6,0),"")</f>
        <v/>
      </c>
      <c r="J979" s="12" t="str">
        <f t="shared" si="15"/>
        <v/>
      </c>
      <c r="K979"/>
    </row>
    <row r="980" spans="1:11" x14ac:dyDescent="0.2">
      <c r="A980" s="25"/>
      <c r="B980" s="26"/>
      <c r="C980" s="1" t="str">
        <f>IF($A980="","",IFERROR(VLOOKUP($A980,'Lista de Precios Accesorio'!$A:$J,2,0),"Error"))</f>
        <v/>
      </c>
      <c r="D980" s="1" t="str">
        <f>IF($A980="","",IFERROR(VLOOKUP($A980,'Lista de Precios Accesorio'!$A:$L,4,0),"Error"))</f>
        <v/>
      </c>
      <c r="E980" s="1" t="str">
        <f>IF($A980="","",IFERROR(VLOOKUP($A980,'Lista de Precios Accesorio'!$A:$M,5,0),"Error"))</f>
        <v/>
      </c>
      <c r="F980" s="1" t="str">
        <f>IF($A980="","",IFERROR(VLOOKUP($A980,'Lista de Precios Accesorio'!$A:$K,3,0),"Error"))</f>
        <v/>
      </c>
      <c r="G980" s="19" t="str">
        <f>IF($A980="","",IFERROR(VLOOKUP($A980,'Lista de Precios Accesorio'!$A:$R,8,0),"Error"))</f>
        <v/>
      </c>
      <c r="H980" s="19" t="str">
        <f>IF($A980="","",IFERROR(VLOOKUP($A980,'Lista de Precios Accesorio'!$A:$S,9,0),"Error"))</f>
        <v/>
      </c>
      <c r="I980" s="12" t="str">
        <f>IFERROR(VLOOKUP($A980,'Lista de Precios Accesorio'!$A:$W,6,0),"")</f>
        <v/>
      </c>
      <c r="J980" s="12" t="str">
        <f t="shared" si="15"/>
        <v/>
      </c>
      <c r="K980"/>
    </row>
    <row r="981" spans="1:11" x14ac:dyDescent="0.2">
      <c r="A981" s="25"/>
      <c r="B981" s="26"/>
      <c r="C981" s="1" t="str">
        <f>IF($A981="","",IFERROR(VLOOKUP($A981,'Lista de Precios Accesorio'!$A:$J,2,0),"Error"))</f>
        <v/>
      </c>
      <c r="D981" s="1" t="str">
        <f>IF($A981="","",IFERROR(VLOOKUP($A981,'Lista de Precios Accesorio'!$A:$L,4,0),"Error"))</f>
        <v/>
      </c>
      <c r="E981" s="1" t="str">
        <f>IF($A981="","",IFERROR(VLOOKUP($A981,'Lista de Precios Accesorio'!$A:$M,5,0),"Error"))</f>
        <v/>
      </c>
      <c r="F981" s="1" t="str">
        <f>IF($A981="","",IFERROR(VLOOKUP($A981,'Lista de Precios Accesorio'!$A:$K,3,0),"Error"))</f>
        <v/>
      </c>
      <c r="G981" s="19" t="str">
        <f>IF($A981="","",IFERROR(VLOOKUP($A981,'Lista de Precios Accesorio'!$A:$R,8,0),"Error"))</f>
        <v/>
      </c>
      <c r="H981" s="19" t="str">
        <f>IF($A981="","",IFERROR(VLOOKUP($A981,'Lista de Precios Accesorio'!$A:$S,9,0),"Error"))</f>
        <v/>
      </c>
      <c r="I981" s="12" t="str">
        <f>IFERROR(VLOOKUP($A981,'Lista de Precios Accesorio'!$A:$W,6,0),"")</f>
        <v/>
      </c>
      <c r="J981" s="12" t="str">
        <f t="shared" si="15"/>
        <v/>
      </c>
      <c r="K981"/>
    </row>
    <row r="982" spans="1:11" x14ac:dyDescent="0.2">
      <c r="A982" s="25"/>
      <c r="B982" s="26"/>
      <c r="C982" s="1" t="str">
        <f>IF($A982="","",IFERROR(VLOOKUP($A982,'Lista de Precios Accesorio'!$A:$J,2,0),"Error"))</f>
        <v/>
      </c>
      <c r="D982" s="1" t="str">
        <f>IF($A982="","",IFERROR(VLOOKUP($A982,'Lista de Precios Accesorio'!$A:$L,4,0),"Error"))</f>
        <v/>
      </c>
      <c r="E982" s="1" t="str">
        <f>IF($A982="","",IFERROR(VLOOKUP($A982,'Lista de Precios Accesorio'!$A:$M,5,0),"Error"))</f>
        <v/>
      </c>
      <c r="F982" s="1" t="str">
        <f>IF($A982="","",IFERROR(VLOOKUP($A982,'Lista de Precios Accesorio'!$A:$K,3,0),"Error"))</f>
        <v/>
      </c>
      <c r="G982" s="19" t="str">
        <f>IF($A982="","",IFERROR(VLOOKUP($A982,'Lista de Precios Accesorio'!$A:$R,8,0),"Error"))</f>
        <v/>
      </c>
      <c r="H982" s="19" t="str">
        <f>IF($A982="","",IFERROR(VLOOKUP($A982,'Lista de Precios Accesorio'!$A:$S,9,0),"Error"))</f>
        <v/>
      </c>
      <c r="I982" s="12" t="str">
        <f>IFERROR(VLOOKUP($A982,'Lista de Precios Accesorio'!$A:$W,6,0),"")</f>
        <v/>
      </c>
      <c r="J982" s="12" t="str">
        <f t="shared" si="15"/>
        <v/>
      </c>
      <c r="K982"/>
    </row>
    <row r="983" spans="1:11" x14ac:dyDescent="0.2">
      <c r="A983" s="25"/>
      <c r="B983" s="26"/>
      <c r="C983" s="1" t="str">
        <f>IF($A983="","",IFERROR(VLOOKUP($A983,'Lista de Precios Accesorio'!$A:$J,2,0),"Error"))</f>
        <v/>
      </c>
      <c r="D983" s="1" t="str">
        <f>IF($A983="","",IFERROR(VLOOKUP($A983,'Lista de Precios Accesorio'!$A:$L,4,0),"Error"))</f>
        <v/>
      </c>
      <c r="E983" s="1" t="str">
        <f>IF($A983="","",IFERROR(VLOOKUP($A983,'Lista de Precios Accesorio'!$A:$M,5,0),"Error"))</f>
        <v/>
      </c>
      <c r="F983" s="1" t="str">
        <f>IF($A983="","",IFERROR(VLOOKUP($A983,'Lista de Precios Accesorio'!$A:$K,3,0),"Error"))</f>
        <v/>
      </c>
      <c r="G983" s="19" t="str">
        <f>IF($A983="","",IFERROR(VLOOKUP($A983,'Lista de Precios Accesorio'!$A:$R,8,0),"Error"))</f>
        <v/>
      </c>
      <c r="H983" s="19" t="str">
        <f>IF($A983="","",IFERROR(VLOOKUP($A983,'Lista de Precios Accesorio'!$A:$S,9,0),"Error"))</f>
        <v/>
      </c>
      <c r="I983" s="12" t="str">
        <f>IFERROR(VLOOKUP($A983,'Lista de Precios Accesorio'!$A:$W,6,0),"")</f>
        <v/>
      </c>
      <c r="J983" s="12" t="str">
        <f t="shared" si="15"/>
        <v/>
      </c>
      <c r="K983"/>
    </row>
    <row r="984" spans="1:11" x14ac:dyDescent="0.2">
      <c r="A984" s="25"/>
      <c r="B984" s="26"/>
      <c r="C984" s="1" t="str">
        <f>IF($A984="","",IFERROR(VLOOKUP($A984,'Lista de Precios Accesorio'!$A:$J,2,0),"Error"))</f>
        <v/>
      </c>
      <c r="D984" s="1" t="str">
        <f>IF($A984="","",IFERROR(VLOOKUP($A984,'Lista de Precios Accesorio'!$A:$L,4,0),"Error"))</f>
        <v/>
      </c>
      <c r="E984" s="1" t="str">
        <f>IF($A984="","",IFERROR(VLOOKUP($A984,'Lista de Precios Accesorio'!$A:$M,5,0),"Error"))</f>
        <v/>
      </c>
      <c r="F984" s="1" t="str">
        <f>IF($A984="","",IFERROR(VLOOKUP($A984,'Lista de Precios Accesorio'!$A:$K,3,0),"Error"))</f>
        <v/>
      </c>
      <c r="G984" s="19" t="str">
        <f>IF($A984="","",IFERROR(VLOOKUP($A984,'Lista de Precios Accesorio'!$A:$R,8,0),"Error"))</f>
        <v/>
      </c>
      <c r="H984" s="19" t="str">
        <f>IF($A984="","",IFERROR(VLOOKUP($A984,'Lista de Precios Accesorio'!$A:$S,9,0),"Error"))</f>
        <v/>
      </c>
      <c r="I984" s="12" t="str">
        <f>IFERROR(VLOOKUP($A984,'Lista de Precios Accesorio'!$A:$W,6,0),"")</f>
        <v/>
      </c>
      <c r="J984" s="12" t="str">
        <f t="shared" si="15"/>
        <v/>
      </c>
      <c r="K984"/>
    </row>
    <row r="985" spans="1:11" x14ac:dyDescent="0.2">
      <c r="A985" s="25"/>
      <c r="B985" s="26"/>
      <c r="C985" s="1" t="str">
        <f>IF($A985="","",IFERROR(VLOOKUP($A985,'Lista de Precios Accesorio'!$A:$J,2,0),"Error"))</f>
        <v/>
      </c>
      <c r="D985" s="1" t="str">
        <f>IF($A985="","",IFERROR(VLOOKUP($A985,'Lista de Precios Accesorio'!$A:$L,4,0),"Error"))</f>
        <v/>
      </c>
      <c r="E985" s="1" t="str">
        <f>IF($A985="","",IFERROR(VLOOKUP($A985,'Lista de Precios Accesorio'!$A:$M,5,0),"Error"))</f>
        <v/>
      </c>
      <c r="F985" s="1" t="str">
        <f>IF($A985="","",IFERROR(VLOOKUP($A985,'Lista de Precios Accesorio'!$A:$K,3,0),"Error"))</f>
        <v/>
      </c>
      <c r="G985" s="19" t="str">
        <f>IF($A985="","",IFERROR(VLOOKUP($A985,'Lista de Precios Accesorio'!$A:$R,8,0),"Error"))</f>
        <v/>
      </c>
      <c r="H985" s="19" t="str">
        <f>IF($A985="","",IFERROR(VLOOKUP($A985,'Lista de Precios Accesorio'!$A:$S,9,0),"Error"))</f>
        <v/>
      </c>
      <c r="I985" s="12" t="str">
        <f>IFERROR(VLOOKUP($A985,'Lista de Precios Accesorio'!$A:$W,6,0),"")</f>
        <v/>
      </c>
      <c r="J985" s="12" t="str">
        <f t="shared" si="15"/>
        <v/>
      </c>
      <c r="K985"/>
    </row>
    <row r="986" spans="1:11" x14ac:dyDescent="0.2">
      <c r="A986" s="25"/>
      <c r="B986" s="26"/>
      <c r="C986" s="1" t="str">
        <f>IF($A986="","",IFERROR(VLOOKUP($A986,'Lista de Precios Accesorio'!$A:$J,2,0),"Error"))</f>
        <v/>
      </c>
      <c r="D986" s="1" t="str">
        <f>IF($A986="","",IFERROR(VLOOKUP($A986,'Lista de Precios Accesorio'!$A:$L,4,0),"Error"))</f>
        <v/>
      </c>
      <c r="E986" s="1" t="str">
        <f>IF($A986="","",IFERROR(VLOOKUP($A986,'Lista de Precios Accesorio'!$A:$M,5,0),"Error"))</f>
        <v/>
      </c>
      <c r="F986" s="1" t="str">
        <f>IF($A986="","",IFERROR(VLOOKUP($A986,'Lista de Precios Accesorio'!$A:$K,3,0),"Error"))</f>
        <v/>
      </c>
      <c r="G986" s="19" t="str">
        <f>IF($A986="","",IFERROR(VLOOKUP($A986,'Lista de Precios Accesorio'!$A:$R,8,0),"Error"))</f>
        <v/>
      </c>
      <c r="H986" s="19" t="str">
        <f>IF($A986="","",IFERROR(VLOOKUP($A986,'Lista de Precios Accesorio'!$A:$S,9,0),"Error"))</f>
        <v/>
      </c>
      <c r="I986" s="12" t="str">
        <f>IFERROR(VLOOKUP($A986,'Lista de Precios Accesorio'!$A:$W,6,0),"")</f>
        <v/>
      </c>
      <c r="J986" s="12" t="str">
        <f t="shared" si="15"/>
        <v/>
      </c>
      <c r="K986"/>
    </row>
    <row r="987" spans="1:11" x14ac:dyDescent="0.2">
      <c r="A987" s="25"/>
      <c r="B987" s="26"/>
      <c r="C987" s="1" t="str">
        <f>IF($A987="","",IFERROR(VLOOKUP($A987,'Lista de Precios Accesorio'!$A:$J,2,0),"Error"))</f>
        <v/>
      </c>
      <c r="D987" s="1" t="str">
        <f>IF($A987="","",IFERROR(VLOOKUP($A987,'Lista de Precios Accesorio'!$A:$L,4,0),"Error"))</f>
        <v/>
      </c>
      <c r="E987" s="1" t="str">
        <f>IF($A987="","",IFERROR(VLOOKUP($A987,'Lista de Precios Accesorio'!$A:$M,5,0),"Error"))</f>
        <v/>
      </c>
      <c r="F987" s="1" t="str">
        <f>IF($A987="","",IFERROR(VLOOKUP($A987,'Lista de Precios Accesorio'!$A:$K,3,0),"Error"))</f>
        <v/>
      </c>
      <c r="G987" s="19" t="str">
        <f>IF($A987="","",IFERROR(VLOOKUP($A987,'Lista de Precios Accesorio'!$A:$R,8,0),"Error"))</f>
        <v/>
      </c>
      <c r="H987" s="19" t="str">
        <f>IF($A987="","",IFERROR(VLOOKUP($A987,'Lista de Precios Accesorio'!$A:$S,9,0),"Error"))</f>
        <v/>
      </c>
      <c r="I987" s="12" t="str">
        <f>IFERROR(VLOOKUP($A987,'Lista de Precios Accesorio'!$A:$W,6,0),"")</f>
        <v/>
      </c>
      <c r="J987" s="12" t="str">
        <f t="shared" si="15"/>
        <v/>
      </c>
      <c r="K987"/>
    </row>
    <row r="988" spans="1:11" x14ac:dyDescent="0.2">
      <c r="A988" s="25"/>
      <c r="B988" s="26"/>
      <c r="C988" s="1" t="str">
        <f>IF($A988="","",IFERROR(VLOOKUP($A988,'Lista de Precios Accesorio'!$A:$J,2,0),"Error"))</f>
        <v/>
      </c>
      <c r="D988" s="1" t="str">
        <f>IF($A988="","",IFERROR(VLOOKUP($A988,'Lista de Precios Accesorio'!$A:$L,4,0),"Error"))</f>
        <v/>
      </c>
      <c r="E988" s="1" t="str">
        <f>IF($A988="","",IFERROR(VLOOKUP($A988,'Lista de Precios Accesorio'!$A:$M,5,0),"Error"))</f>
        <v/>
      </c>
      <c r="F988" s="1" t="str">
        <f>IF($A988="","",IFERROR(VLOOKUP($A988,'Lista de Precios Accesorio'!$A:$K,3,0),"Error"))</f>
        <v/>
      </c>
      <c r="G988" s="19" t="str">
        <f>IF($A988="","",IFERROR(VLOOKUP($A988,'Lista de Precios Accesorio'!$A:$R,8,0),"Error"))</f>
        <v/>
      </c>
      <c r="H988" s="19" t="str">
        <f>IF($A988="","",IFERROR(VLOOKUP($A988,'Lista de Precios Accesorio'!$A:$S,9,0),"Error"))</f>
        <v/>
      </c>
      <c r="I988" s="12" t="str">
        <f>IFERROR(VLOOKUP($A988,'Lista de Precios Accesorio'!$A:$W,6,0),"")</f>
        <v/>
      </c>
      <c r="J988" s="12" t="str">
        <f t="shared" si="15"/>
        <v/>
      </c>
      <c r="K988"/>
    </row>
    <row r="989" spans="1:11" x14ac:dyDescent="0.2">
      <c r="A989" s="25"/>
      <c r="B989" s="26"/>
      <c r="C989" s="1" t="str">
        <f>IF($A989="","",IFERROR(VLOOKUP($A989,'Lista de Precios Accesorio'!$A:$J,2,0),"Error"))</f>
        <v/>
      </c>
      <c r="D989" s="1" t="str">
        <f>IF($A989="","",IFERROR(VLOOKUP($A989,'Lista de Precios Accesorio'!$A:$L,4,0),"Error"))</f>
        <v/>
      </c>
      <c r="E989" s="1" t="str">
        <f>IF($A989="","",IFERROR(VLOOKUP($A989,'Lista de Precios Accesorio'!$A:$M,5,0),"Error"))</f>
        <v/>
      </c>
      <c r="F989" s="1" t="str">
        <f>IF($A989="","",IFERROR(VLOOKUP($A989,'Lista de Precios Accesorio'!$A:$K,3,0),"Error"))</f>
        <v/>
      </c>
      <c r="G989" s="19" t="str">
        <f>IF($A989="","",IFERROR(VLOOKUP($A989,'Lista de Precios Accesorio'!$A:$R,8,0),"Error"))</f>
        <v/>
      </c>
      <c r="H989" s="19" t="str">
        <f>IF($A989="","",IFERROR(VLOOKUP($A989,'Lista de Precios Accesorio'!$A:$S,9,0),"Error"))</f>
        <v/>
      </c>
      <c r="I989" s="12" t="str">
        <f>IFERROR(VLOOKUP($A989,'Lista de Precios Accesorio'!$A:$W,6,0),"")</f>
        <v/>
      </c>
      <c r="J989" s="12" t="str">
        <f t="shared" si="15"/>
        <v/>
      </c>
      <c r="K989"/>
    </row>
    <row r="990" spans="1:11" x14ac:dyDescent="0.2">
      <c r="A990" s="25"/>
      <c r="B990" s="26"/>
      <c r="C990" s="1" t="str">
        <f>IF($A990="","",IFERROR(VLOOKUP($A990,'Lista de Precios Accesorio'!$A:$J,2,0),"Error"))</f>
        <v/>
      </c>
      <c r="D990" s="1" t="str">
        <f>IF($A990="","",IFERROR(VLOOKUP($A990,'Lista de Precios Accesorio'!$A:$L,4,0),"Error"))</f>
        <v/>
      </c>
      <c r="E990" s="1" t="str">
        <f>IF($A990="","",IFERROR(VLOOKUP($A990,'Lista de Precios Accesorio'!$A:$M,5,0),"Error"))</f>
        <v/>
      </c>
      <c r="F990" s="1" t="str">
        <f>IF($A990="","",IFERROR(VLOOKUP($A990,'Lista de Precios Accesorio'!$A:$K,3,0),"Error"))</f>
        <v/>
      </c>
      <c r="G990" s="19" t="str">
        <f>IF($A990="","",IFERROR(VLOOKUP($A990,'Lista de Precios Accesorio'!$A:$R,8,0),"Error"))</f>
        <v/>
      </c>
      <c r="H990" s="19" t="str">
        <f>IF($A990="","",IFERROR(VLOOKUP($A990,'Lista de Precios Accesorio'!$A:$S,9,0),"Error"))</f>
        <v/>
      </c>
      <c r="I990" s="12" t="str">
        <f>IFERROR(VLOOKUP($A990,'Lista de Precios Accesorio'!$A:$W,6,0),"")</f>
        <v/>
      </c>
      <c r="J990" s="12" t="str">
        <f t="shared" si="15"/>
        <v/>
      </c>
      <c r="K990"/>
    </row>
    <row r="991" spans="1:11" x14ac:dyDescent="0.2">
      <c r="A991" s="25"/>
      <c r="B991" s="26"/>
      <c r="C991" s="1" t="str">
        <f>IF($A991="","",IFERROR(VLOOKUP($A991,'Lista de Precios Accesorio'!$A:$J,2,0),"Error"))</f>
        <v/>
      </c>
      <c r="D991" s="1" t="str">
        <f>IF($A991="","",IFERROR(VLOOKUP($A991,'Lista de Precios Accesorio'!$A:$L,4,0),"Error"))</f>
        <v/>
      </c>
      <c r="E991" s="1" t="str">
        <f>IF($A991="","",IFERROR(VLOOKUP($A991,'Lista de Precios Accesorio'!$A:$M,5,0),"Error"))</f>
        <v/>
      </c>
      <c r="F991" s="1" t="str">
        <f>IF($A991="","",IFERROR(VLOOKUP($A991,'Lista de Precios Accesorio'!$A:$K,3,0),"Error"))</f>
        <v/>
      </c>
      <c r="G991" s="19" t="str">
        <f>IF($A991="","",IFERROR(VLOOKUP($A991,'Lista de Precios Accesorio'!$A:$R,8,0),"Error"))</f>
        <v/>
      </c>
      <c r="H991" s="19" t="str">
        <f>IF($A991="","",IFERROR(VLOOKUP($A991,'Lista de Precios Accesorio'!$A:$S,9,0),"Error"))</f>
        <v/>
      </c>
      <c r="I991" s="12" t="str">
        <f>IFERROR(VLOOKUP($A991,'Lista de Precios Accesorio'!$A:$W,6,0),"")</f>
        <v/>
      </c>
      <c r="J991" s="12" t="str">
        <f t="shared" si="15"/>
        <v/>
      </c>
      <c r="K991"/>
    </row>
    <row r="992" spans="1:11" x14ac:dyDescent="0.2">
      <c r="A992" s="25"/>
      <c r="B992" s="26"/>
      <c r="C992" s="1" t="str">
        <f>IF($A992="","",IFERROR(VLOOKUP($A992,'Lista de Precios Accesorio'!$A:$J,2,0),"Error"))</f>
        <v/>
      </c>
      <c r="D992" s="1" t="str">
        <f>IF($A992="","",IFERROR(VLOOKUP($A992,'Lista de Precios Accesorio'!$A:$L,4,0),"Error"))</f>
        <v/>
      </c>
      <c r="E992" s="1" t="str">
        <f>IF($A992="","",IFERROR(VLOOKUP($A992,'Lista de Precios Accesorio'!$A:$M,5,0),"Error"))</f>
        <v/>
      </c>
      <c r="F992" s="1" t="str">
        <f>IF($A992="","",IFERROR(VLOOKUP($A992,'Lista de Precios Accesorio'!$A:$K,3,0),"Error"))</f>
        <v/>
      </c>
      <c r="G992" s="19" t="str">
        <f>IF($A992="","",IFERROR(VLOOKUP($A992,'Lista de Precios Accesorio'!$A:$R,8,0),"Error"))</f>
        <v/>
      </c>
      <c r="H992" s="19" t="str">
        <f>IF($A992="","",IFERROR(VLOOKUP($A992,'Lista de Precios Accesorio'!$A:$S,9,0),"Error"))</f>
        <v/>
      </c>
      <c r="I992" s="12" t="str">
        <f>IFERROR(VLOOKUP($A992,'Lista de Precios Accesorio'!$A:$W,6,0),"")</f>
        <v/>
      </c>
      <c r="J992" s="12" t="str">
        <f t="shared" si="15"/>
        <v/>
      </c>
      <c r="K992"/>
    </row>
    <row r="993" spans="1:11" x14ac:dyDescent="0.2">
      <c r="A993" s="25"/>
      <c r="B993" s="26"/>
      <c r="C993" s="1" t="str">
        <f>IF($A993="","",IFERROR(VLOOKUP($A993,'Lista de Precios Accesorio'!$A:$J,2,0),"Error"))</f>
        <v/>
      </c>
      <c r="D993" s="1" t="str">
        <f>IF($A993="","",IFERROR(VLOOKUP($A993,'Lista de Precios Accesorio'!$A:$L,4,0),"Error"))</f>
        <v/>
      </c>
      <c r="E993" s="1" t="str">
        <f>IF($A993="","",IFERROR(VLOOKUP($A993,'Lista de Precios Accesorio'!$A:$M,5,0),"Error"))</f>
        <v/>
      </c>
      <c r="F993" s="1" t="str">
        <f>IF($A993="","",IFERROR(VLOOKUP($A993,'Lista de Precios Accesorio'!$A:$K,3,0),"Error"))</f>
        <v/>
      </c>
      <c r="G993" s="19" t="str">
        <f>IF($A993="","",IFERROR(VLOOKUP($A993,'Lista de Precios Accesorio'!$A:$R,8,0),"Error"))</f>
        <v/>
      </c>
      <c r="H993" s="19" t="str">
        <f>IF($A993="","",IFERROR(VLOOKUP($A993,'Lista de Precios Accesorio'!$A:$S,9,0),"Error"))</f>
        <v/>
      </c>
      <c r="I993" s="12" t="str">
        <f>IFERROR(VLOOKUP($A993,'Lista de Precios Accesorio'!$A:$W,6,0),"")</f>
        <v/>
      </c>
      <c r="J993" s="12" t="str">
        <f t="shared" si="15"/>
        <v/>
      </c>
      <c r="K993"/>
    </row>
    <row r="994" spans="1:11" x14ac:dyDescent="0.2">
      <c r="A994" s="25"/>
      <c r="B994" s="26"/>
      <c r="C994" s="1" t="str">
        <f>IF($A994="","",IFERROR(VLOOKUP($A994,'Lista de Precios Accesorio'!$A:$J,2,0),"Error"))</f>
        <v/>
      </c>
      <c r="D994" s="1" t="str">
        <f>IF($A994="","",IFERROR(VLOOKUP($A994,'Lista de Precios Accesorio'!$A:$L,4,0),"Error"))</f>
        <v/>
      </c>
      <c r="E994" s="1" t="str">
        <f>IF($A994="","",IFERROR(VLOOKUP($A994,'Lista de Precios Accesorio'!$A:$M,5,0),"Error"))</f>
        <v/>
      </c>
      <c r="F994" s="1" t="str">
        <f>IF($A994="","",IFERROR(VLOOKUP($A994,'Lista de Precios Accesorio'!$A:$K,3,0),"Error"))</f>
        <v/>
      </c>
      <c r="G994" s="19" t="str">
        <f>IF($A994="","",IFERROR(VLOOKUP($A994,'Lista de Precios Accesorio'!$A:$R,8,0),"Error"))</f>
        <v/>
      </c>
      <c r="H994" s="19" t="str">
        <f>IF($A994="","",IFERROR(VLOOKUP($A994,'Lista de Precios Accesorio'!$A:$S,9,0),"Error"))</f>
        <v/>
      </c>
      <c r="I994" s="12" t="str">
        <f>IFERROR(VLOOKUP($A994,'Lista de Precios Accesorio'!$A:$W,6,0),"")</f>
        <v/>
      </c>
      <c r="J994" s="12" t="str">
        <f t="shared" si="15"/>
        <v/>
      </c>
      <c r="K994"/>
    </row>
    <row r="995" spans="1:11" x14ac:dyDescent="0.2">
      <c r="A995" s="25"/>
      <c r="B995" s="26"/>
      <c r="C995" s="1" t="str">
        <f>IF($A995="","",IFERROR(VLOOKUP($A995,'Lista de Precios Accesorio'!$A:$J,2,0),"Error"))</f>
        <v/>
      </c>
      <c r="D995" s="1" t="str">
        <f>IF($A995="","",IFERROR(VLOOKUP($A995,'Lista de Precios Accesorio'!$A:$L,4,0),"Error"))</f>
        <v/>
      </c>
      <c r="E995" s="1" t="str">
        <f>IF($A995="","",IFERROR(VLOOKUP($A995,'Lista de Precios Accesorio'!$A:$M,5,0),"Error"))</f>
        <v/>
      </c>
      <c r="F995" s="1" t="str">
        <f>IF($A995="","",IFERROR(VLOOKUP($A995,'Lista de Precios Accesorio'!$A:$K,3,0),"Error"))</f>
        <v/>
      </c>
      <c r="G995" s="19" t="str">
        <f>IF($A995="","",IFERROR(VLOOKUP($A995,'Lista de Precios Accesorio'!$A:$R,8,0),"Error"))</f>
        <v/>
      </c>
      <c r="H995" s="19" t="str">
        <f>IF($A995="","",IFERROR(VLOOKUP($A995,'Lista de Precios Accesorio'!$A:$S,9,0),"Error"))</f>
        <v/>
      </c>
      <c r="I995" s="12" t="str">
        <f>IFERROR(VLOOKUP($A995,'Lista de Precios Accesorio'!$A:$W,6,0),"")</f>
        <v/>
      </c>
      <c r="J995" s="12" t="str">
        <f t="shared" si="15"/>
        <v/>
      </c>
      <c r="K995"/>
    </row>
    <row r="996" spans="1:11" x14ac:dyDescent="0.2">
      <c r="A996" s="25"/>
      <c r="B996" s="26"/>
      <c r="C996" s="1" t="str">
        <f>IF($A996="","",IFERROR(VLOOKUP($A996,'Lista de Precios Accesorio'!$A:$J,2,0),"Error"))</f>
        <v/>
      </c>
      <c r="D996" s="1" t="str">
        <f>IF($A996="","",IFERROR(VLOOKUP($A996,'Lista de Precios Accesorio'!$A:$L,4,0),"Error"))</f>
        <v/>
      </c>
      <c r="E996" s="1" t="str">
        <f>IF($A996="","",IFERROR(VLOOKUP($A996,'Lista de Precios Accesorio'!$A:$M,5,0),"Error"))</f>
        <v/>
      </c>
      <c r="F996" s="1" t="str">
        <f>IF($A996="","",IFERROR(VLOOKUP($A996,'Lista de Precios Accesorio'!$A:$K,3,0),"Error"))</f>
        <v/>
      </c>
      <c r="G996" s="19" t="str">
        <f>IF($A996="","",IFERROR(VLOOKUP($A996,'Lista de Precios Accesorio'!$A:$R,8,0),"Error"))</f>
        <v/>
      </c>
      <c r="H996" s="19" t="str">
        <f>IF($A996="","",IFERROR(VLOOKUP($A996,'Lista de Precios Accesorio'!$A:$S,9,0),"Error"))</f>
        <v/>
      </c>
      <c r="I996" s="12" t="str">
        <f>IFERROR(VLOOKUP($A996,'Lista de Precios Accesorio'!$A:$W,6,0),"")</f>
        <v/>
      </c>
      <c r="J996" s="12" t="str">
        <f t="shared" si="15"/>
        <v/>
      </c>
      <c r="K996"/>
    </row>
    <row r="997" spans="1:11" x14ac:dyDescent="0.2">
      <c r="A997" s="25"/>
      <c r="B997" s="26"/>
      <c r="C997" s="1" t="str">
        <f>IF($A997="","",IFERROR(VLOOKUP($A997,'Lista de Precios Accesorio'!$A:$J,2,0),"Error"))</f>
        <v/>
      </c>
      <c r="D997" s="1" t="str">
        <f>IF($A997="","",IFERROR(VLOOKUP($A997,'Lista de Precios Accesorio'!$A:$L,4,0),"Error"))</f>
        <v/>
      </c>
      <c r="E997" s="1" t="str">
        <f>IF($A997="","",IFERROR(VLOOKUP($A997,'Lista de Precios Accesorio'!$A:$M,5,0),"Error"))</f>
        <v/>
      </c>
      <c r="F997" s="1" t="str">
        <f>IF($A997="","",IFERROR(VLOOKUP($A997,'Lista de Precios Accesorio'!$A:$K,3,0),"Error"))</f>
        <v/>
      </c>
      <c r="G997" s="19" t="str">
        <f>IF($A997="","",IFERROR(VLOOKUP($A997,'Lista de Precios Accesorio'!$A:$R,8,0),"Error"))</f>
        <v/>
      </c>
      <c r="H997" s="19" t="str">
        <f>IF($A997="","",IFERROR(VLOOKUP($A997,'Lista de Precios Accesorio'!$A:$S,9,0),"Error"))</f>
        <v/>
      </c>
      <c r="I997" s="12" t="str">
        <f>IFERROR(VLOOKUP($A997,'Lista de Precios Accesorio'!$A:$W,6,0),"")</f>
        <v/>
      </c>
      <c r="J997" s="12" t="str">
        <f t="shared" si="15"/>
        <v/>
      </c>
      <c r="K997"/>
    </row>
    <row r="998" spans="1:11" x14ac:dyDescent="0.2">
      <c r="A998" s="25"/>
      <c r="B998" s="26"/>
      <c r="C998" s="1" t="str">
        <f>IF($A998="","",IFERROR(VLOOKUP($A998,'Lista de Precios Accesorio'!$A:$J,2,0),"Error"))</f>
        <v/>
      </c>
      <c r="D998" s="1" t="str">
        <f>IF($A998="","",IFERROR(VLOOKUP($A998,'Lista de Precios Accesorio'!$A:$L,4,0),"Error"))</f>
        <v/>
      </c>
      <c r="E998" s="1" t="str">
        <f>IF($A998="","",IFERROR(VLOOKUP($A998,'Lista de Precios Accesorio'!$A:$M,5,0),"Error"))</f>
        <v/>
      </c>
      <c r="F998" s="1" t="str">
        <f>IF($A998="","",IFERROR(VLOOKUP($A998,'Lista de Precios Accesorio'!$A:$K,3,0),"Error"))</f>
        <v/>
      </c>
      <c r="G998" s="19" t="str">
        <f>IF($A998="","",IFERROR(VLOOKUP($A998,'Lista de Precios Accesorio'!$A:$R,8,0),"Error"))</f>
        <v/>
      </c>
      <c r="H998" s="19" t="str">
        <f>IF($A998="","",IFERROR(VLOOKUP($A998,'Lista de Precios Accesorio'!$A:$S,9,0),"Error"))</f>
        <v/>
      </c>
      <c r="I998" s="12" t="str">
        <f>IFERROR(VLOOKUP($A998,'Lista de Precios Accesorio'!$A:$W,6,0),"")</f>
        <v/>
      </c>
      <c r="J998" s="12" t="str">
        <f t="shared" si="15"/>
        <v/>
      </c>
      <c r="K998"/>
    </row>
    <row r="999" spans="1:11" x14ac:dyDescent="0.2">
      <c r="A999" s="25"/>
      <c r="B999" s="26"/>
      <c r="C999" s="1" t="str">
        <f>IF($A999="","",IFERROR(VLOOKUP($A999,'Lista de Precios Accesorio'!$A:$J,2,0),"Error"))</f>
        <v/>
      </c>
      <c r="D999" s="1" t="str">
        <f>IF($A999="","",IFERROR(VLOOKUP($A999,'Lista de Precios Accesorio'!$A:$L,4,0),"Error"))</f>
        <v/>
      </c>
      <c r="E999" s="1" t="str">
        <f>IF($A999="","",IFERROR(VLOOKUP($A999,'Lista de Precios Accesorio'!$A:$M,5,0),"Error"))</f>
        <v/>
      </c>
      <c r="F999" s="1" t="str">
        <f>IF($A999="","",IFERROR(VLOOKUP($A999,'Lista de Precios Accesorio'!$A:$K,3,0),"Error"))</f>
        <v/>
      </c>
      <c r="G999" s="19" t="str">
        <f>IF($A999="","",IFERROR(VLOOKUP($A999,'Lista de Precios Accesorio'!$A:$R,8,0),"Error"))</f>
        <v/>
      </c>
      <c r="H999" s="19" t="str">
        <f>IF($A999="","",IFERROR(VLOOKUP($A999,'Lista de Precios Accesorio'!$A:$S,9,0),"Error"))</f>
        <v/>
      </c>
      <c r="I999" s="12" t="str">
        <f>IFERROR(VLOOKUP($A999,'Lista de Precios Accesorio'!$A:$W,6,0),"")</f>
        <v/>
      </c>
      <c r="J999" s="12" t="str">
        <f t="shared" si="15"/>
        <v/>
      </c>
      <c r="K999"/>
    </row>
    <row r="1000" spans="1:11" x14ac:dyDescent="0.2">
      <c r="A1000" s="25"/>
      <c r="B1000" s="26"/>
      <c r="C1000" s="1" t="str">
        <f>IF($A1000="","",IFERROR(VLOOKUP($A1000,'Lista de Precios Accesorio'!$A:$J,2,0),"Error"))</f>
        <v/>
      </c>
      <c r="D1000" s="1" t="str">
        <f>IF($A1000="","",IFERROR(VLOOKUP($A1000,'Lista de Precios Accesorio'!$A:$L,4,0),"Error"))</f>
        <v/>
      </c>
      <c r="E1000" s="1" t="str">
        <f>IF($A1000="","",IFERROR(VLOOKUP($A1000,'Lista de Precios Accesorio'!$A:$M,5,0),"Error"))</f>
        <v/>
      </c>
      <c r="F1000" s="1" t="str">
        <f>IF($A1000="","",IFERROR(VLOOKUP($A1000,'Lista de Precios Accesorio'!$A:$K,3,0),"Error"))</f>
        <v/>
      </c>
      <c r="G1000" s="19" t="str">
        <f>IF($A1000="","",IFERROR(VLOOKUP($A1000,'Lista de Precios Accesorio'!$A:$R,8,0),"Error"))</f>
        <v/>
      </c>
      <c r="H1000" s="19" t="str">
        <f>IF($A1000="","",IFERROR(VLOOKUP($A1000,'Lista de Precios Accesorio'!$A:$S,9,0),"Error"))</f>
        <v/>
      </c>
      <c r="I1000" s="12" t="str">
        <f>IFERROR(VLOOKUP($A1000,'Lista de Precios Accesorio'!$A:$W,6,0),"")</f>
        <v/>
      </c>
      <c r="J1000" s="12" t="str">
        <f t="shared" si="15"/>
        <v/>
      </c>
      <c r="K1000"/>
    </row>
    <row r="1001" spans="1:11" x14ac:dyDescent="0.2">
      <c r="A1001" s="25"/>
      <c r="B1001" s="26"/>
      <c r="C1001" s="1" t="str">
        <f>IF($A1001="","",IFERROR(VLOOKUP($A1001,'Lista de Precios Accesorio'!$A:$J,2,0),"Error"))</f>
        <v/>
      </c>
      <c r="D1001" s="1" t="str">
        <f>IF($A1001="","",IFERROR(VLOOKUP($A1001,'Lista de Precios Accesorio'!$A:$L,4,0),"Error"))</f>
        <v/>
      </c>
      <c r="E1001" s="1" t="str">
        <f>IF($A1001="","",IFERROR(VLOOKUP($A1001,'Lista de Precios Accesorio'!$A:$M,5,0),"Error"))</f>
        <v/>
      </c>
      <c r="F1001" s="1" t="str">
        <f>IF($A1001="","",IFERROR(VLOOKUP($A1001,'Lista de Precios Accesorio'!$A:$K,3,0),"Error"))</f>
        <v/>
      </c>
      <c r="G1001" s="19" t="str">
        <f>IF($A1001="","",IFERROR(VLOOKUP($A1001,'Lista de Precios Accesorio'!$A:$R,8,0),"Error"))</f>
        <v/>
      </c>
      <c r="H1001" s="19" t="str">
        <f>IF($A1001="","",IFERROR(VLOOKUP($A1001,'Lista de Precios Accesorio'!$A:$S,9,0),"Error"))</f>
        <v/>
      </c>
      <c r="I1001" s="12" t="str">
        <f>IFERROR(VLOOKUP($A1001,'Lista de Precios Accesorio'!$A:$W,6,0),"")</f>
        <v/>
      </c>
      <c r="J1001" s="12" t="str">
        <f t="shared" si="15"/>
        <v/>
      </c>
      <c r="K1001"/>
    </row>
    <row r="1002" spans="1:11" x14ac:dyDescent="0.2">
      <c r="A1002" s="25"/>
      <c r="B1002" s="26"/>
      <c r="C1002" s="1" t="str">
        <f>IF($A1002="","",IFERROR(VLOOKUP($A1002,'Lista de Precios Accesorio'!$A:$J,2,0),"Error"))</f>
        <v/>
      </c>
      <c r="D1002" s="1" t="str">
        <f>IF($A1002="","",IFERROR(VLOOKUP($A1002,'Lista de Precios Accesorio'!$A:$L,4,0),"Error"))</f>
        <v/>
      </c>
      <c r="E1002" s="1" t="str">
        <f>IF($A1002="","",IFERROR(VLOOKUP($A1002,'Lista de Precios Accesorio'!$A:$M,5,0),"Error"))</f>
        <v/>
      </c>
      <c r="F1002" s="1" t="str">
        <f>IF($A1002="","",IFERROR(VLOOKUP($A1002,'Lista de Precios Accesorio'!$A:$K,3,0),"Error"))</f>
        <v/>
      </c>
      <c r="G1002" s="19" t="str">
        <f>IF($A1002="","",IFERROR(VLOOKUP($A1002,'Lista de Precios Accesorio'!$A:$R,8,0),"Error"))</f>
        <v/>
      </c>
      <c r="H1002" s="19" t="str">
        <f>IF($A1002="","",IFERROR(VLOOKUP($A1002,'Lista de Precios Accesorio'!$A:$S,9,0),"Error"))</f>
        <v/>
      </c>
      <c r="I1002" s="12" t="str">
        <f>IFERROR(VLOOKUP($A1002,'Lista de Precios Accesorio'!$A:$W,6,0),"")</f>
        <v/>
      </c>
      <c r="J1002" s="12" t="str">
        <f t="shared" si="15"/>
        <v/>
      </c>
      <c r="K1002"/>
    </row>
    <row r="1003" spans="1:11" x14ac:dyDescent="0.2">
      <c r="A1003" s="25"/>
      <c r="B1003" s="26"/>
      <c r="C1003" s="1" t="str">
        <f>IF($A1003="","",IFERROR(VLOOKUP($A1003,'Lista de Precios Accesorio'!$A:$J,2,0),"Error"))</f>
        <v/>
      </c>
      <c r="D1003" s="1" t="str">
        <f>IF($A1003="","",IFERROR(VLOOKUP($A1003,'Lista de Precios Accesorio'!$A:$L,4,0),"Error"))</f>
        <v/>
      </c>
      <c r="E1003" s="1" t="str">
        <f>IF($A1003="","",IFERROR(VLOOKUP($A1003,'Lista de Precios Accesorio'!$A:$M,5,0),"Error"))</f>
        <v/>
      </c>
      <c r="F1003" s="1" t="str">
        <f>IF($A1003="","",IFERROR(VLOOKUP($A1003,'Lista de Precios Accesorio'!$A:$K,3,0),"Error"))</f>
        <v/>
      </c>
      <c r="G1003" s="19" t="str">
        <f>IF($A1003="","",IFERROR(VLOOKUP($A1003,'Lista de Precios Accesorio'!$A:$R,8,0),"Error"))</f>
        <v/>
      </c>
      <c r="H1003" s="19" t="str">
        <f>IF($A1003="","",IFERROR(VLOOKUP($A1003,'Lista de Precios Accesorio'!$A:$S,9,0),"Error"))</f>
        <v/>
      </c>
      <c r="I1003" s="12" t="str">
        <f>IFERROR(VLOOKUP($A1003,'Lista de Precios Accesorio'!$A:$W,6,0),"")</f>
        <v/>
      </c>
      <c r="J1003" s="12" t="str">
        <f t="shared" si="15"/>
        <v/>
      </c>
      <c r="K1003"/>
    </row>
    <row r="1004" spans="1:11" x14ac:dyDescent="0.2">
      <c r="A1004" s="25"/>
      <c r="B1004" s="26"/>
      <c r="C1004" s="1" t="str">
        <f>IF($A1004="","",IFERROR(VLOOKUP($A1004,'Lista de Precios Accesorio'!$A:$J,2,0),"Error"))</f>
        <v/>
      </c>
      <c r="D1004" s="1" t="str">
        <f>IF($A1004="","",IFERROR(VLOOKUP($A1004,'Lista de Precios Accesorio'!$A:$L,4,0),"Error"))</f>
        <v/>
      </c>
      <c r="E1004" s="1" t="str">
        <f>IF($A1004="","",IFERROR(VLOOKUP($A1004,'Lista de Precios Accesorio'!$A:$M,5,0),"Error"))</f>
        <v/>
      </c>
      <c r="F1004" s="1" t="str">
        <f>IF($A1004="","",IFERROR(VLOOKUP($A1004,'Lista de Precios Accesorio'!$A:$K,3,0),"Error"))</f>
        <v/>
      </c>
      <c r="G1004" s="19" t="str">
        <f>IF($A1004="","",IFERROR(VLOOKUP($A1004,'Lista de Precios Accesorio'!$A:$R,8,0),"Error"))</f>
        <v/>
      </c>
      <c r="H1004" s="19" t="str">
        <f>IF($A1004="","",IFERROR(VLOOKUP($A1004,'Lista de Precios Accesorio'!$A:$S,9,0),"Error"))</f>
        <v/>
      </c>
      <c r="I1004" s="12" t="str">
        <f>IFERROR(VLOOKUP($A1004,'Lista de Precios Accesorio'!$A:$W,6,0),"")</f>
        <v/>
      </c>
      <c r="J1004" s="12" t="str">
        <f t="shared" si="15"/>
        <v/>
      </c>
      <c r="K1004"/>
    </row>
    <row r="1005" spans="1:11" x14ac:dyDescent="0.2">
      <c r="A1005" s="25"/>
      <c r="B1005" s="26"/>
      <c r="C1005" s="1" t="str">
        <f>IF($A1005="","",IFERROR(VLOOKUP($A1005,'Lista de Precios Accesorio'!$A:$J,2,0),"Error"))</f>
        <v/>
      </c>
      <c r="D1005" s="1" t="str">
        <f>IF($A1005="","",IFERROR(VLOOKUP($A1005,'Lista de Precios Accesorio'!$A:$L,4,0),"Error"))</f>
        <v/>
      </c>
      <c r="E1005" s="1" t="str">
        <f>IF($A1005="","",IFERROR(VLOOKUP($A1005,'Lista de Precios Accesorio'!$A:$M,5,0),"Error"))</f>
        <v/>
      </c>
      <c r="F1005" s="1" t="str">
        <f>IF($A1005="","",IFERROR(VLOOKUP($A1005,'Lista de Precios Accesorio'!$A:$K,3,0),"Error"))</f>
        <v/>
      </c>
      <c r="G1005" s="19" t="str">
        <f>IF($A1005="","",IFERROR(VLOOKUP($A1005,'Lista de Precios Accesorio'!$A:$R,8,0),"Error"))</f>
        <v/>
      </c>
      <c r="H1005" s="19" t="str">
        <f>IF($A1005="","",IFERROR(VLOOKUP($A1005,'Lista de Precios Accesorio'!$A:$S,9,0),"Error"))</f>
        <v/>
      </c>
      <c r="I1005" s="12" t="str">
        <f>IFERROR(VLOOKUP($A1005,'Lista de Precios Accesorio'!$A:$W,6,0),"")</f>
        <v/>
      </c>
      <c r="J1005" s="12" t="str">
        <f t="shared" si="15"/>
        <v/>
      </c>
      <c r="K1005"/>
    </row>
    <row r="1006" spans="1:11" x14ac:dyDescent="0.2">
      <c r="A1006" s="25"/>
      <c r="B1006" s="26"/>
      <c r="C1006" s="1" t="str">
        <f>IF($A1006="","",IFERROR(VLOOKUP($A1006,'Lista de Precios Accesorio'!$A:$J,2,0),"Error"))</f>
        <v/>
      </c>
      <c r="D1006" s="1" t="str">
        <f>IF($A1006="","",IFERROR(VLOOKUP($A1006,'Lista de Precios Accesorio'!$A:$L,4,0),"Error"))</f>
        <v/>
      </c>
      <c r="E1006" s="1" t="str">
        <f>IF($A1006="","",IFERROR(VLOOKUP($A1006,'Lista de Precios Accesorio'!$A:$M,5,0),"Error"))</f>
        <v/>
      </c>
      <c r="F1006" s="1" t="str">
        <f>IF($A1006="","",IFERROR(VLOOKUP($A1006,'Lista de Precios Accesorio'!$A:$K,3,0),"Error"))</f>
        <v/>
      </c>
      <c r="G1006" s="19" t="str">
        <f>IF($A1006="","",IFERROR(VLOOKUP($A1006,'Lista de Precios Accesorio'!$A:$R,8,0),"Error"))</f>
        <v/>
      </c>
      <c r="H1006" s="19" t="str">
        <f>IF($A1006="","",IFERROR(VLOOKUP($A1006,'Lista de Precios Accesorio'!$A:$S,9,0),"Error"))</f>
        <v/>
      </c>
      <c r="I1006" s="12" t="str">
        <f>IFERROR(VLOOKUP($A1006,'Lista de Precios Accesorio'!$A:$W,6,0),"")</f>
        <v/>
      </c>
      <c r="J1006" s="12" t="str">
        <f t="shared" si="15"/>
        <v/>
      </c>
      <c r="K1006"/>
    </row>
    <row r="1007" spans="1:11" x14ac:dyDescent="0.2">
      <c r="A1007" s="25"/>
      <c r="B1007" s="26"/>
      <c r="C1007" s="1" t="str">
        <f>IF($A1007="","",IFERROR(VLOOKUP($A1007,'Lista de Precios Accesorio'!$A:$J,2,0),"Error"))</f>
        <v/>
      </c>
      <c r="D1007" s="1" t="str">
        <f>IF($A1007="","",IFERROR(VLOOKUP($A1007,'Lista de Precios Accesorio'!$A:$L,4,0),"Error"))</f>
        <v/>
      </c>
      <c r="E1007" s="1" t="str">
        <f>IF($A1007="","",IFERROR(VLOOKUP($A1007,'Lista de Precios Accesorio'!$A:$M,5,0),"Error"))</f>
        <v/>
      </c>
      <c r="F1007" s="1" t="str">
        <f>IF($A1007="","",IFERROR(VLOOKUP($A1007,'Lista de Precios Accesorio'!$A:$K,3,0),"Error"))</f>
        <v/>
      </c>
      <c r="G1007" s="19" t="str">
        <f>IF($A1007="","",IFERROR(VLOOKUP($A1007,'Lista de Precios Accesorio'!$A:$R,8,0),"Error"))</f>
        <v/>
      </c>
      <c r="H1007" s="19" t="str">
        <f>IF($A1007="","",IFERROR(VLOOKUP($A1007,'Lista de Precios Accesorio'!$A:$S,9,0),"Error"))</f>
        <v/>
      </c>
      <c r="I1007" s="12" t="str">
        <f>IFERROR(VLOOKUP($A1007,'Lista de Precios Accesorio'!$A:$W,6,0),"")</f>
        <v/>
      </c>
      <c r="J1007" s="12" t="str">
        <f t="shared" si="15"/>
        <v/>
      </c>
      <c r="K1007"/>
    </row>
    <row r="1008" spans="1:11" x14ac:dyDescent="0.2">
      <c r="A1008" s="25"/>
      <c r="B1008" s="26"/>
      <c r="C1008" s="1" t="str">
        <f>IF($A1008="","",IFERROR(VLOOKUP($A1008,'Lista de Precios Accesorio'!$A:$J,2,0),"Error"))</f>
        <v/>
      </c>
      <c r="D1008" s="1" t="str">
        <f>IF($A1008="","",IFERROR(VLOOKUP($A1008,'Lista de Precios Accesorio'!$A:$L,4,0),"Error"))</f>
        <v/>
      </c>
      <c r="E1008" s="1" t="str">
        <f>IF($A1008="","",IFERROR(VLOOKUP($A1008,'Lista de Precios Accesorio'!$A:$M,5,0),"Error"))</f>
        <v/>
      </c>
      <c r="F1008" s="1" t="str">
        <f>IF($A1008="","",IFERROR(VLOOKUP($A1008,'Lista de Precios Accesorio'!$A:$K,3,0),"Error"))</f>
        <v/>
      </c>
      <c r="G1008" s="19" t="str">
        <f>IF($A1008="","",IFERROR(VLOOKUP($A1008,'Lista de Precios Accesorio'!$A:$R,8,0),"Error"))</f>
        <v/>
      </c>
      <c r="H1008" s="19" t="str">
        <f>IF($A1008="","",IFERROR(VLOOKUP($A1008,'Lista de Precios Accesorio'!$A:$S,9,0),"Error"))</f>
        <v/>
      </c>
      <c r="I1008" s="12" t="str">
        <f>IFERROR(VLOOKUP($A1008,'Lista de Precios Accesorio'!$A:$W,6,0),"")</f>
        <v/>
      </c>
      <c r="J1008" s="12" t="str">
        <f t="shared" si="15"/>
        <v/>
      </c>
      <c r="K1008"/>
    </row>
    <row r="1009" spans="1:11" x14ac:dyDescent="0.2">
      <c r="A1009" s="25"/>
      <c r="B1009" s="26"/>
      <c r="C1009" s="1" t="str">
        <f>IF($A1009="","",IFERROR(VLOOKUP($A1009,'Lista de Precios Accesorio'!$A:$J,2,0),"Error"))</f>
        <v/>
      </c>
      <c r="D1009" s="1" t="str">
        <f>IF($A1009="","",IFERROR(VLOOKUP($A1009,'Lista de Precios Accesorio'!$A:$L,4,0),"Error"))</f>
        <v/>
      </c>
      <c r="E1009" s="1" t="str">
        <f>IF($A1009="","",IFERROR(VLOOKUP($A1009,'Lista de Precios Accesorio'!$A:$M,5,0),"Error"))</f>
        <v/>
      </c>
      <c r="F1009" s="1" t="str">
        <f>IF($A1009="","",IFERROR(VLOOKUP($A1009,'Lista de Precios Accesorio'!$A:$K,3,0),"Error"))</f>
        <v/>
      </c>
      <c r="G1009" s="19" t="str">
        <f>IF($A1009="","",IFERROR(VLOOKUP($A1009,'Lista de Precios Accesorio'!$A:$R,8,0),"Error"))</f>
        <v/>
      </c>
      <c r="H1009" s="19" t="str">
        <f>IF($A1009="","",IFERROR(VLOOKUP($A1009,'Lista de Precios Accesorio'!$A:$S,9,0),"Error"))</f>
        <v/>
      </c>
      <c r="I1009" s="12" t="str">
        <f>IFERROR(VLOOKUP($A1009,'Lista de Precios Accesorio'!$A:$W,6,0),"")</f>
        <v/>
      </c>
      <c r="J1009" s="12" t="str">
        <f t="shared" si="15"/>
        <v/>
      </c>
      <c r="K1009"/>
    </row>
    <row r="1010" spans="1:11" x14ac:dyDescent="0.2">
      <c r="A1010" s="25"/>
      <c r="B1010" s="26"/>
      <c r="C1010" s="1" t="str">
        <f>IF($A1010="","",IFERROR(VLOOKUP($A1010,'Lista de Precios Accesorio'!$A:$J,2,0),"Error"))</f>
        <v/>
      </c>
      <c r="D1010" s="1" t="str">
        <f>IF($A1010="","",IFERROR(VLOOKUP($A1010,'Lista de Precios Accesorio'!$A:$L,4,0),"Error"))</f>
        <v/>
      </c>
      <c r="E1010" s="1" t="str">
        <f>IF($A1010="","",IFERROR(VLOOKUP($A1010,'Lista de Precios Accesorio'!$A:$M,5,0),"Error"))</f>
        <v/>
      </c>
      <c r="F1010" s="1" t="str">
        <f>IF($A1010="","",IFERROR(VLOOKUP($A1010,'Lista de Precios Accesorio'!$A:$K,3,0),"Error"))</f>
        <v/>
      </c>
      <c r="G1010" s="19" t="str">
        <f>IF($A1010="","",IFERROR(VLOOKUP($A1010,'Lista de Precios Accesorio'!$A:$R,8,0),"Error"))</f>
        <v/>
      </c>
      <c r="H1010" s="19" t="str">
        <f>IF($A1010="","",IFERROR(VLOOKUP($A1010,'Lista de Precios Accesorio'!$A:$S,9,0),"Error"))</f>
        <v/>
      </c>
      <c r="I1010" s="12" t="str">
        <f>IFERROR(VLOOKUP($A1010,'Lista de Precios Accesorio'!$A:$W,6,0),"")</f>
        <v/>
      </c>
      <c r="J1010" s="12" t="str">
        <f t="shared" si="15"/>
        <v/>
      </c>
      <c r="K1010"/>
    </row>
    <row r="1011" spans="1:11" x14ac:dyDescent="0.2">
      <c r="A1011" s="25"/>
      <c r="B1011" s="26"/>
      <c r="C1011" s="1" t="str">
        <f>IF($A1011="","",IFERROR(VLOOKUP($A1011,'Lista de Precios Accesorio'!$A:$J,2,0),"Error"))</f>
        <v/>
      </c>
      <c r="D1011" s="1" t="str">
        <f>IF($A1011="","",IFERROR(VLOOKUP($A1011,'Lista de Precios Accesorio'!$A:$L,4,0),"Error"))</f>
        <v/>
      </c>
      <c r="E1011" s="1" t="str">
        <f>IF($A1011="","",IFERROR(VLOOKUP($A1011,'Lista de Precios Accesorio'!$A:$M,5,0),"Error"))</f>
        <v/>
      </c>
      <c r="F1011" s="1" t="str">
        <f>IF($A1011="","",IFERROR(VLOOKUP($A1011,'Lista de Precios Accesorio'!$A:$K,3,0),"Error"))</f>
        <v/>
      </c>
      <c r="G1011" s="19" t="str">
        <f>IF($A1011="","",IFERROR(VLOOKUP($A1011,'Lista de Precios Accesorio'!$A:$R,8,0),"Error"))</f>
        <v/>
      </c>
      <c r="H1011" s="19" t="str">
        <f>IF($A1011="","",IFERROR(VLOOKUP($A1011,'Lista de Precios Accesorio'!$A:$S,9,0),"Error"))</f>
        <v/>
      </c>
      <c r="I1011" s="12" t="str">
        <f>IFERROR(VLOOKUP($A1011,'Lista de Precios Accesorio'!$A:$W,6,0),"")</f>
        <v/>
      </c>
      <c r="J1011" s="12" t="str">
        <f t="shared" si="15"/>
        <v/>
      </c>
      <c r="K1011"/>
    </row>
    <row r="1012" spans="1:11" x14ac:dyDescent="0.2">
      <c r="A1012" s="25"/>
      <c r="B1012" s="26"/>
      <c r="C1012" s="1" t="str">
        <f>IF($A1012="","",IFERROR(VLOOKUP($A1012,'Lista de Precios Accesorio'!$A:$J,2,0),"Error"))</f>
        <v/>
      </c>
      <c r="D1012" s="1" t="str">
        <f>IF($A1012="","",IFERROR(VLOOKUP($A1012,'Lista de Precios Accesorio'!$A:$L,4,0),"Error"))</f>
        <v/>
      </c>
      <c r="E1012" s="1" t="str">
        <f>IF($A1012="","",IFERROR(VLOOKUP($A1012,'Lista de Precios Accesorio'!$A:$M,5,0),"Error"))</f>
        <v/>
      </c>
      <c r="F1012" s="1" t="str">
        <f>IF($A1012="","",IFERROR(VLOOKUP($A1012,'Lista de Precios Accesorio'!$A:$K,3,0),"Error"))</f>
        <v/>
      </c>
      <c r="G1012" s="19" t="str">
        <f>IF($A1012="","",IFERROR(VLOOKUP($A1012,'Lista de Precios Accesorio'!$A:$R,8,0),"Error"))</f>
        <v/>
      </c>
      <c r="H1012" s="19" t="str">
        <f>IF($A1012="","",IFERROR(VLOOKUP($A1012,'Lista de Precios Accesorio'!$A:$S,9,0),"Error"))</f>
        <v/>
      </c>
      <c r="I1012" s="12" t="str">
        <f>IFERROR(VLOOKUP($A1012,'Lista de Precios Accesorio'!$A:$W,6,0),"")</f>
        <v/>
      </c>
      <c r="J1012" s="12" t="str">
        <f t="shared" si="15"/>
        <v/>
      </c>
      <c r="K1012"/>
    </row>
    <row r="1013" spans="1:11" x14ac:dyDescent="0.2">
      <c r="A1013" s="25"/>
      <c r="B1013" s="26"/>
      <c r="C1013" s="1" t="str">
        <f>IF($A1013="","",IFERROR(VLOOKUP($A1013,'Lista de Precios Accesorio'!$A:$J,2,0),"Error"))</f>
        <v/>
      </c>
      <c r="D1013" s="1" t="str">
        <f>IF($A1013="","",IFERROR(VLOOKUP($A1013,'Lista de Precios Accesorio'!$A:$L,4,0),"Error"))</f>
        <v/>
      </c>
      <c r="E1013" s="1" t="str">
        <f>IF($A1013="","",IFERROR(VLOOKUP($A1013,'Lista de Precios Accesorio'!$A:$M,5,0),"Error"))</f>
        <v/>
      </c>
      <c r="F1013" s="1" t="str">
        <f>IF($A1013="","",IFERROR(VLOOKUP($A1013,'Lista de Precios Accesorio'!$A:$K,3,0),"Error"))</f>
        <v/>
      </c>
      <c r="G1013" s="19" t="str">
        <f>IF($A1013="","",IFERROR(VLOOKUP($A1013,'Lista de Precios Accesorio'!$A:$R,8,0),"Error"))</f>
        <v/>
      </c>
      <c r="H1013" s="19" t="str">
        <f>IF($A1013="","",IFERROR(VLOOKUP($A1013,'Lista de Precios Accesorio'!$A:$S,9,0),"Error"))</f>
        <v/>
      </c>
      <c r="I1013" s="12" t="str">
        <f>IFERROR(VLOOKUP($A1013,'Lista de Precios Accesorio'!$A:$W,6,0),"")</f>
        <v/>
      </c>
      <c r="J1013" s="12" t="str">
        <f t="shared" si="15"/>
        <v/>
      </c>
      <c r="K1013"/>
    </row>
    <row r="1014" spans="1:11" x14ac:dyDescent="0.2">
      <c r="A1014" s="25"/>
      <c r="B1014" s="26"/>
      <c r="C1014" s="1" t="str">
        <f>IF($A1014="","",IFERROR(VLOOKUP($A1014,'Lista de Precios Accesorio'!$A:$J,2,0),"Error"))</f>
        <v/>
      </c>
      <c r="D1014" s="1" t="str">
        <f>IF($A1014="","",IFERROR(VLOOKUP($A1014,'Lista de Precios Accesorio'!$A:$L,4,0),"Error"))</f>
        <v/>
      </c>
      <c r="E1014" s="1" t="str">
        <f>IF($A1014="","",IFERROR(VLOOKUP($A1014,'Lista de Precios Accesorio'!$A:$M,5,0),"Error"))</f>
        <v/>
      </c>
      <c r="F1014" s="1" t="str">
        <f>IF($A1014="","",IFERROR(VLOOKUP($A1014,'Lista de Precios Accesorio'!$A:$K,3,0),"Error"))</f>
        <v/>
      </c>
      <c r="G1014" s="19" t="str">
        <f>IF($A1014="","",IFERROR(VLOOKUP($A1014,'Lista de Precios Accesorio'!$A:$R,8,0),"Error"))</f>
        <v/>
      </c>
      <c r="H1014" s="19" t="str">
        <f>IF($A1014="","",IFERROR(VLOOKUP($A1014,'Lista de Precios Accesorio'!$A:$S,9,0),"Error"))</f>
        <v/>
      </c>
      <c r="I1014" s="12" t="str">
        <f>IFERROR(VLOOKUP($A1014,'Lista de Precios Accesorio'!$A:$W,6,0),"")</f>
        <v/>
      </c>
      <c r="J1014" s="12" t="str">
        <f t="shared" si="15"/>
        <v/>
      </c>
      <c r="K1014"/>
    </row>
    <row r="1015" spans="1:11" x14ac:dyDescent="0.2">
      <c r="A1015" s="25"/>
      <c r="B1015" s="26"/>
      <c r="C1015" s="1" t="str">
        <f>IF($A1015="","",IFERROR(VLOOKUP($A1015,'Lista de Precios Accesorio'!$A:$J,2,0),"Error"))</f>
        <v/>
      </c>
      <c r="D1015" s="1" t="str">
        <f>IF($A1015="","",IFERROR(VLOOKUP($A1015,'Lista de Precios Accesorio'!$A:$L,4,0),"Error"))</f>
        <v/>
      </c>
      <c r="E1015" s="1" t="str">
        <f>IF($A1015="","",IFERROR(VLOOKUP($A1015,'Lista de Precios Accesorio'!$A:$M,5,0),"Error"))</f>
        <v/>
      </c>
      <c r="F1015" s="1" t="str">
        <f>IF($A1015="","",IFERROR(VLOOKUP($A1015,'Lista de Precios Accesorio'!$A:$K,3,0),"Error"))</f>
        <v/>
      </c>
      <c r="G1015" s="19" t="str">
        <f>IF($A1015="","",IFERROR(VLOOKUP($A1015,'Lista de Precios Accesorio'!$A:$R,8,0),"Error"))</f>
        <v/>
      </c>
      <c r="H1015" s="19" t="str">
        <f>IF($A1015="","",IFERROR(VLOOKUP($A1015,'Lista de Precios Accesorio'!$A:$S,9,0),"Error"))</f>
        <v/>
      </c>
      <c r="I1015" s="12" t="str">
        <f>IFERROR(VLOOKUP($A1015,'Lista de Precios Accesorio'!$A:$W,6,0),"")</f>
        <v/>
      </c>
      <c r="J1015" s="12" t="str">
        <f t="shared" si="15"/>
        <v/>
      </c>
      <c r="K1015"/>
    </row>
    <row r="1016" spans="1:11" x14ac:dyDescent="0.2">
      <c r="A1016" s="25"/>
      <c r="B1016" s="26"/>
      <c r="C1016" s="1" t="str">
        <f>IF($A1016="","",IFERROR(VLOOKUP($A1016,'Lista de Precios Accesorio'!$A:$J,2,0),"Error"))</f>
        <v/>
      </c>
      <c r="D1016" s="1" t="str">
        <f>IF($A1016="","",IFERROR(VLOOKUP($A1016,'Lista de Precios Accesorio'!$A:$L,4,0),"Error"))</f>
        <v/>
      </c>
      <c r="E1016" s="1" t="str">
        <f>IF($A1016="","",IFERROR(VLOOKUP($A1016,'Lista de Precios Accesorio'!$A:$M,5,0),"Error"))</f>
        <v/>
      </c>
      <c r="F1016" s="1" t="str">
        <f>IF($A1016="","",IFERROR(VLOOKUP($A1016,'Lista de Precios Accesorio'!$A:$K,3,0),"Error"))</f>
        <v/>
      </c>
      <c r="G1016" s="19" t="str">
        <f>IF($A1016="","",IFERROR(VLOOKUP($A1016,'Lista de Precios Accesorio'!$A:$R,8,0),"Error"))</f>
        <v/>
      </c>
      <c r="H1016" s="19" t="str">
        <f>IF($A1016="","",IFERROR(VLOOKUP($A1016,'Lista de Precios Accesorio'!$A:$S,9,0),"Error"))</f>
        <v/>
      </c>
      <c r="I1016" s="12" t="str">
        <f>IFERROR(VLOOKUP($A1016,'Lista de Precios Accesorio'!$A:$W,6,0),"")</f>
        <v/>
      </c>
      <c r="J1016" s="12" t="str">
        <f t="shared" si="15"/>
        <v/>
      </c>
      <c r="K1016"/>
    </row>
    <row r="1017" spans="1:11" x14ac:dyDescent="0.2">
      <c r="A1017" s="25"/>
      <c r="B1017" s="26"/>
      <c r="C1017" s="1" t="str">
        <f>IF($A1017="","",IFERROR(VLOOKUP($A1017,'Lista de Precios Accesorio'!$A:$J,2,0),"Error"))</f>
        <v/>
      </c>
      <c r="D1017" s="1" t="str">
        <f>IF($A1017="","",IFERROR(VLOOKUP($A1017,'Lista de Precios Accesorio'!$A:$L,4,0),"Error"))</f>
        <v/>
      </c>
      <c r="E1017" s="1" t="str">
        <f>IF($A1017="","",IFERROR(VLOOKUP($A1017,'Lista de Precios Accesorio'!$A:$M,5,0),"Error"))</f>
        <v/>
      </c>
      <c r="F1017" s="1" t="str">
        <f>IF($A1017="","",IFERROR(VLOOKUP($A1017,'Lista de Precios Accesorio'!$A:$K,3,0),"Error"))</f>
        <v/>
      </c>
      <c r="G1017" s="19" t="str">
        <f>IF($A1017="","",IFERROR(VLOOKUP($A1017,'Lista de Precios Accesorio'!$A:$R,8,0),"Error"))</f>
        <v/>
      </c>
      <c r="H1017" s="19" t="str">
        <f>IF($A1017="","",IFERROR(VLOOKUP($A1017,'Lista de Precios Accesorio'!$A:$S,9,0),"Error"))</f>
        <v/>
      </c>
      <c r="I1017" s="12" t="str">
        <f>IFERROR(VLOOKUP($A1017,'Lista de Precios Accesorio'!$A:$W,6,0),"")</f>
        <v/>
      </c>
      <c r="J1017" s="12" t="str">
        <f t="shared" ref="J1017:J1080" si="16">IF(I1017="","",$I1017*$B1017)</f>
        <v/>
      </c>
      <c r="K1017"/>
    </row>
    <row r="1018" spans="1:11" x14ac:dyDescent="0.2">
      <c r="A1018" s="25"/>
      <c r="B1018" s="26"/>
      <c r="C1018" s="1" t="str">
        <f>IF($A1018="","",IFERROR(VLOOKUP($A1018,'Lista de Precios Accesorio'!$A:$J,2,0),"Error"))</f>
        <v/>
      </c>
      <c r="D1018" s="1" t="str">
        <f>IF($A1018="","",IFERROR(VLOOKUP($A1018,'Lista de Precios Accesorio'!$A:$L,4,0),"Error"))</f>
        <v/>
      </c>
      <c r="E1018" s="1" t="str">
        <f>IF($A1018="","",IFERROR(VLOOKUP($A1018,'Lista de Precios Accesorio'!$A:$M,5,0),"Error"))</f>
        <v/>
      </c>
      <c r="F1018" s="1" t="str">
        <f>IF($A1018="","",IFERROR(VLOOKUP($A1018,'Lista de Precios Accesorio'!$A:$K,3,0),"Error"))</f>
        <v/>
      </c>
      <c r="G1018" s="19" t="str">
        <f>IF($A1018="","",IFERROR(VLOOKUP($A1018,'Lista de Precios Accesorio'!$A:$R,8,0),"Error"))</f>
        <v/>
      </c>
      <c r="H1018" s="19" t="str">
        <f>IF($A1018="","",IFERROR(VLOOKUP($A1018,'Lista de Precios Accesorio'!$A:$S,9,0),"Error"))</f>
        <v/>
      </c>
      <c r="I1018" s="12" t="str">
        <f>IFERROR(VLOOKUP($A1018,'Lista de Precios Accesorio'!$A:$W,6,0),"")</f>
        <v/>
      </c>
      <c r="J1018" s="12" t="str">
        <f t="shared" si="16"/>
        <v/>
      </c>
      <c r="K1018"/>
    </row>
    <row r="1019" spans="1:11" x14ac:dyDescent="0.2">
      <c r="A1019" s="25"/>
      <c r="B1019" s="26"/>
      <c r="C1019" s="1" t="str">
        <f>IF($A1019="","",IFERROR(VLOOKUP($A1019,'Lista de Precios Accesorio'!$A:$J,2,0),"Error"))</f>
        <v/>
      </c>
      <c r="D1019" s="1" t="str">
        <f>IF($A1019="","",IFERROR(VLOOKUP($A1019,'Lista de Precios Accesorio'!$A:$L,4,0),"Error"))</f>
        <v/>
      </c>
      <c r="E1019" s="1" t="str">
        <f>IF($A1019="","",IFERROR(VLOOKUP($A1019,'Lista de Precios Accesorio'!$A:$M,5,0),"Error"))</f>
        <v/>
      </c>
      <c r="F1019" s="1" t="str">
        <f>IF($A1019="","",IFERROR(VLOOKUP($A1019,'Lista de Precios Accesorio'!$A:$K,3,0),"Error"))</f>
        <v/>
      </c>
      <c r="G1019" s="19" t="str">
        <f>IF($A1019="","",IFERROR(VLOOKUP($A1019,'Lista de Precios Accesorio'!$A:$R,8,0),"Error"))</f>
        <v/>
      </c>
      <c r="H1019" s="19" t="str">
        <f>IF($A1019="","",IFERROR(VLOOKUP($A1019,'Lista de Precios Accesorio'!$A:$S,9,0),"Error"))</f>
        <v/>
      </c>
      <c r="I1019" s="12" t="str">
        <f>IFERROR(VLOOKUP($A1019,'Lista de Precios Accesorio'!$A:$W,6,0),"")</f>
        <v/>
      </c>
      <c r="J1019" s="12" t="str">
        <f t="shared" si="16"/>
        <v/>
      </c>
      <c r="K1019"/>
    </row>
    <row r="1020" spans="1:11" x14ac:dyDescent="0.2">
      <c r="A1020" s="25"/>
      <c r="B1020" s="26"/>
      <c r="C1020" s="1" t="str">
        <f>IF($A1020="","",IFERROR(VLOOKUP($A1020,'Lista de Precios Accesorio'!$A:$J,2,0),"Error"))</f>
        <v/>
      </c>
      <c r="D1020" s="1" t="str">
        <f>IF($A1020="","",IFERROR(VLOOKUP($A1020,'Lista de Precios Accesorio'!$A:$L,4,0),"Error"))</f>
        <v/>
      </c>
      <c r="E1020" s="1" t="str">
        <f>IF($A1020="","",IFERROR(VLOOKUP($A1020,'Lista de Precios Accesorio'!$A:$M,5,0),"Error"))</f>
        <v/>
      </c>
      <c r="F1020" s="1" t="str">
        <f>IF($A1020="","",IFERROR(VLOOKUP($A1020,'Lista de Precios Accesorio'!$A:$K,3,0),"Error"))</f>
        <v/>
      </c>
      <c r="G1020" s="19" t="str">
        <f>IF($A1020="","",IFERROR(VLOOKUP($A1020,'Lista de Precios Accesorio'!$A:$R,8,0),"Error"))</f>
        <v/>
      </c>
      <c r="H1020" s="19" t="str">
        <f>IF($A1020="","",IFERROR(VLOOKUP($A1020,'Lista de Precios Accesorio'!$A:$S,9,0),"Error"))</f>
        <v/>
      </c>
      <c r="I1020" s="12" t="str">
        <f>IFERROR(VLOOKUP($A1020,'Lista de Precios Accesorio'!$A:$W,6,0),"")</f>
        <v/>
      </c>
      <c r="J1020" s="12" t="str">
        <f t="shared" si="16"/>
        <v/>
      </c>
      <c r="K1020"/>
    </row>
    <row r="1021" spans="1:11" x14ac:dyDescent="0.2">
      <c r="A1021" s="25"/>
      <c r="B1021" s="26"/>
      <c r="C1021" s="1" t="str">
        <f>IF($A1021="","",IFERROR(VLOOKUP($A1021,'Lista de Precios Accesorio'!$A:$J,2,0),"Error"))</f>
        <v/>
      </c>
      <c r="D1021" s="1" t="str">
        <f>IF($A1021="","",IFERROR(VLOOKUP($A1021,'Lista de Precios Accesorio'!$A:$L,4,0),"Error"))</f>
        <v/>
      </c>
      <c r="E1021" s="1" t="str">
        <f>IF($A1021="","",IFERROR(VLOOKUP($A1021,'Lista de Precios Accesorio'!$A:$M,5,0),"Error"))</f>
        <v/>
      </c>
      <c r="F1021" s="1" t="str">
        <f>IF($A1021="","",IFERROR(VLOOKUP($A1021,'Lista de Precios Accesorio'!$A:$K,3,0),"Error"))</f>
        <v/>
      </c>
      <c r="G1021" s="19" t="str">
        <f>IF($A1021="","",IFERROR(VLOOKUP($A1021,'Lista de Precios Accesorio'!$A:$R,8,0),"Error"))</f>
        <v/>
      </c>
      <c r="H1021" s="19" t="str">
        <f>IF($A1021="","",IFERROR(VLOOKUP($A1021,'Lista de Precios Accesorio'!$A:$S,9,0),"Error"))</f>
        <v/>
      </c>
      <c r="I1021" s="12" t="str">
        <f>IFERROR(VLOOKUP($A1021,'Lista de Precios Accesorio'!$A:$W,6,0),"")</f>
        <v/>
      </c>
      <c r="J1021" s="12" t="str">
        <f t="shared" si="16"/>
        <v/>
      </c>
      <c r="K1021"/>
    </row>
    <row r="1022" spans="1:11" x14ac:dyDescent="0.2">
      <c r="A1022" s="25"/>
      <c r="B1022" s="26"/>
      <c r="C1022" s="1" t="str">
        <f>IF($A1022="","",IFERROR(VLOOKUP($A1022,'Lista de Precios Accesorio'!$A:$J,2,0),"Error"))</f>
        <v/>
      </c>
      <c r="D1022" s="1" t="str">
        <f>IF($A1022="","",IFERROR(VLOOKUP($A1022,'Lista de Precios Accesorio'!$A:$L,4,0),"Error"))</f>
        <v/>
      </c>
      <c r="E1022" s="1" t="str">
        <f>IF($A1022="","",IFERROR(VLOOKUP($A1022,'Lista de Precios Accesorio'!$A:$M,5,0),"Error"))</f>
        <v/>
      </c>
      <c r="F1022" s="1" t="str">
        <f>IF($A1022="","",IFERROR(VLOOKUP($A1022,'Lista de Precios Accesorio'!$A:$K,3,0),"Error"))</f>
        <v/>
      </c>
      <c r="G1022" s="19" t="str">
        <f>IF($A1022="","",IFERROR(VLOOKUP($A1022,'Lista de Precios Accesorio'!$A:$R,8,0),"Error"))</f>
        <v/>
      </c>
      <c r="H1022" s="19" t="str">
        <f>IF($A1022="","",IFERROR(VLOOKUP($A1022,'Lista de Precios Accesorio'!$A:$S,9,0),"Error"))</f>
        <v/>
      </c>
      <c r="I1022" s="12" t="str">
        <f>IFERROR(VLOOKUP($A1022,'Lista de Precios Accesorio'!$A:$W,6,0),"")</f>
        <v/>
      </c>
      <c r="J1022" s="12" t="str">
        <f t="shared" si="16"/>
        <v/>
      </c>
      <c r="K1022"/>
    </row>
    <row r="1023" spans="1:11" x14ac:dyDescent="0.2">
      <c r="A1023" s="25"/>
      <c r="B1023" s="26"/>
      <c r="C1023" s="1" t="str">
        <f>IF($A1023="","",IFERROR(VLOOKUP($A1023,'Lista de Precios Accesorio'!$A:$J,2,0),"Error"))</f>
        <v/>
      </c>
      <c r="D1023" s="1" t="str">
        <f>IF($A1023="","",IFERROR(VLOOKUP($A1023,'Lista de Precios Accesorio'!$A:$L,4,0),"Error"))</f>
        <v/>
      </c>
      <c r="E1023" s="1" t="str">
        <f>IF($A1023="","",IFERROR(VLOOKUP($A1023,'Lista de Precios Accesorio'!$A:$M,5,0),"Error"))</f>
        <v/>
      </c>
      <c r="F1023" s="1" t="str">
        <f>IF($A1023="","",IFERROR(VLOOKUP($A1023,'Lista de Precios Accesorio'!$A:$K,3,0),"Error"))</f>
        <v/>
      </c>
      <c r="G1023" s="19" t="str">
        <f>IF($A1023="","",IFERROR(VLOOKUP($A1023,'Lista de Precios Accesorio'!$A:$R,8,0),"Error"))</f>
        <v/>
      </c>
      <c r="H1023" s="19" t="str">
        <f>IF($A1023="","",IFERROR(VLOOKUP($A1023,'Lista de Precios Accesorio'!$A:$S,9,0),"Error"))</f>
        <v/>
      </c>
      <c r="I1023" s="12" t="str">
        <f>IFERROR(VLOOKUP($A1023,'Lista de Precios Accesorio'!$A:$W,6,0),"")</f>
        <v/>
      </c>
      <c r="J1023" s="12" t="str">
        <f t="shared" si="16"/>
        <v/>
      </c>
      <c r="K1023"/>
    </row>
    <row r="1024" spans="1:11" x14ac:dyDescent="0.2">
      <c r="A1024" s="25"/>
      <c r="B1024" s="26"/>
      <c r="C1024" s="1" t="str">
        <f>IF($A1024="","",IFERROR(VLOOKUP($A1024,'Lista de Precios Accesorio'!$A:$J,2,0),"Error"))</f>
        <v/>
      </c>
      <c r="D1024" s="1" t="str">
        <f>IF($A1024="","",IFERROR(VLOOKUP($A1024,'Lista de Precios Accesorio'!$A:$L,4,0),"Error"))</f>
        <v/>
      </c>
      <c r="E1024" s="1" t="str">
        <f>IF($A1024="","",IFERROR(VLOOKUP($A1024,'Lista de Precios Accesorio'!$A:$M,5,0),"Error"))</f>
        <v/>
      </c>
      <c r="F1024" s="1" t="str">
        <f>IF($A1024="","",IFERROR(VLOOKUP($A1024,'Lista de Precios Accesorio'!$A:$K,3,0),"Error"))</f>
        <v/>
      </c>
      <c r="G1024" s="19" t="str">
        <f>IF($A1024="","",IFERROR(VLOOKUP($A1024,'Lista de Precios Accesorio'!$A:$R,8,0),"Error"))</f>
        <v/>
      </c>
      <c r="H1024" s="19" t="str">
        <f>IF($A1024="","",IFERROR(VLOOKUP($A1024,'Lista de Precios Accesorio'!$A:$S,9,0),"Error"))</f>
        <v/>
      </c>
      <c r="I1024" s="12" t="str">
        <f>IFERROR(VLOOKUP($A1024,'Lista de Precios Accesorio'!$A:$W,6,0),"")</f>
        <v/>
      </c>
      <c r="J1024" s="12" t="str">
        <f t="shared" si="16"/>
        <v/>
      </c>
      <c r="K1024"/>
    </row>
    <row r="1025" spans="1:11" x14ac:dyDescent="0.2">
      <c r="A1025" s="25"/>
      <c r="B1025" s="26"/>
      <c r="C1025" s="1" t="str">
        <f>IF($A1025="","",IFERROR(VLOOKUP($A1025,'Lista de Precios Accesorio'!$A:$J,2,0),"Error"))</f>
        <v/>
      </c>
      <c r="D1025" s="1" t="str">
        <f>IF($A1025="","",IFERROR(VLOOKUP($A1025,'Lista de Precios Accesorio'!$A:$L,4,0),"Error"))</f>
        <v/>
      </c>
      <c r="E1025" s="1" t="str">
        <f>IF($A1025="","",IFERROR(VLOOKUP($A1025,'Lista de Precios Accesorio'!$A:$M,5,0),"Error"))</f>
        <v/>
      </c>
      <c r="F1025" s="1" t="str">
        <f>IF($A1025="","",IFERROR(VLOOKUP($A1025,'Lista de Precios Accesorio'!$A:$K,3,0),"Error"))</f>
        <v/>
      </c>
      <c r="G1025" s="19" t="str">
        <f>IF($A1025="","",IFERROR(VLOOKUP($A1025,'Lista de Precios Accesorio'!$A:$R,8,0),"Error"))</f>
        <v/>
      </c>
      <c r="H1025" s="19" t="str">
        <f>IF($A1025="","",IFERROR(VLOOKUP($A1025,'Lista de Precios Accesorio'!$A:$S,9,0),"Error"))</f>
        <v/>
      </c>
      <c r="I1025" s="12" t="str">
        <f>IFERROR(VLOOKUP($A1025,'Lista de Precios Accesorio'!$A:$W,6,0),"")</f>
        <v/>
      </c>
      <c r="J1025" s="12" t="str">
        <f t="shared" si="16"/>
        <v/>
      </c>
      <c r="K1025"/>
    </row>
    <row r="1026" spans="1:11" x14ac:dyDescent="0.2">
      <c r="A1026" s="25"/>
      <c r="B1026" s="26"/>
      <c r="C1026" s="1" t="str">
        <f>IF($A1026="","",IFERROR(VLOOKUP($A1026,'Lista de Precios Accesorio'!$A:$J,2,0),"Error"))</f>
        <v/>
      </c>
      <c r="D1026" s="1" t="str">
        <f>IF($A1026="","",IFERROR(VLOOKUP($A1026,'Lista de Precios Accesorio'!$A:$L,4,0),"Error"))</f>
        <v/>
      </c>
      <c r="E1026" s="1" t="str">
        <f>IF($A1026="","",IFERROR(VLOOKUP($A1026,'Lista de Precios Accesorio'!$A:$M,5,0),"Error"))</f>
        <v/>
      </c>
      <c r="F1026" s="1" t="str">
        <f>IF($A1026="","",IFERROR(VLOOKUP($A1026,'Lista de Precios Accesorio'!$A:$K,3,0),"Error"))</f>
        <v/>
      </c>
      <c r="G1026" s="19" t="str">
        <f>IF($A1026="","",IFERROR(VLOOKUP($A1026,'Lista de Precios Accesorio'!$A:$R,8,0),"Error"))</f>
        <v/>
      </c>
      <c r="H1026" s="19" t="str">
        <f>IF($A1026="","",IFERROR(VLOOKUP($A1026,'Lista de Precios Accesorio'!$A:$S,9,0),"Error"))</f>
        <v/>
      </c>
      <c r="I1026" s="12" t="str">
        <f>IFERROR(VLOOKUP($A1026,'Lista de Precios Accesorio'!$A:$W,6,0),"")</f>
        <v/>
      </c>
      <c r="J1026" s="12" t="str">
        <f t="shared" si="16"/>
        <v/>
      </c>
      <c r="K1026"/>
    </row>
    <row r="1027" spans="1:11" x14ac:dyDescent="0.2">
      <c r="A1027" s="25"/>
      <c r="B1027" s="26"/>
      <c r="C1027" s="1" t="str">
        <f>IF($A1027="","",IFERROR(VLOOKUP($A1027,'Lista de Precios Accesorio'!$A:$J,2,0),"Error"))</f>
        <v/>
      </c>
      <c r="D1027" s="1" t="str">
        <f>IF($A1027="","",IFERROR(VLOOKUP($A1027,'Lista de Precios Accesorio'!$A:$L,4,0),"Error"))</f>
        <v/>
      </c>
      <c r="E1027" s="1" t="str">
        <f>IF($A1027="","",IFERROR(VLOOKUP($A1027,'Lista de Precios Accesorio'!$A:$M,5,0),"Error"))</f>
        <v/>
      </c>
      <c r="F1027" s="1" t="str">
        <f>IF($A1027="","",IFERROR(VLOOKUP($A1027,'Lista de Precios Accesorio'!$A:$K,3,0),"Error"))</f>
        <v/>
      </c>
      <c r="G1027" s="19" t="str">
        <f>IF($A1027="","",IFERROR(VLOOKUP($A1027,'Lista de Precios Accesorio'!$A:$R,8,0),"Error"))</f>
        <v/>
      </c>
      <c r="H1027" s="19" t="str">
        <f>IF($A1027="","",IFERROR(VLOOKUP($A1027,'Lista de Precios Accesorio'!$A:$S,9,0),"Error"))</f>
        <v/>
      </c>
      <c r="I1027" s="12" t="str">
        <f>IFERROR(VLOOKUP($A1027,'Lista de Precios Accesorio'!$A:$W,6,0),"")</f>
        <v/>
      </c>
      <c r="J1027" s="12" t="str">
        <f t="shared" si="16"/>
        <v/>
      </c>
      <c r="K1027"/>
    </row>
    <row r="1028" spans="1:11" x14ac:dyDescent="0.2">
      <c r="A1028" s="25"/>
      <c r="B1028" s="26"/>
      <c r="C1028" s="1" t="str">
        <f>IF($A1028="","",IFERROR(VLOOKUP($A1028,'Lista de Precios Accesorio'!$A:$J,2,0),"Error"))</f>
        <v/>
      </c>
      <c r="D1028" s="1" t="str">
        <f>IF($A1028="","",IFERROR(VLOOKUP($A1028,'Lista de Precios Accesorio'!$A:$L,4,0),"Error"))</f>
        <v/>
      </c>
      <c r="E1028" s="1" t="str">
        <f>IF($A1028="","",IFERROR(VLOOKUP($A1028,'Lista de Precios Accesorio'!$A:$M,5,0),"Error"))</f>
        <v/>
      </c>
      <c r="F1028" s="1" t="str">
        <f>IF($A1028="","",IFERROR(VLOOKUP($A1028,'Lista de Precios Accesorio'!$A:$K,3,0),"Error"))</f>
        <v/>
      </c>
      <c r="G1028" s="19" t="str">
        <f>IF($A1028="","",IFERROR(VLOOKUP($A1028,'Lista de Precios Accesorio'!$A:$R,8,0),"Error"))</f>
        <v/>
      </c>
      <c r="H1028" s="19" t="str">
        <f>IF($A1028="","",IFERROR(VLOOKUP($A1028,'Lista de Precios Accesorio'!$A:$S,9,0),"Error"))</f>
        <v/>
      </c>
      <c r="I1028" s="12" t="str">
        <f>IFERROR(VLOOKUP($A1028,'Lista de Precios Accesorio'!$A:$W,6,0),"")</f>
        <v/>
      </c>
      <c r="J1028" s="12" t="str">
        <f t="shared" si="16"/>
        <v/>
      </c>
      <c r="K1028"/>
    </row>
    <row r="1029" spans="1:11" x14ac:dyDescent="0.2">
      <c r="A1029" s="25"/>
      <c r="B1029" s="26"/>
      <c r="C1029" s="1" t="str">
        <f>IF($A1029="","",IFERROR(VLOOKUP($A1029,'Lista de Precios Accesorio'!$A:$J,2,0),"Error"))</f>
        <v/>
      </c>
      <c r="D1029" s="1" t="str">
        <f>IF($A1029="","",IFERROR(VLOOKUP($A1029,'Lista de Precios Accesorio'!$A:$L,4,0),"Error"))</f>
        <v/>
      </c>
      <c r="E1029" s="1" t="str">
        <f>IF($A1029="","",IFERROR(VLOOKUP($A1029,'Lista de Precios Accesorio'!$A:$M,5,0),"Error"))</f>
        <v/>
      </c>
      <c r="F1029" s="1" t="str">
        <f>IF($A1029="","",IFERROR(VLOOKUP($A1029,'Lista de Precios Accesorio'!$A:$K,3,0),"Error"))</f>
        <v/>
      </c>
      <c r="G1029" s="19" t="str">
        <f>IF($A1029="","",IFERROR(VLOOKUP($A1029,'Lista de Precios Accesorio'!$A:$R,8,0),"Error"))</f>
        <v/>
      </c>
      <c r="H1029" s="19" t="str">
        <f>IF($A1029="","",IFERROR(VLOOKUP($A1029,'Lista de Precios Accesorio'!$A:$S,9,0),"Error"))</f>
        <v/>
      </c>
      <c r="I1029" s="12" t="str">
        <f>IFERROR(VLOOKUP($A1029,'Lista de Precios Accesorio'!$A:$W,6,0),"")</f>
        <v/>
      </c>
      <c r="J1029" s="12" t="str">
        <f t="shared" si="16"/>
        <v/>
      </c>
      <c r="K1029"/>
    </row>
    <row r="1030" spans="1:11" x14ac:dyDescent="0.2">
      <c r="A1030" s="25"/>
      <c r="B1030" s="26"/>
      <c r="C1030" s="1" t="str">
        <f>IF($A1030="","",IFERROR(VLOOKUP($A1030,'Lista de Precios Accesorio'!$A:$J,2,0),"Error"))</f>
        <v/>
      </c>
      <c r="D1030" s="1" t="str">
        <f>IF($A1030="","",IFERROR(VLOOKUP($A1030,'Lista de Precios Accesorio'!$A:$L,4,0),"Error"))</f>
        <v/>
      </c>
      <c r="E1030" s="1" t="str">
        <f>IF($A1030="","",IFERROR(VLOOKUP($A1030,'Lista de Precios Accesorio'!$A:$M,5,0),"Error"))</f>
        <v/>
      </c>
      <c r="F1030" s="1" t="str">
        <f>IF($A1030="","",IFERROR(VLOOKUP($A1030,'Lista de Precios Accesorio'!$A:$K,3,0),"Error"))</f>
        <v/>
      </c>
      <c r="G1030" s="19" t="str">
        <f>IF($A1030="","",IFERROR(VLOOKUP($A1030,'Lista de Precios Accesorio'!$A:$R,8,0),"Error"))</f>
        <v/>
      </c>
      <c r="H1030" s="19" t="str">
        <f>IF($A1030="","",IFERROR(VLOOKUP($A1030,'Lista de Precios Accesorio'!$A:$S,9,0),"Error"))</f>
        <v/>
      </c>
      <c r="I1030" s="12" t="str">
        <f>IFERROR(VLOOKUP($A1030,'Lista de Precios Accesorio'!$A:$W,6,0),"")</f>
        <v/>
      </c>
      <c r="J1030" s="12" t="str">
        <f t="shared" si="16"/>
        <v/>
      </c>
      <c r="K1030"/>
    </row>
    <row r="1031" spans="1:11" x14ac:dyDescent="0.2">
      <c r="A1031" s="25"/>
      <c r="B1031" s="26"/>
      <c r="C1031" s="1" t="str">
        <f>IF($A1031="","",IFERROR(VLOOKUP($A1031,'Lista de Precios Accesorio'!$A:$J,2,0),"Error"))</f>
        <v/>
      </c>
      <c r="D1031" s="1" t="str">
        <f>IF($A1031="","",IFERROR(VLOOKUP($A1031,'Lista de Precios Accesorio'!$A:$L,4,0),"Error"))</f>
        <v/>
      </c>
      <c r="E1031" s="1" t="str">
        <f>IF($A1031="","",IFERROR(VLOOKUP($A1031,'Lista de Precios Accesorio'!$A:$M,5,0),"Error"))</f>
        <v/>
      </c>
      <c r="F1031" s="1" t="str">
        <f>IF($A1031="","",IFERROR(VLOOKUP($A1031,'Lista de Precios Accesorio'!$A:$K,3,0),"Error"))</f>
        <v/>
      </c>
      <c r="G1031" s="19" t="str">
        <f>IF($A1031="","",IFERROR(VLOOKUP($A1031,'Lista de Precios Accesorio'!$A:$R,8,0),"Error"))</f>
        <v/>
      </c>
      <c r="H1031" s="19" t="str">
        <f>IF($A1031="","",IFERROR(VLOOKUP($A1031,'Lista de Precios Accesorio'!$A:$S,9,0),"Error"))</f>
        <v/>
      </c>
      <c r="I1031" s="12" t="str">
        <f>IFERROR(VLOOKUP($A1031,'Lista de Precios Accesorio'!$A:$W,6,0),"")</f>
        <v/>
      </c>
      <c r="J1031" s="12" t="str">
        <f t="shared" si="16"/>
        <v/>
      </c>
      <c r="K1031"/>
    </row>
    <row r="1032" spans="1:11" x14ac:dyDescent="0.2">
      <c r="A1032" s="25"/>
      <c r="B1032" s="26"/>
      <c r="C1032" s="1" t="str">
        <f>IF($A1032="","",IFERROR(VLOOKUP($A1032,'Lista de Precios Accesorio'!$A:$J,2,0),"Error"))</f>
        <v/>
      </c>
      <c r="D1032" s="1" t="str">
        <f>IF($A1032="","",IFERROR(VLOOKUP($A1032,'Lista de Precios Accesorio'!$A:$L,4,0),"Error"))</f>
        <v/>
      </c>
      <c r="E1032" s="1" t="str">
        <f>IF($A1032="","",IFERROR(VLOOKUP($A1032,'Lista de Precios Accesorio'!$A:$M,5,0),"Error"))</f>
        <v/>
      </c>
      <c r="F1032" s="1" t="str">
        <f>IF($A1032="","",IFERROR(VLOOKUP($A1032,'Lista de Precios Accesorio'!$A:$K,3,0),"Error"))</f>
        <v/>
      </c>
      <c r="G1032" s="19" t="str">
        <f>IF($A1032="","",IFERROR(VLOOKUP($A1032,'Lista de Precios Accesorio'!$A:$R,8,0),"Error"))</f>
        <v/>
      </c>
      <c r="H1032" s="19" t="str">
        <f>IF($A1032="","",IFERROR(VLOOKUP($A1032,'Lista de Precios Accesorio'!$A:$S,9,0),"Error"))</f>
        <v/>
      </c>
      <c r="I1032" s="12" t="str">
        <f>IFERROR(VLOOKUP($A1032,'Lista de Precios Accesorio'!$A:$W,6,0),"")</f>
        <v/>
      </c>
      <c r="J1032" s="12" t="str">
        <f t="shared" si="16"/>
        <v/>
      </c>
      <c r="K1032"/>
    </row>
    <row r="1033" spans="1:11" x14ac:dyDescent="0.2">
      <c r="A1033" s="25"/>
      <c r="B1033" s="26"/>
      <c r="C1033" s="1" t="str">
        <f>IF($A1033="","",IFERROR(VLOOKUP($A1033,'Lista de Precios Accesorio'!$A:$J,2,0),"Error"))</f>
        <v/>
      </c>
      <c r="D1033" s="1" t="str">
        <f>IF($A1033="","",IFERROR(VLOOKUP($A1033,'Lista de Precios Accesorio'!$A:$L,4,0),"Error"))</f>
        <v/>
      </c>
      <c r="E1033" s="1" t="str">
        <f>IF($A1033="","",IFERROR(VLOOKUP($A1033,'Lista de Precios Accesorio'!$A:$M,5,0),"Error"))</f>
        <v/>
      </c>
      <c r="F1033" s="1" t="str">
        <f>IF($A1033="","",IFERROR(VLOOKUP($A1033,'Lista de Precios Accesorio'!$A:$K,3,0),"Error"))</f>
        <v/>
      </c>
      <c r="G1033" s="19" t="str">
        <f>IF($A1033="","",IFERROR(VLOOKUP($A1033,'Lista de Precios Accesorio'!$A:$R,8,0),"Error"))</f>
        <v/>
      </c>
      <c r="H1033" s="19" t="str">
        <f>IF($A1033="","",IFERROR(VLOOKUP($A1033,'Lista de Precios Accesorio'!$A:$S,9,0),"Error"))</f>
        <v/>
      </c>
      <c r="I1033" s="12" t="str">
        <f>IFERROR(VLOOKUP($A1033,'Lista de Precios Accesorio'!$A:$W,6,0),"")</f>
        <v/>
      </c>
      <c r="J1033" s="12" t="str">
        <f t="shared" si="16"/>
        <v/>
      </c>
      <c r="K1033"/>
    </row>
    <row r="1034" spans="1:11" x14ac:dyDescent="0.2">
      <c r="A1034" s="25"/>
      <c r="B1034" s="26"/>
      <c r="C1034" s="1" t="str">
        <f>IF($A1034="","",IFERROR(VLOOKUP($A1034,'Lista de Precios Accesorio'!$A:$J,2,0),"Error"))</f>
        <v/>
      </c>
      <c r="D1034" s="1" t="str">
        <f>IF($A1034="","",IFERROR(VLOOKUP($A1034,'Lista de Precios Accesorio'!$A:$L,4,0),"Error"))</f>
        <v/>
      </c>
      <c r="E1034" s="1" t="str">
        <f>IF($A1034="","",IFERROR(VLOOKUP($A1034,'Lista de Precios Accesorio'!$A:$M,5,0),"Error"))</f>
        <v/>
      </c>
      <c r="F1034" s="1" t="str">
        <f>IF($A1034="","",IFERROR(VLOOKUP($A1034,'Lista de Precios Accesorio'!$A:$K,3,0),"Error"))</f>
        <v/>
      </c>
      <c r="G1034" s="19" t="str">
        <f>IF($A1034="","",IFERROR(VLOOKUP($A1034,'Lista de Precios Accesorio'!$A:$R,8,0),"Error"))</f>
        <v/>
      </c>
      <c r="H1034" s="19" t="str">
        <f>IF($A1034="","",IFERROR(VLOOKUP($A1034,'Lista de Precios Accesorio'!$A:$S,9,0),"Error"))</f>
        <v/>
      </c>
      <c r="I1034" s="12" t="str">
        <f>IFERROR(VLOOKUP($A1034,'Lista de Precios Accesorio'!$A:$W,6,0),"")</f>
        <v/>
      </c>
      <c r="J1034" s="12" t="str">
        <f t="shared" si="16"/>
        <v/>
      </c>
      <c r="K1034"/>
    </row>
    <row r="1035" spans="1:11" x14ac:dyDescent="0.2">
      <c r="A1035" s="25"/>
      <c r="B1035" s="26"/>
      <c r="C1035" s="1" t="str">
        <f>IF($A1035="","",IFERROR(VLOOKUP($A1035,'Lista de Precios Accesorio'!$A:$J,2,0),"Error"))</f>
        <v/>
      </c>
      <c r="D1035" s="1" t="str">
        <f>IF($A1035="","",IFERROR(VLOOKUP($A1035,'Lista de Precios Accesorio'!$A:$L,4,0),"Error"))</f>
        <v/>
      </c>
      <c r="E1035" s="1" t="str">
        <f>IF($A1035="","",IFERROR(VLOOKUP($A1035,'Lista de Precios Accesorio'!$A:$M,5,0),"Error"))</f>
        <v/>
      </c>
      <c r="F1035" s="1" t="str">
        <f>IF($A1035="","",IFERROR(VLOOKUP($A1035,'Lista de Precios Accesorio'!$A:$K,3,0),"Error"))</f>
        <v/>
      </c>
      <c r="G1035" s="19" t="str">
        <f>IF($A1035="","",IFERROR(VLOOKUP($A1035,'Lista de Precios Accesorio'!$A:$R,8,0),"Error"))</f>
        <v/>
      </c>
      <c r="H1035" s="19" t="str">
        <f>IF($A1035="","",IFERROR(VLOOKUP($A1035,'Lista de Precios Accesorio'!$A:$S,9,0),"Error"))</f>
        <v/>
      </c>
      <c r="I1035" s="12" t="str">
        <f>IFERROR(VLOOKUP($A1035,'Lista de Precios Accesorio'!$A:$W,6,0),"")</f>
        <v/>
      </c>
      <c r="J1035" s="12" t="str">
        <f t="shared" si="16"/>
        <v/>
      </c>
      <c r="K1035"/>
    </row>
    <row r="1036" spans="1:11" x14ac:dyDescent="0.2">
      <c r="A1036" s="25"/>
      <c r="B1036" s="26"/>
      <c r="C1036" s="1" t="str">
        <f>IF($A1036="","",IFERROR(VLOOKUP($A1036,'Lista de Precios Accesorio'!$A:$J,2,0),"Error"))</f>
        <v/>
      </c>
      <c r="D1036" s="1" t="str">
        <f>IF($A1036="","",IFERROR(VLOOKUP($A1036,'Lista de Precios Accesorio'!$A:$L,4,0),"Error"))</f>
        <v/>
      </c>
      <c r="E1036" s="1" t="str">
        <f>IF($A1036="","",IFERROR(VLOOKUP($A1036,'Lista de Precios Accesorio'!$A:$M,5,0),"Error"))</f>
        <v/>
      </c>
      <c r="F1036" s="1" t="str">
        <f>IF($A1036="","",IFERROR(VLOOKUP($A1036,'Lista de Precios Accesorio'!$A:$K,3,0),"Error"))</f>
        <v/>
      </c>
      <c r="G1036" s="19" t="str">
        <f>IF($A1036="","",IFERROR(VLOOKUP($A1036,'Lista de Precios Accesorio'!$A:$R,8,0),"Error"))</f>
        <v/>
      </c>
      <c r="H1036" s="19" t="str">
        <f>IF($A1036="","",IFERROR(VLOOKUP($A1036,'Lista de Precios Accesorio'!$A:$S,9,0),"Error"))</f>
        <v/>
      </c>
      <c r="I1036" s="12" t="str">
        <f>IFERROR(VLOOKUP($A1036,'Lista de Precios Accesorio'!$A:$W,6,0),"")</f>
        <v/>
      </c>
      <c r="J1036" s="12" t="str">
        <f t="shared" si="16"/>
        <v/>
      </c>
      <c r="K1036"/>
    </row>
    <row r="1037" spans="1:11" x14ac:dyDescent="0.2">
      <c r="A1037" s="25"/>
      <c r="B1037" s="26"/>
      <c r="C1037" s="1" t="str">
        <f>IF($A1037="","",IFERROR(VLOOKUP($A1037,'Lista de Precios Accesorio'!$A:$J,2,0),"Error"))</f>
        <v/>
      </c>
      <c r="D1037" s="1" t="str">
        <f>IF($A1037="","",IFERROR(VLOOKUP($A1037,'Lista de Precios Accesorio'!$A:$L,4,0),"Error"))</f>
        <v/>
      </c>
      <c r="E1037" s="1" t="str">
        <f>IF($A1037="","",IFERROR(VLOOKUP($A1037,'Lista de Precios Accesorio'!$A:$M,5,0),"Error"))</f>
        <v/>
      </c>
      <c r="F1037" s="1" t="str">
        <f>IF($A1037="","",IFERROR(VLOOKUP($A1037,'Lista de Precios Accesorio'!$A:$K,3,0),"Error"))</f>
        <v/>
      </c>
      <c r="G1037" s="19" t="str">
        <f>IF($A1037="","",IFERROR(VLOOKUP($A1037,'Lista de Precios Accesorio'!$A:$R,8,0),"Error"))</f>
        <v/>
      </c>
      <c r="H1037" s="19" t="str">
        <f>IF($A1037="","",IFERROR(VLOOKUP($A1037,'Lista de Precios Accesorio'!$A:$S,9,0),"Error"))</f>
        <v/>
      </c>
      <c r="I1037" s="12" t="str">
        <f>IFERROR(VLOOKUP($A1037,'Lista de Precios Accesorio'!$A:$W,6,0),"")</f>
        <v/>
      </c>
      <c r="J1037" s="12" t="str">
        <f t="shared" si="16"/>
        <v/>
      </c>
      <c r="K1037"/>
    </row>
    <row r="1038" spans="1:11" x14ac:dyDescent="0.2">
      <c r="A1038" s="25"/>
      <c r="B1038" s="26"/>
      <c r="C1038" s="1" t="str">
        <f>IF($A1038="","",IFERROR(VLOOKUP($A1038,'Lista de Precios Accesorio'!$A:$J,2,0),"Error"))</f>
        <v/>
      </c>
      <c r="D1038" s="1" t="str">
        <f>IF($A1038="","",IFERROR(VLOOKUP($A1038,'Lista de Precios Accesorio'!$A:$L,4,0),"Error"))</f>
        <v/>
      </c>
      <c r="E1038" s="1" t="str">
        <f>IF($A1038="","",IFERROR(VLOOKUP($A1038,'Lista de Precios Accesorio'!$A:$M,5,0),"Error"))</f>
        <v/>
      </c>
      <c r="F1038" s="1" t="str">
        <f>IF($A1038="","",IFERROR(VLOOKUP($A1038,'Lista de Precios Accesorio'!$A:$K,3,0),"Error"))</f>
        <v/>
      </c>
      <c r="G1038" s="19" t="str">
        <f>IF($A1038="","",IFERROR(VLOOKUP($A1038,'Lista de Precios Accesorio'!$A:$R,8,0),"Error"))</f>
        <v/>
      </c>
      <c r="H1038" s="19" t="str">
        <f>IF($A1038="","",IFERROR(VLOOKUP($A1038,'Lista de Precios Accesorio'!$A:$S,9,0),"Error"))</f>
        <v/>
      </c>
      <c r="I1038" s="12" t="str">
        <f>IFERROR(VLOOKUP($A1038,'Lista de Precios Accesorio'!$A:$W,6,0),"")</f>
        <v/>
      </c>
      <c r="J1038" s="12" t="str">
        <f t="shared" si="16"/>
        <v/>
      </c>
      <c r="K1038"/>
    </row>
    <row r="1039" spans="1:11" x14ac:dyDescent="0.2">
      <c r="A1039" s="25"/>
      <c r="B1039" s="26"/>
      <c r="C1039" s="1" t="str">
        <f>IF($A1039="","",IFERROR(VLOOKUP($A1039,'Lista de Precios Accesorio'!$A:$J,2,0),"Error"))</f>
        <v/>
      </c>
      <c r="D1039" s="1" t="str">
        <f>IF($A1039="","",IFERROR(VLOOKUP($A1039,'Lista de Precios Accesorio'!$A:$L,4,0),"Error"))</f>
        <v/>
      </c>
      <c r="E1039" s="1" t="str">
        <f>IF($A1039="","",IFERROR(VLOOKUP($A1039,'Lista de Precios Accesorio'!$A:$M,5,0),"Error"))</f>
        <v/>
      </c>
      <c r="F1039" s="1" t="str">
        <f>IF($A1039="","",IFERROR(VLOOKUP($A1039,'Lista de Precios Accesorio'!$A:$K,3,0),"Error"))</f>
        <v/>
      </c>
      <c r="G1039" s="19" t="str">
        <f>IF($A1039="","",IFERROR(VLOOKUP($A1039,'Lista de Precios Accesorio'!$A:$R,8,0),"Error"))</f>
        <v/>
      </c>
      <c r="H1039" s="19" t="str">
        <f>IF($A1039="","",IFERROR(VLOOKUP($A1039,'Lista de Precios Accesorio'!$A:$S,9,0),"Error"))</f>
        <v/>
      </c>
      <c r="I1039" s="12" t="str">
        <f>IFERROR(VLOOKUP($A1039,'Lista de Precios Accesorio'!$A:$W,6,0),"")</f>
        <v/>
      </c>
      <c r="J1039" s="12" t="str">
        <f t="shared" si="16"/>
        <v/>
      </c>
      <c r="K1039"/>
    </row>
    <row r="1040" spans="1:11" x14ac:dyDescent="0.2">
      <c r="A1040" s="25"/>
      <c r="B1040" s="26"/>
      <c r="C1040" s="1" t="str">
        <f>IF($A1040="","",IFERROR(VLOOKUP($A1040,'Lista de Precios Accesorio'!$A:$J,2,0),"Error"))</f>
        <v/>
      </c>
      <c r="D1040" s="1" t="str">
        <f>IF($A1040="","",IFERROR(VLOOKUP($A1040,'Lista de Precios Accesorio'!$A:$L,4,0),"Error"))</f>
        <v/>
      </c>
      <c r="E1040" s="1" t="str">
        <f>IF($A1040="","",IFERROR(VLOOKUP($A1040,'Lista de Precios Accesorio'!$A:$M,5,0),"Error"))</f>
        <v/>
      </c>
      <c r="F1040" s="1" t="str">
        <f>IF($A1040="","",IFERROR(VLOOKUP($A1040,'Lista de Precios Accesorio'!$A:$K,3,0),"Error"))</f>
        <v/>
      </c>
      <c r="G1040" s="19" t="str">
        <f>IF($A1040="","",IFERROR(VLOOKUP($A1040,'Lista de Precios Accesorio'!$A:$R,8,0),"Error"))</f>
        <v/>
      </c>
      <c r="H1040" s="19" t="str">
        <f>IF($A1040="","",IFERROR(VLOOKUP($A1040,'Lista de Precios Accesorio'!$A:$S,9,0),"Error"))</f>
        <v/>
      </c>
      <c r="I1040" s="12" t="str">
        <f>IFERROR(VLOOKUP($A1040,'Lista de Precios Accesorio'!$A:$W,6,0),"")</f>
        <v/>
      </c>
      <c r="J1040" s="12" t="str">
        <f t="shared" si="16"/>
        <v/>
      </c>
      <c r="K1040"/>
    </row>
    <row r="1041" spans="1:11" x14ac:dyDescent="0.2">
      <c r="A1041" s="25"/>
      <c r="B1041" s="26"/>
      <c r="C1041" s="1" t="str">
        <f>IF($A1041="","",IFERROR(VLOOKUP($A1041,'Lista de Precios Accesorio'!$A:$J,2,0),"Error"))</f>
        <v/>
      </c>
      <c r="D1041" s="1" t="str">
        <f>IF($A1041="","",IFERROR(VLOOKUP($A1041,'Lista de Precios Accesorio'!$A:$L,4,0),"Error"))</f>
        <v/>
      </c>
      <c r="E1041" s="1" t="str">
        <f>IF($A1041="","",IFERROR(VLOOKUP($A1041,'Lista de Precios Accesorio'!$A:$M,5,0),"Error"))</f>
        <v/>
      </c>
      <c r="F1041" s="1" t="str">
        <f>IF($A1041="","",IFERROR(VLOOKUP($A1041,'Lista de Precios Accesorio'!$A:$K,3,0),"Error"))</f>
        <v/>
      </c>
      <c r="G1041" s="19" t="str">
        <f>IF($A1041="","",IFERROR(VLOOKUP($A1041,'Lista de Precios Accesorio'!$A:$R,8,0),"Error"))</f>
        <v/>
      </c>
      <c r="H1041" s="19" t="str">
        <f>IF($A1041="","",IFERROR(VLOOKUP($A1041,'Lista de Precios Accesorio'!$A:$S,9,0),"Error"))</f>
        <v/>
      </c>
      <c r="I1041" s="12" t="str">
        <f>IFERROR(VLOOKUP($A1041,'Lista de Precios Accesorio'!$A:$W,6,0),"")</f>
        <v/>
      </c>
      <c r="J1041" s="12" t="str">
        <f t="shared" si="16"/>
        <v/>
      </c>
      <c r="K1041"/>
    </row>
    <row r="1042" spans="1:11" x14ac:dyDescent="0.2">
      <c r="A1042" s="25"/>
      <c r="B1042" s="26"/>
      <c r="C1042" s="1" t="str">
        <f>IF($A1042="","",IFERROR(VLOOKUP($A1042,'Lista de Precios Accesorio'!$A:$J,2,0),"Error"))</f>
        <v/>
      </c>
      <c r="D1042" s="1" t="str">
        <f>IF($A1042="","",IFERROR(VLOOKUP($A1042,'Lista de Precios Accesorio'!$A:$L,4,0),"Error"))</f>
        <v/>
      </c>
      <c r="E1042" s="1" t="str">
        <f>IF($A1042="","",IFERROR(VLOOKUP($A1042,'Lista de Precios Accesorio'!$A:$M,5,0),"Error"))</f>
        <v/>
      </c>
      <c r="F1042" s="1" t="str">
        <f>IF($A1042="","",IFERROR(VLOOKUP($A1042,'Lista de Precios Accesorio'!$A:$K,3,0),"Error"))</f>
        <v/>
      </c>
      <c r="G1042" s="19" t="str">
        <f>IF($A1042="","",IFERROR(VLOOKUP($A1042,'Lista de Precios Accesorio'!$A:$R,8,0),"Error"))</f>
        <v/>
      </c>
      <c r="H1042" s="19" t="str">
        <f>IF($A1042="","",IFERROR(VLOOKUP($A1042,'Lista de Precios Accesorio'!$A:$S,9,0),"Error"))</f>
        <v/>
      </c>
      <c r="I1042" s="12" t="str">
        <f>IFERROR(VLOOKUP($A1042,'Lista de Precios Accesorio'!$A:$W,6,0),"")</f>
        <v/>
      </c>
      <c r="J1042" s="12" t="str">
        <f t="shared" si="16"/>
        <v/>
      </c>
      <c r="K1042"/>
    </row>
    <row r="1043" spans="1:11" x14ac:dyDescent="0.2">
      <c r="A1043" s="25"/>
      <c r="B1043" s="26"/>
      <c r="C1043" s="1" t="str">
        <f>IF($A1043="","",IFERROR(VLOOKUP($A1043,'Lista de Precios Accesorio'!$A:$J,2,0),"Error"))</f>
        <v/>
      </c>
      <c r="D1043" s="1" t="str">
        <f>IF($A1043="","",IFERROR(VLOOKUP($A1043,'Lista de Precios Accesorio'!$A:$L,4,0),"Error"))</f>
        <v/>
      </c>
      <c r="E1043" s="1" t="str">
        <f>IF($A1043="","",IFERROR(VLOOKUP($A1043,'Lista de Precios Accesorio'!$A:$M,5,0),"Error"))</f>
        <v/>
      </c>
      <c r="F1043" s="1" t="str">
        <f>IF($A1043="","",IFERROR(VLOOKUP($A1043,'Lista de Precios Accesorio'!$A:$K,3,0),"Error"))</f>
        <v/>
      </c>
      <c r="G1043" s="19" t="str">
        <f>IF($A1043="","",IFERROR(VLOOKUP($A1043,'Lista de Precios Accesorio'!$A:$R,8,0),"Error"))</f>
        <v/>
      </c>
      <c r="H1043" s="19" t="str">
        <f>IF($A1043="","",IFERROR(VLOOKUP($A1043,'Lista de Precios Accesorio'!$A:$S,9,0),"Error"))</f>
        <v/>
      </c>
      <c r="I1043" s="12" t="str">
        <f>IFERROR(VLOOKUP($A1043,'Lista de Precios Accesorio'!$A:$W,6,0),"")</f>
        <v/>
      </c>
      <c r="J1043" s="12" t="str">
        <f t="shared" si="16"/>
        <v/>
      </c>
      <c r="K1043"/>
    </row>
    <row r="1044" spans="1:11" x14ac:dyDescent="0.2">
      <c r="A1044" s="25"/>
      <c r="B1044" s="26"/>
      <c r="C1044" s="1" t="str">
        <f>IF($A1044="","",IFERROR(VLOOKUP($A1044,'Lista de Precios Accesorio'!$A:$J,2,0),"Error"))</f>
        <v/>
      </c>
      <c r="D1044" s="1" t="str">
        <f>IF($A1044="","",IFERROR(VLOOKUP($A1044,'Lista de Precios Accesorio'!$A:$L,4,0),"Error"))</f>
        <v/>
      </c>
      <c r="E1044" s="1" t="str">
        <f>IF($A1044="","",IFERROR(VLOOKUP($A1044,'Lista de Precios Accesorio'!$A:$M,5,0),"Error"))</f>
        <v/>
      </c>
      <c r="F1044" s="1" t="str">
        <f>IF($A1044="","",IFERROR(VLOOKUP($A1044,'Lista de Precios Accesorio'!$A:$K,3,0),"Error"))</f>
        <v/>
      </c>
      <c r="G1044" s="19" t="str">
        <f>IF($A1044="","",IFERROR(VLOOKUP($A1044,'Lista de Precios Accesorio'!$A:$R,8,0),"Error"))</f>
        <v/>
      </c>
      <c r="H1044" s="19" t="str">
        <f>IF($A1044="","",IFERROR(VLOOKUP($A1044,'Lista de Precios Accesorio'!$A:$S,9,0),"Error"))</f>
        <v/>
      </c>
      <c r="I1044" s="12" t="str">
        <f>IFERROR(VLOOKUP($A1044,'Lista de Precios Accesorio'!$A:$W,6,0),"")</f>
        <v/>
      </c>
      <c r="J1044" s="12" t="str">
        <f t="shared" si="16"/>
        <v/>
      </c>
      <c r="K1044"/>
    </row>
    <row r="1045" spans="1:11" x14ac:dyDescent="0.2">
      <c r="A1045" s="25"/>
      <c r="B1045" s="26"/>
      <c r="C1045" s="1" t="str">
        <f>IF($A1045="","",IFERROR(VLOOKUP($A1045,'Lista de Precios Accesorio'!$A:$J,2,0),"Error"))</f>
        <v/>
      </c>
      <c r="D1045" s="1" t="str">
        <f>IF($A1045="","",IFERROR(VLOOKUP($A1045,'Lista de Precios Accesorio'!$A:$L,4,0),"Error"))</f>
        <v/>
      </c>
      <c r="E1045" s="1" t="str">
        <f>IF($A1045="","",IFERROR(VLOOKUP($A1045,'Lista de Precios Accesorio'!$A:$M,5,0),"Error"))</f>
        <v/>
      </c>
      <c r="F1045" s="1" t="str">
        <f>IF($A1045="","",IFERROR(VLOOKUP($A1045,'Lista de Precios Accesorio'!$A:$K,3,0),"Error"))</f>
        <v/>
      </c>
      <c r="G1045" s="19" t="str">
        <f>IF($A1045="","",IFERROR(VLOOKUP($A1045,'Lista de Precios Accesorio'!$A:$R,8,0),"Error"))</f>
        <v/>
      </c>
      <c r="H1045" s="19" t="str">
        <f>IF($A1045="","",IFERROR(VLOOKUP($A1045,'Lista de Precios Accesorio'!$A:$S,9,0),"Error"))</f>
        <v/>
      </c>
      <c r="I1045" s="12" t="str">
        <f>IFERROR(VLOOKUP($A1045,'Lista de Precios Accesorio'!$A:$W,6,0),"")</f>
        <v/>
      </c>
      <c r="J1045" s="12" t="str">
        <f t="shared" si="16"/>
        <v/>
      </c>
      <c r="K1045"/>
    </row>
    <row r="1046" spans="1:11" x14ac:dyDescent="0.2">
      <c r="A1046" s="25"/>
      <c r="B1046" s="26"/>
      <c r="C1046" s="1" t="str">
        <f>IF($A1046="","",IFERROR(VLOOKUP($A1046,'Lista de Precios Accesorio'!$A:$J,2,0),"Error"))</f>
        <v/>
      </c>
      <c r="D1046" s="1" t="str">
        <f>IF($A1046="","",IFERROR(VLOOKUP($A1046,'Lista de Precios Accesorio'!$A:$L,4,0),"Error"))</f>
        <v/>
      </c>
      <c r="E1046" s="1" t="str">
        <f>IF($A1046="","",IFERROR(VLOOKUP($A1046,'Lista de Precios Accesorio'!$A:$M,5,0),"Error"))</f>
        <v/>
      </c>
      <c r="F1046" s="1" t="str">
        <f>IF($A1046="","",IFERROR(VLOOKUP($A1046,'Lista de Precios Accesorio'!$A:$K,3,0),"Error"))</f>
        <v/>
      </c>
      <c r="G1046" s="19" t="str">
        <f>IF($A1046="","",IFERROR(VLOOKUP($A1046,'Lista de Precios Accesorio'!$A:$R,8,0),"Error"))</f>
        <v/>
      </c>
      <c r="H1046" s="19" t="str">
        <f>IF($A1046="","",IFERROR(VLOOKUP($A1046,'Lista de Precios Accesorio'!$A:$S,9,0),"Error"))</f>
        <v/>
      </c>
      <c r="I1046" s="12" t="str">
        <f>IFERROR(VLOOKUP($A1046,'Lista de Precios Accesorio'!$A:$W,6,0),"")</f>
        <v/>
      </c>
      <c r="J1046" s="12" t="str">
        <f t="shared" si="16"/>
        <v/>
      </c>
      <c r="K1046"/>
    </row>
    <row r="1047" spans="1:11" x14ac:dyDescent="0.2">
      <c r="A1047" s="25"/>
      <c r="B1047" s="26"/>
      <c r="C1047" s="1" t="str">
        <f>IF($A1047="","",IFERROR(VLOOKUP($A1047,'Lista de Precios Accesorio'!$A:$J,2,0),"Error"))</f>
        <v/>
      </c>
      <c r="D1047" s="1" t="str">
        <f>IF($A1047="","",IFERROR(VLOOKUP($A1047,'Lista de Precios Accesorio'!$A:$L,4,0),"Error"))</f>
        <v/>
      </c>
      <c r="E1047" s="1" t="str">
        <f>IF($A1047="","",IFERROR(VLOOKUP($A1047,'Lista de Precios Accesorio'!$A:$M,5,0),"Error"))</f>
        <v/>
      </c>
      <c r="F1047" s="1" t="str">
        <f>IF($A1047="","",IFERROR(VLOOKUP($A1047,'Lista de Precios Accesorio'!$A:$K,3,0),"Error"))</f>
        <v/>
      </c>
      <c r="G1047" s="19" t="str">
        <f>IF($A1047="","",IFERROR(VLOOKUP($A1047,'Lista de Precios Accesorio'!$A:$R,8,0),"Error"))</f>
        <v/>
      </c>
      <c r="H1047" s="19" t="str">
        <f>IF($A1047="","",IFERROR(VLOOKUP($A1047,'Lista de Precios Accesorio'!$A:$S,9,0),"Error"))</f>
        <v/>
      </c>
      <c r="I1047" s="12" t="str">
        <f>IFERROR(VLOOKUP($A1047,'Lista de Precios Accesorio'!$A:$W,6,0),"")</f>
        <v/>
      </c>
      <c r="J1047" s="12" t="str">
        <f t="shared" si="16"/>
        <v/>
      </c>
      <c r="K1047"/>
    </row>
    <row r="1048" spans="1:11" x14ac:dyDescent="0.2">
      <c r="A1048" s="25"/>
      <c r="B1048" s="26"/>
      <c r="C1048" s="1" t="str">
        <f>IF($A1048="","",IFERROR(VLOOKUP($A1048,'Lista de Precios Accesorio'!$A:$J,2,0),"Error"))</f>
        <v/>
      </c>
      <c r="D1048" s="1" t="str">
        <f>IF($A1048="","",IFERROR(VLOOKUP($A1048,'Lista de Precios Accesorio'!$A:$L,4,0),"Error"))</f>
        <v/>
      </c>
      <c r="E1048" s="1" t="str">
        <f>IF($A1048="","",IFERROR(VLOOKUP($A1048,'Lista de Precios Accesorio'!$A:$M,5,0),"Error"))</f>
        <v/>
      </c>
      <c r="F1048" s="1" t="str">
        <f>IF($A1048="","",IFERROR(VLOOKUP($A1048,'Lista de Precios Accesorio'!$A:$K,3,0),"Error"))</f>
        <v/>
      </c>
      <c r="G1048" s="19" t="str">
        <f>IF($A1048="","",IFERROR(VLOOKUP($A1048,'Lista de Precios Accesorio'!$A:$R,8,0),"Error"))</f>
        <v/>
      </c>
      <c r="H1048" s="19" t="str">
        <f>IF($A1048="","",IFERROR(VLOOKUP($A1048,'Lista de Precios Accesorio'!$A:$S,9,0),"Error"))</f>
        <v/>
      </c>
      <c r="I1048" s="12" t="str">
        <f>IFERROR(VLOOKUP($A1048,'Lista de Precios Accesorio'!$A:$W,6,0),"")</f>
        <v/>
      </c>
      <c r="J1048" s="12" t="str">
        <f t="shared" si="16"/>
        <v/>
      </c>
      <c r="K1048"/>
    </row>
    <row r="1049" spans="1:11" x14ac:dyDescent="0.2">
      <c r="A1049" s="25"/>
      <c r="B1049" s="26"/>
      <c r="C1049" s="1" t="str">
        <f>IF($A1049="","",IFERROR(VLOOKUP($A1049,'Lista de Precios Accesorio'!$A:$J,2,0),"Error"))</f>
        <v/>
      </c>
      <c r="D1049" s="1" t="str">
        <f>IF($A1049="","",IFERROR(VLOOKUP($A1049,'Lista de Precios Accesorio'!$A:$L,4,0),"Error"))</f>
        <v/>
      </c>
      <c r="E1049" s="1" t="str">
        <f>IF($A1049="","",IFERROR(VLOOKUP($A1049,'Lista de Precios Accesorio'!$A:$M,5,0),"Error"))</f>
        <v/>
      </c>
      <c r="F1049" s="1" t="str">
        <f>IF($A1049="","",IFERROR(VLOOKUP($A1049,'Lista de Precios Accesorio'!$A:$K,3,0),"Error"))</f>
        <v/>
      </c>
      <c r="G1049" s="19" t="str">
        <f>IF($A1049="","",IFERROR(VLOOKUP($A1049,'Lista de Precios Accesorio'!$A:$R,8,0),"Error"))</f>
        <v/>
      </c>
      <c r="H1049" s="19" t="str">
        <f>IF($A1049="","",IFERROR(VLOOKUP($A1049,'Lista de Precios Accesorio'!$A:$S,9,0),"Error"))</f>
        <v/>
      </c>
      <c r="I1049" s="12" t="str">
        <f>IFERROR(VLOOKUP($A1049,'Lista de Precios Accesorio'!$A:$W,6,0),"")</f>
        <v/>
      </c>
      <c r="J1049" s="12" t="str">
        <f t="shared" si="16"/>
        <v/>
      </c>
      <c r="K1049"/>
    </row>
    <row r="1050" spans="1:11" x14ac:dyDescent="0.2">
      <c r="A1050" s="25"/>
      <c r="B1050" s="26"/>
      <c r="C1050" s="1" t="str">
        <f>IF($A1050="","",IFERROR(VLOOKUP($A1050,'Lista de Precios Accesorio'!$A:$J,2,0),"Error"))</f>
        <v/>
      </c>
      <c r="D1050" s="1" t="str">
        <f>IF($A1050="","",IFERROR(VLOOKUP($A1050,'Lista de Precios Accesorio'!$A:$L,4,0),"Error"))</f>
        <v/>
      </c>
      <c r="E1050" s="1" t="str">
        <f>IF($A1050="","",IFERROR(VLOOKUP($A1050,'Lista de Precios Accesorio'!$A:$M,5,0),"Error"))</f>
        <v/>
      </c>
      <c r="F1050" s="1" t="str">
        <f>IF($A1050="","",IFERROR(VLOOKUP($A1050,'Lista de Precios Accesorio'!$A:$K,3,0),"Error"))</f>
        <v/>
      </c>
      <c r="G1050" s="19" t="str">
        <f>IF($A1050="","",IFERROR(VLOOKUP($A1050,'Lista de Precios Accesorio'!$A:$R,8,0),"Error"))</f>
        <v/>
      </c>
      <c r="H1050" s="19" t="str">
        <f>IF($A1050="","",IFERROR(VLOOKUP($A1050,'Lista de Precios Accesorio'!$A:$S,9,0),"Error"))</f>
        <v/>
      </c>
      <c r="I1050" s="12" t="str">
        <f>IFERROR(VLOOKUP($A1050,'Lista de Precios Accesorio'!$A:$W,6,0),"")</f>
        <v/>
      </c>
      <c r="J1050" s="12" t="str">
        <f t="shared" si="16"/>
        <v/>
      </c>
      <c r="K1050"/>
    </row>
    <row r="1051" spans="1:11" x14ac:dyDescent="0.2">
      <c r="A1051" s="25"/>
      <c r="B1051" s="26"/>
      <c r="C1051" s="1" t="str">
        <f>IF($A1051="","",IFERROR(VLOOKUP($A1051,'Lista de Precios Accesorio'!$A:$J,2,0),"Error"))</f>
        <v/>
      </c>
      <c r="D1051" s="1" t="str">
        <f>IF($A1051="","",IFERROR(VLOOKUP($A1051,'Lista de Precios Accesorio'!$A:$L,4,0),"Error"))</f>
        <v/>
      </c>
      <c r="E1051" s="1" t="str">
        <f>IF($A1051="","",IFERROR(VLOOKUP($A1051,'Lista de Precios Accesorio'!$A:$M,5,0),"Error"))</f>
        <v/>
      </c>
      <c r="F1051" s="1" t="str">
        <f>IF($A1051="","",IFERROR(VLOOKUP($A1051,'Lista de Precios Accesorio'!$A:$K,3,0),"Error"))</f>
        <v/>
      </c>
      <c r="G1051" s="19" t="str">
        <f>IF($A1051="","",IFERROR(VLOOKUP($A1051,'Lista de Precios Accesorio'!$A:$R,8,0),"Error"))</f>
        <v/>
      </c>
      <c r="H1051" s="19" t="str">
        <f>IF($A1051="","",IFERROR(VLOOKUP($A1051,'Lista de Precios Accesorio'!$A:$S,9,0),"Error"))</f>
        <v/>
      </c>
      <c r="I1051" s="12" t="str">
        <f>IFERROR(VLOOKUP($A1051,'Lista de Precios Accesorio'!$A:$W,6,0),"")</f>
        <v/>
      </c>
      <c r="J1051" s="12" t="str">
        <f t="shared" si="16"/>
        <v/>
      </c>
      <c r="K1051"/>
    </row>
    <row r="1052" spans="1:11" x14ac:dyDescent="0.2">
      <c r="A1052" s="25"/>
      <c r="B1052" s="26"/>
      <c r="C1052" s="1" t="str">
        <f>IF($A1052="","",IFERROR(VLOOKUP($A1052,'Lista de Precios Accesorio'!$A:$J,2,0),"Error"))</f>
        <v/>
      </c>
      <c r="D1052" s="1" t="str">
        <f>IF($A1052="","",IFERROR(VLOOKUP($A1052,'Lista de Precios Accesorio'!$A:$L,4,0),"Error"))</f>
        <v/>
      </c>
      <c r="E1052" s="1" t="str">
        <f>IF($A1052="","",IFERROR(VLOOKUP($A1052,'Lista de Precios Accesorio'!$A:$M,5,0),"Error"))</f>
        <v/>
      </c>
      <c r="F1052" s="1" t="str">
        <f>IF($A1052="","",IFERROR(VLOOKUP($A1052,'Lista de Precios Accesorio'!$A:$K,3,0),"Error"))</f>
        <v/>
      </c>
      <c r="G1052" s="19" t="str">
        <f>IF($A1052="","",IFERROR(VLOOKUP($A1052,'Lista de Precios Accesorio'!$A:$R,8,0),"Error"))</f>
        <v/>
      </c>
      <c r="H1052" s="19" t="str">
        <f>IF($A1052="","",IFERROR(VLOOKUP($A1052,'Lista de Precios Accesorio'!$A:$S,9,0),"Error"))</f>
        <v/>
      </c>
      <c r="I1052" s="12" t="str">
        <f>IFERROR(VLOOKUP($A1052,'Lista de Precios Accesorio'!$A:$W,6,0),"")</f>
        <v/>
      </c>
      <c r="J1052" s="12" t="str">
        <f t="shared" si="16"/>
        <v/>
      </c>
      <c r="K1052"/>
    </row>
    <row r="1053" spans="1:11" x14ac:dyDescent="0.2">
      <c r="A1053" s="25"/>
      <c r="B1053" s="26"/>
      <c r="C1053" s="1" t="str">
        <f>IF($A1053="","",IFERROR(VLOOKUP($A1053,'Lista de Precios Accesorio'!$A:$J,2,0),"Error"))</f>
        <v/>
      </c>
      <c r="D1053" s="1" t="str">
        <f>IF($A1053="","",IFERROR(VLOOKUP($A1053,'Lista de Precios Accesorio'!$A:$L,4,0),"Error"))</f>
        <v/>
      </c>
      <c r="E1053" s="1" t="str">
        <f>IF($A1053="","",IFERROR(VLOOKUP($A1053,'Lista de Precios Accesorio'!$A:$M,5,0),"Error"))</f>
        <v/>
      </c>
      <c r="F1053" s="1" t="str">
        <f>IF($A1053="","",IFERROR(VLOOKUP($A1053,'Lista de Precios Accesorio'!$A:$K,3,0),"Error"))</f>
        <v/>
      </c>
      <c r="G1053" s="19" t="str">
        <f>IF($A1053="","",IFERROR(VLOOKUP($A1053,'Lista de Precios Accesorio'!$A:$R,8,0),"Error"))</f>
        <v/>
      </c>
      <c r="H1053" s="19" t="str">
        <f>IF($A1053="","",IFERROR(VLOOKUP($A1053,'Lista de Precios Accesorio'!$A:$S,9,0),"Error"))</f>
        <v/>
      </c>
      <c r="I1053" s="12" t="str">
        <f>IFERROR(VLOOKUP($A1053,'Lista de Precios Accesorio'!$A:$W,6,0),"")</f>
        <v/>
      </c>
      <c r="J1053" s="12" t="str">
        <f t="shared" si="16"/>
        <v/>
      </c>
      <c r="K1053"/>
    </row>
    <row r="1054" spans="1:11" x14ac:dyDescent="0.2">
      <c r="A1054" s="25"/>
      <c r="B1054" s="26"/>
      <c r="C1054" s="1" t="str">
        <f>IF($A1054="","",IFERROR(VLOOKUP($A1054,'Lista de Precios Accesorio'!$A:$J,2,0),"Error"))</f>
        <v/>
      </c>
      <c r="D1054" s="1" t="str">
        <f>IF($A1054="","",IFERROR(VLOOKUP($A1054,'Lista de Precios Accesorio'!$A:$L,4,0),"Error"))</f>
        <v/>
      </c>
      <c r="E1054" s="1" t="str">
        <f>IF($A1054="","",IFERROR(VLOOKUP($A1054,'Lista de Precios Accesorio'!$A:$M,5,0),"Error"))</f>
        <v/>
      </c>
      <c r="F1054" s="1" t="str">
        <f>IF($A1054="","",IFERROR(VLOOKUP($A1054,'Lista de Precios Accesorio'!$A:$K,3,0),"Error"))</f>
        <v/>
      </c>
      <c r="G1054" s="19" t="str">
        <f>IF($A1054="","",IFERROR(VLOOKUP($A1054,'Lista de Precios Accesorio'!$A:$R,8,0),"Error"))</f>
        <v/>
      </c>
      <c r="H1054" s="19" t="str">
        <f>IF($A1054="","",IFERROR(VLOOKUP($A1054,'Lista de Precios Accesorio'!$A:$S,9,0),"Error"))</f>
        <v/>
      </c>
      <c r="I1054" s="12" t="str">
        <f>IFERROR(VLOOKUP($A1054,'Lista de Precios Accesorio'!$A:$W,6,0),"")</f>
        <v/>
      </c>
      <c r="J1054" s="12" t="str">
        <f t="shared" si="16"/>
        <v/>
      </c>
      <c r="K1054"/>
    </row>
    <row r="1055" spans="1:11" x14ac:dyDescent="0.2">
      <c r="A1055" s="25"/>
      <c r="B1055" s="26"/>
      <c r="C1055" s="1" t="str">
        <f>IF($A1055="","",IFERROR(VLOOKUP($A1055,'Lista de Precios Accesorio'!$A:$J,2,0),"Error"))</f>
        <v/>
      </c>
      <c r="D1055" s="1" t="str">
        <f>IF($A1055="","",IFERROR(VLOOKUP($A1055,'Lista de Precios Accesorio'!$A:$L,4,0),"Error"))</f>
        <v/>
      </c>
      <c r="E1055" s="1" t="str">
        <f>IF($A1055="","",IFERROR(VLOOKUP($A1055,'Lista de Precios Accesorio'!$A:$M,5,0),"Error"))</f>
        <v/>
      </c>
      <c r="F1055" s="1" t="str">
        <f>IF($A1055="","",IFERROR(VLOOKUP($A1055,'Lista de Precios Accesorio'!$A:$K,3,0),"Error"))</f>
        <v/>
      </c>
      <c r="G1055" s="19" t="str">
        <f>IF($A1055="","",IFERROR(VLOOKUP($A1055,'Lista de Precios Accesorio'!$A:$R,8,0),"Error"))</f>
        <v/>
      </c>
      <c r="H1055" s="19" t="str">
        <f>IF($A1055="","",IFERROR(VLOOKUP($A1055,'Lista de Precios Accesorio'!$A:$S,9,0),"Error"))</f>
        <v/>
      </c>
      <c r="I1055" s="12" t="str">
        <f>IFERROR(VLOOKUP($A1055,'Lista de Precios Accesorio'!$A:$W,6,0),"")</f>
        <v/>
      </c>
      <c r="J1055" s="12" t="str">
        <f t="shared" si="16"/>
        <v/>
      </c>
      <c r="K1055"/>
    </row>
    <row r="1056" spans="1:11" x14ac:dyDescent="0.2">
      <c r="A1056" s="25"/>
      <c r="B1056" s="26"/>
      <c r="C1056" s="1" t="str">
        <f>IF($A1056="","",IFERROR(VLOOKUP($A1056,'Lista de Precios Accesorio'!$A:$J,2,0),"Error"))</f>
        <v/>
      </c>
      <c r="D1056" s="1" t="str">
        <f>IF($A1056="","",IFERROR(VLOOKUP($A1056,'Lista de Precios Accesorio'!$A:$L,4,0),"Error"))</f>
        <v/>
      </c>
      <c r="E1056" s="1" t="str">
        <f>IF($A1056="","",IFERROR(VLOOKUP($A1056,'Lista de Precios Accesorio'!$A:$M,5,0),"Error"))</f>
        <v/>
      </c>
      <c r="F1056" s="1" t="str">
        <f>IF($A1056="","",IFERROR(VLOOKUP($A1056,'Lista de Precios Accesorio'!$A:$K,3,0),"Error"))</f>
        <v/>
      </c>
      <c r="G1056" s="19" t="str">
        <f>IF($A1056="","",IFERROR(VLOOKUP($A1056,'Lista de Precios Accesorio'!$A:$R,8,0),"Error"))</f>
        <v/>
      </c>
      <c r="H1056" s="19" t="str">
        <f>IF($A1056="","",IFERROR(VLOOKUP($A1056,'Lista de Precios Accesorio'!$A:$S,9,0),"Error"))</f>
        <v/>
      </c>
      <c r="I1056" s="12" t="str">
        <f>IFERROR(VLOOKUP($A1056,'Lista de Precios Accesorio'!$A:$W,6,0),"")</f>
        <v/>
      </c>
      <c r="J1056" s="12" t="str">
        <f t="shared" si="16"/>
        <v/>
      </c>
      <c r="K1056"/>
    </row>
    <row r="1057" spans="1:11" x14ac:dyDescent="0.2">
      <c r="A1057" s="25"/>
      <c r="B1057" s="26"/>
      <c r="C1057" s="1" t="str">
        <f>IF($A1057="","",IFERROR(VLOOKUP($A1057,'Lista de Precios Accesorio'!$A:$J,2,0),"Error"))</f>
        <v/>
      </c>
      <c r="D1057" s="1" t="str">
        <f>IF($A1057="","",IFERROR(VLOOKUP($A1057,'Lista de Precios Accesorio'!$A:$L,4,0),"Error"))</f>
        <v/>
      </c>
      <c r="E1057" s="1" t="str">
        <f>IF($A1057="","",IFERROR(VLOOKUP($A1057,'Lista de Precios Accesorio'!$A:$M,5,0),"Error"))</f>
        <v/>
      </c>
      <c r="F1057" s="1" t="str">
        <f>IF($A1057="","",IFERROR(VLOOKUP($A1057,'Lista de Precios Accesorio'!$A:$K,3,0),"Error"))</f>
        <v/>
      </c>
      <c r="G1057" s="19" t="str">
        <f>IF($A1057="","",IFERROR(VLOOKUP($A1057,'Lista de Precios Accesorio'!$A:$R,8,0),"Error"))</f>
        <v/>
      </c>
      <c r="H1057" s="19" t="str">
        <f>IF($A1057="","",IFERROR(VLOOKUP($A1057,'Lista de Precios Accesorio'!$A:$S,9,0),"Error"))</f>
        <v/>
      </c>
      <c r="I1057" s="12" t="str">
        <f>IFERROR(VLOOKUP($A1057,'Lista de Precios Accesorio'!$A:$W,6,0),"")</f>
        <v/>
      </c>
      <c r="J1057" s="12" t="str">
        <f t="shared" si="16"/>
        <v/>
      </c>
      <c r="K1057"/>
    </row>
    <row r="1058" spans="1:11" x14ac:dyDescent="0.2">
      <c r="A1058" s="25"/>
      <c r="B1058" s="26"/>
      <c r="C1058" s="1" t="str">
        <f>IF($A1058="","",IFERROR(VLOOKUP($A1058,'Lista de Precios Accesorio'!$A:$J,2,0),"Error"))</f>
        <v/>
      </c>
      <c r="D1058" s="1" t="str">
        <f>IF($A1058="","",IFERROR(VLOOKUP($A1058,'Lista de Precios Accesorio'!$A:$L,4,0),"Error"))</f>
        <v/>
      </c>
      <c r="E1058" s="1" t="str">
        <f>IF($A1058="","",IFERROR(VLOOKUP($A1058,'Lista de Precios Accesorio'!$A:$M,5,0),"Error"))</f>
        <v/>
      </c>
      <c r="F1058" s="1" t="str">
        <f>IF($A1058="","",IFERROR(VLOOKUP($A1058,'Lista de Precios Accesorio'!$A:$K,3,0),"Error"))</f>
        <v/>
      </c>
      <c r="G1058" s="19" t="str">
        <f>IF($A1058="","",IFERROR(VLOOKUP($A1058,'Lista de Precios Accesorio'!$A:$R,8,0),"Error"))</f>
        <v/>
      </c>
      <c r="H1058" s="19" t="str">
        <f>IF($A1058="","",IFERROR(VLOOKUP($A1058,'Lista de Precios Accesorio'!$A:$S,9,0),"Error"))</f>
        <v/>
      </c>
      <c r="I1058" s="12" t="str">
        <f>IFERROR(VLOOKUP($A1058,'Lista de Precios Accesorio'!$A:$W,6,0),"")</f>
        <v/>
      </c>
      <c r="J1058" s="12" t="str">
        <f t="shared" si="16"/>
        <v/>
      </c>
      <c r="K1058"/>
    </row>
    <row r="1059" spans="1:11" x14ac:dyDescent="0.2">
      <c r="A1059" s="25"/>
      <c r="B1059" s="26"/>
      <c r="C1059" s="1" t="str">
        <f>IF($A1059="","",IFERROR(VLOOKUP($A1059,'Lista de Precios Accesorio'!$A:$J,2,0),"Error"))</f>
        <v/>
      </c>
      <c r="D1059" s="1" t="str">
        <f>IF($A1059="","",IFERROR(VLOOKUP($A1059,'Lista de Precios Accesorio'!$A:$L,4,0),"Error"))</f>
        <v/>
      </c>
      <c r="E1059" s="1" t="str">
        <f>IF($A1059="","",IFERROR(VLOOKUP($A1059,'Lista de Precios Accesorio'!$A:$M,5,0),"Error"))</f>
        <v/>
      </c>
      <c r="F1059" s="1" t="str">
        <f>IF($A1059="","",IFERROR(VLOOKUP($A1059,'Lista de Precios Accesorio'!$A:$K,3,0),"Error"))</f>
        <v/>
      </c>
      <c r="G1059" s="19" t="str">
        <f>IF($A1059="","",IFERROR(VLOOKUP($A1059,'Lista de Precios Accesorio'!$A:$R,8,0),"Error"))</f>
        <v/>
      </c>
      <c r="H1059" s="19" t="str">
        <f>IF($A1059="","",IFERROR(VLOOKUP($A1059,'Lista de Precios Accesorio'!$A:$S,9,0),"Error"))</f>
        <v/>
      </c>
      <c r="I1059" s="12" t="str">
        <f>IFERROR(VLOOKUP($A1059,'Lista de Precios Accesorio'!$A:$W,6,0),"")</f>
        <v/>
      </c>
      <c r="J1059" s="12" t="str">
        <f t="shared" si="16"/>
        <v/>
      </c>
      <c r="K1059"/>
    </row>
    <row r="1060" spans="1:11" x14ac:dyDescent="0.2">
      <c r="A1060" s="25"/>
      <c r="B1060" s="26"/>
      <c r="C1060" s="1" t="str">
        <f>IF($A1060="","",IFERROR(VLOOKUP($A1060,'Lista de Precios Accesorio'!$A:$J,2,0),"Error"))</f>
        <v/>
      </c>
      <c r="D1060" s="1" t="str">
        <f>IF($A1060="","",IFERROR(VLOOKUP($A1060,'Lista de Precios Accesorio'!$A:$L,4,0),"Error"))</f>
        <v/>
      </c>
      <c r="E1060" s="1" t="str">
        <f>IF($A1060="","",IFERROR(VLOOKUP($A1060,'Lista de Precios Accesorio'!$A:$M,5,0),"Error"))</f>
        <v/>
      </c>
      <c r="F1060" s="1" t="str">
        <f>IF($A1060="","",IFERROR(VLOOKUP($A1060,'Lista de Precios Accesorio'!$A:$K,3,0),"Error"))</f>
        <v/>
      </c>
      <c r="G1060" s="19" t="str">
        <f>IF($A1060="","",IFERROR(VLOOKUP($A1060,'Lista de Precios Accesorio'!$A:$R,8,0),"Error"))</f>
        <v/>
      </c>
      <c r="H1060" s="19" t="str">
        <f>IF($A1060="","",IFERROR(VLOOKUP($A1060,'Lista de Precios Accesorio'!$A:$S,9,0),"Error"))</f>
        <v/>
      </c>
      <c r="I1060" s="12" t="str">
        <f>IFERROR(VLOOKUP($A1060,'Lista de Precios Accesorio'!$A:$W,6,0),"")</f>
        <v/>
      </c>
      <c r="J1060" s="12" t="str">
        <f t="shared" si="16"/>
        <v/>
      </c>
      <c r="K1060"/>
    </row>
    <row r="1061" spans="1:11" x14ac:dyDescent="0.2">
      <c r="A1061" s="25"/>
      <c r="B1061" s="26"/>
      <c r="C1061" s="1" t="str">
        <f>IF($A1061="","",IFERROR(VLOOKUP($A1061,'Lista de Precios Accesorio'!$A:$J,2,0),"Error"))</f>
        <v/>
      </c>
      <c r="D1061" s="1" t="str">
        <f>IF($A1061="","",IFERROR(VLOOKUP($A1061,'Lista de Precios Accesorio'!$A:$L,4,0),"Error"))</f>
        <v/>
      </c>
      <c r="E1061" s="1" t="str">
        <f>IF($A1061="","",IFERROR(VLOOKUP($A1061,'Lista de Precios Accesorio'!$A:$M,5,0),"Error"))</f>
        <v/>
      </c>
      <c r="F1061" s="1" t="str">
        <f>IF($A1061="","",IFERROR(VLOOKUP($A1061,'Lista de Precios Accesorio'!$A:$K,3,0),"Error"))</f>
        <v/>
      </c>
      <c r="G1061" s="19" t="str">
        <f>IF($A1061="","",IFERROR(VLOOKUP($A1061,'Lista de Precios Accesorio'!$A:$R,8,0),"Error"))</f>
        <v/>
      </c>
      <c r="H1061" s="19" t="str">
        <f>IF($A1061="","",IFERROR(VLOOKUP($A1061,'Lista de Precios Accesorio'!$A:$S,9,0),"Error"))</f>
        <v/>
      </c>
      <c r="I1061" s="12" t="str">
        <f>IFERROR(VLOOKUP($A1061,'Lista de Precios Accesorio'!$A:$W,6,0),"")</f>
        <v/>
      </c>
      <c r="J1061" s="12" t="str">
        <f t="shared" si="16"/>
        <v/>
      </c>
      <c r="K1061"/>
    </row>
    <row r="1062" spans="1:11" x14ac:dyDescent="0.2">
      <c r="A1062" s="25"/>
      <c r="B1062" s="26"/>
      <c r="C1062" s="1" t="str">
        <f>IF($A1062="","",IFERROR(VLOOKUP($A1062,'Lista de Precios Accesorio'!$A:$J,2,0),"Error"))</f>
        <v/>
      </c>
      <c r="D1062" s="1" t="str">
        <f>IF($A1062="","",IFERROR(VLOOKUP($A1062,'Lista de Precios Accesorio'!$A:$L,4,0),"Error"))</f>
        <v/>
      </c>
      <c r="E1062" s="1" t="str">
        <f>IF($A1062="","",IFERROR(VLOOKUP($A1062,'Lista de Precios Accesorio'!$A:$M,5,0),"Error"))</f>
        <v/>
      </c>
      <c r="F1062" s="1" t="str">
        <f>IF($A1062="","",IFERROR(VLOOKUP($A1062,'Lista de Precios Accesorio'!$A:$K,3,0),"Error"))</f>
        <v/>
      </c>
      <c r="G1062" s="19" t="str">
        <f>IF($A1062="","",IFERROR(VLOOKUP($A1062,'Lista de Precios Accesorio'!$A:$R,8,0),"Error"))</f>
        <v/>
      </c>
      <c r="H1062" s="19" t="str">
        <f>IF($A1062="","",IFERROR(VLOOKUP($A1062,'Lista de Precios Accesorio'!$A:$S,9,0),"Error"))</f>
        <v/>
      </c>
      <c r="I1062" s="12" t="str">
        <f>IFERROR(VLOOKUP($A1062,'Lista de Precios Accesorio'!$A:$W,6,0),"")</f>
        <v/>
      </c>
      <c r="J1062" s="12" t="str">
        <f t="shared" si="16"/>
        <v/>
      </c>
      <c r="K1062"/>
    </row>
    <row r="1063" spans="1:11" x14ac:dyDescent="0.2">
      <c r="A1063" s="25"/>
      <c r="B1063" s="26"/>
      <c r="C1063" s="1" t="str">
        <f>IF($A1063="","",IFERROR(VLOOKUP($A1063,'Lista de Precios Accesorio'!$A:$J,2,0),"Error"))</f>
        <v/>
      </c>
      <c r="D1063" s="1" t="str">
        <f>IF($A1063="","",IFERROR(VLOOKUP($A1063,'Lista de Precios Accesorio'!$A:$L,4,0),"Error"))</f>
        <v/>
      </c>
      <c r="E1063" s="1" t="str">
        <f>IF($A1063="","",IFERROR(VLOOKUP($A1063,'Lista de Precios Accesorio'!$A:$M,5,0),"Error"))</f>
        <v/>
      </c>
      <c r="F1063" s="1" t="str">
        <f>IF($A1063="","",IFERROR(VLOOKUP($A1063,'Lista de Precios Accesorio'!$A:$K,3,0),"Error"))</f>
        <v/>
      </c>
      <c r="G1063" s="19" t="str">
        <f>IF($A1063="","",IFERROR(VLOOKUP($A1063,'Lista de Precios Accesorio'!$A:$R,8,0),"Error"))</f>
        <v/>
      </c>
      <c r="H1063" s="19" t="str">
        <f>IF($A1063="","",IFERROR(VLOOKUP($A1063,'Lista de Precios Accesorio'!$A:$S,9,0),"Error"))</f>
        <v/>
      </c>
      <c r="I1063" s="12" t="str">
        <f>IFERROR(VLOOKUP($A1063,'Lista de Precios Accesorio'!$A:$W,6,0),"")</f>
        <v/>
      </c>
      <c r="J1063" s="12" t="str">
        <f t="shared" si="16"/>
        <v/>
      </c>
      <c r="K1063"/>
    </row>
    <row r="1064" spans="1:11" x14ac:dyDescent="0.2">
      <c r="A1064" s="25"/>
      <c r="B1064" s="26"/>
      <c r="C1064" s="1" t="str">
        <f>IF($A1064="","",IFERROR(VLOOKUP($A1064,'Lista de Precios Accesorio'!$A:$J,2,0),"Error"))</f>
        <v/>
      </c>
      <c r="D1064" s="1" t="str">
        <f>IF($A1064="","",IFERROR(VLOOKUP($A1064,'Lista de Precios Accesorio'!$A:$L,4,0),"Error"))</f>
        <v/>
      </c>
      <c r="E1064" s="1" t="str">
        <f>IF($A1064="","",IFERROR(VLOOKUP($A1064,'Lista de Precios Accesorio'!$A:$M,5,0),"Error"))</f>
        <v/>
      </c>
      <c r="F1064" s="1" t="str">
        <f>IF($A1064="","",IFERROR(VLOOKUP($A1064,'Lista de Precios Accesorio'!$A:$K,3,0),"Error"))</f>
        <v/>
      </c>
      <c r="G1064" s="19" t="str">
        <f>IF($A1064="","",IFERROR(VLOOKUP($A1064,'Lista de Precios Accesorio'!$A:$R,8,0),"Error"))</f>
        <v/>
      </c>
      <c r="H1064" s="19" t="str">
        <f>IF($A1064="","",IFERROR(VLOOKUP($A1064,'Lista de Precios Accesorio'!$A:$S,9,0),"Error"))</f>
        <v/>
      </c>
      <c r="I1064" s="12" t="str">
        <f>IFERROR(VLOOKUP($A1064,'Lista de Precios Accesorio'!$A:$W,6,0),"")</f>
        <v/>
      </c>
      <c r="J1064" s="12" t="str">
        <f t="shared" si="16"/>
        <v/>
      </c>
      <c r="K1064"/>
    </row>
    <row r="1065" spans="1:11" x14ac:dyDescent="0.2">
      <c r="A1065" s="25"/>
      <c r="B1065" s="26"/>
      <c r="C1065" s="1" t="str">
        <f>IF($A1065="","",IFERROR(VLOOKUP($A1065,'Lista de Precios Accesorio'!$A:$J,2,0),"Error"))</f>
        <v/>
      </c>
      <c r="D1065" s="1" t="str">
        <f>IF($A1065="","",IFERROR(VLOOKUP($A1065,'Lista de Precios Accesorio'!$A:$L,4,0),"Error"))</f>
        <v/>
      </c>
      <c r="E1065" s="1" t="str">
        <f>IF($A1065="","",IFERROR(VLOOKUP($A1065,'Lista de Precios Accesorio'!$A:$M,5,0),"Error"))</f>
        <v/>
      </c>
      <c r="F1065" s="1" t="str">
        <f>IF($A1065="","",IFERROR(VLOOKUP($A1065,'Lista de Precios Accesorio'!$A:$K,3,0),"Error"))</f>
        <v/>
      </c>
      <c r="G1065" s="19" t="str">
        <f>IF($A1065="","",IFERROR(VLOOKUP($A1065,'Lista de Precios Accesorio'!$A:$R,8,0),"Error"))</f>
        <v/>
      </c>
      <c r="H1065" s="19" t="str">
        <f>IF($A1065="","",IFERROR(VLOOKUP($A1065,'Lista de Precios Accesorio'!$A:$S,9,0),"Error"))</f>
        <v/>
      </c>
      <c r="I1065" s="12" t="str">
        <f>IFERROR(VLOOKUP($A1065,'Lista de Precios Accesorio'!$A:$W,6,0),"")</f>
        <v/>
      </c>
      <c r="J1065" s="12" t="str">
        <f t="shared" si="16"/>
        <v/>
      </c>
      <c r="K1065"/>
    </row>
    <row r="1066" spans="1:11" x14ac:dyDescent="0.2">
      <c r="A1066" s="25"/>
      <c r="B1066" s="26"/>
      <c r="C1066" s="1" t="str">
        <f>IF($A1066="","",IFERROR(VLOOKUP($A1066,'Lista de Precios Accesorio'!$A:$J,2,0),"Error"))</f>
        <v/>
      </c>
      <c r="D1066" s="1" t="str">
        <f>IF($A1066="","",IFERROR(VLOOKUP($A1066,'Lista de Precios Accesorio'!$A:$L,4,0),"Error"))</f>
        <v/>
      </c>
      <c r="E1066" s="1" t="str">
        <f>IF($A1066="","",IFERROR(VLOOKUP($A1066,'Lista de Precios Accesorio'!$A:$M,5,0),"Error"))</f>
        <v/>
      </c>
      <c r="F1066" s="1" t="str">
        <f>IF($A1066="","",IFERROR(VLOOKUP($A1066,'Lista de Precios Accesorio'!$A:$K,3,0),"Error"))</f>
        <v/>
      </c>
      <c r="G1066" s="19" t="str">
        <f>IF($A1066="","",IFERROR(VLOOKUP($A1066,'Lista de Precios Accesorio'!$A:$R,8,0),"Error"))</f>
        <v/>
      </c>
      <c r="H1066" s="19" t="str">
        <f>IF($A1066="","",IFERROR(VLOOKUP($A1066,'Lista de Precios Accesorio'!$A:$S,9,0),"Error"))</f>
        <v/>
      </c>
      <c r="I1066" s="12" t="str">
        <f>IFERROR(VLOOKUP($A1066,'Lista de Precios Accesorio'!$A:$W,6,0),"")</f>
        <v/>
      </c>
      <c r="J1066" s="12" t="str">
        <f t="shared" si="16"/>
        <v/>
      </c>
      <c r="K1066"/>
    </row>
    <row r="1067" spans="1:11" x14ac:dyDescent="0.2">
      <c r="A1067" s="25"/>
      <c r="B1067" s="26"/>
      <c r="C1067" s="1" t="str">
        <f>IF($A1067="","",IFERROR(VLOOKUP($A1067,'Lista de Precios Accesorio'!$A:$J,2,0),"Error"))</f>
        <v/>
      </c>
      <c r="D1067" s="1" t="str">
        <f>IF($A1067="","",IFERROR(VLOOKUP($A1067,'Lista de Precios Accesorio'!$A:$L,4,0),"Error"))</f>
        <v/>
      </c>
      <c r="E1067" s="1" t="str">
        <f>IF($A1067="","",IFERROR(VLOOKUP($A1067,'Lista de Precios Accesorio'!$A:$M,5,0),"Error"))</f>
        <v/>
      </c>
      <c r="F1067" s="1" t="str">
        <f>IF($A1067="","",IFERROR(VLOOKUP($A1067,'Lista de Precios Accesorio'!$A:$K,3,0),"Error"))</f>
        <v/>
      </c>
      <c r="G1067" s="19" t="str">
        <f>IF($A1067="","",IFERROR(VLOOKUP($A1067,'Lista de Precios Accesorio'!$A:$R,8,0),"Error"))</f>
        <v/>
      </c>
      <c r="H1067" s="19" t="str">
        <f>IF($A1067="","",IFERROR(VLOOKUP($A1067,'Lista de Precios Accesorio'!$A:$S,9,0),"Error"))</f>
        <v/>
      </c>
      <c r="I1067" s="12" t="str">
        <f>IFERROR(VLOOKUP($A1067,'Lista de Precios Accesorio'!$A:$W,6,0),"")</f>
        <v/>
      </c>
      <c r="J1067" s="12" t="str">
        <f t="shared" si="16"/>
        <v/>
      </c>
      <c r="K1067"/>
    </row>
    <row r="1068" spans="1:11" x14ac:dyDescent="0.2">
      <c r="A1068" s="25"/>
      <c r="B1068" s="26"/>
      <c r="C1068" s="1" t="str">
        <f>IF($A1068="","",IFERROR(VLOOKUP($A1068,'Lista de Precios Accesorio'!$A:$J,2,0),"Error"))</f>
        <v/>
      </c>
      <c r="D1068" s="1" t="str">
        <f>IF($A1068="","",IFERROR(VLOOKUP($A1068,'Lista de Precios Accesorio'!$A:$L,4,0),"Error"))</f>
        <v/>
      </c>
      <c r="E1068" s="1" t="str">
        <f>IF($A1068="","",IFERROR(VLOOKUP($A1068,'Lista de Precios Accesorio'!$A:$M,5,0),"Error"))</f>
        <v/>
      </c>
      <c r="F1068" s="1" t="str">
        <f>IF($A1068="","",IFERROR(VLOOKUP($A1068,'Lista de Precios Accesorio'!$A:$K,3,0),"Error"))</f>
        <v/>
      </c>
      <c r="G1068" s="19" t="str">
        <f>IF($A1068="","",IFERROR(VLOOKUP($A1068,'Lista de Precios Accesorio'!$A:$R,8,0),"Error"))</f>
        <v/>
      </c>
      <c r="H1068" s="19" t="str">
        <f>IF($A1068="","",IFERROR(VLOOKUP($A1068,'Lista de Precios Accesorio'!$A:$S,9,0),"Error"))</f>
        <v/>
      </c>
      <c r="I1068" s="12" t="str">
        <f>IFERROR(VLOOKUP($A1068,'Lista de Precios Accesorio'!$A:$W,6,0),"")</f>
        <v/>
      </c>
      <c r="J1068" s="12" t="str">
        <f t="shared" si="16"/>
        <v/>
      </c>
      <c r="K1068"/>
    </row>
    <row r="1069" spans="1:11" x14ac:dyDescent="0.2">
      <c r="A1069" s="25"/>
      <c r="B1069" s="26"/>
      <c r="C1069" s="1" t="str">
        <f>IF($A1069="","",IFERROR(VLOOKUP($A1069,'Lista de Precios Accesorio'!$A:$J,2,0),"Error"))</f>
        <v/>
      </c>
      <c r="D1069" s="1" t="str">
        <f>IF($A1069="","",IFERROR(VLOOKUP($A1069,'Lista de Precios Accesorio'!$A:$L,4,0),"Error"))</f>
        <v/>
      </c>
      <c r="E1069" s="1" t="str">
        <f>IF($A1069="","",IFERROR(VLOOKUP($A1069,'Lista de Precios Accesorio'!$A:$M,5,0),"Error"))</f>
        <v/>
      </c>
      <c r="F1069" s="1" t="str">
        <f>IF($A1069="","",IFERROR(VLOOKUP($A1069,'Lista de Precios Accesorio'!$A:$K,3,0),"Error"))</f>
        <v/>
      </c>
      <c r="G1069" s="19" t="str">
        <f>IF($A1069="","",IFERROR(VLOOKUP($A1069,'Lista de Precios Accesorio'!$A:$R,8,0),"Error"))</f>
        <v/>
      </c>
      <c r="H1069" s="19" t="str">
        <f>IF($A1069="","",IFERROR(VLOOKUP($A1069,'Lista de Precios Accesorio'!$A:$S,9,0),"Error"))</f>
        <v/>
      </c>
      <c r="I1069" s="12" t="str">
        <f>IFERROR(VLOOKUP($A1069,'Lista de Precios Accesorio'!$A:$W,6,0),"")</f>
        <v/>
      </c>
      <c r="J1069" s="12" t="str">
        <f t="shared" si="16"/>
        <v/>
      </c>
      <c r="K1069"/>
    </row>
    <row r="1070" spans="1:11" x14ac:dyDescent="0.2">
      <c r="A1070" s="25"/>
      <c r="B1070" s="26"/>
      <c r="C1070" s="1" t="str">
        <f>IF($A1070="","",IFERROR(VLOOKUP($A1070,'Lista de Precios Accesorio'!$A:$J,2,0),"Error"))</f>
        <v/>
      </c>
      <c r="D1070" s="1" t="str">
        <f>IF($A1070="","",IFERROR(VLOOKUP($A1070,'Lista de Precios Accesorio'!$A:$L,4,0),"Error"))</f>
        <v/>
      </c>
      <c r="E1070" s="1" t="str">
        <f>IF($A1070="","",IFERROR(VLOOKUP($A1070,'Lista de Precios Accesorio'!$A:$M,5,0),"Error"))</f>
        <v/>
      </c>
      <c r="F1070" s="1" t="str">
        <f>IF($A1070="","",IFERROR(VLOOKUP($A1070,'Lista de Precios Accesorio'!$A:$K,3,0),"Error"))</f>
        <v/>
      </c>
      <c r="G1070" s="19" t="str">
        <f>IF($A1070="","",IFERROR(VLOOKUP($A1070,'Lista de Precios Accesorio'!$A:$R,8,0),"Error"))</f>
        <v/>
      </c>
      <c r="H1070" s="19" t="str">
        <f>IF($A1070="","",IFERROR(VLOOKUP($A1070,'Lista de Precios Accesorio'!$A:$S,9,0),"Error"))</f>
        <v/>
      </c>
      <c r="I1070" s="12" t="str">
        <f>IFERROR(VLOOKUP($A1070,'Lista de Precios Accesorio'!$A:$W,6,0),"")</f>
        <v/>
      </c>
      <c r="J1070" s="12" t="str">
        <f t="shared" si="16"/>
        <v/>
      </c>
      <c r="K1070"/>
    </row>
    <row r="1071" spans="1:11" x14ac:dyDescent="0.2">
      <c r="A1071" s="25"/>
      <c r="B1071" s="26"/>
      <c r="C1071" s="1" t="str">
        <f>IF($A1071="","",IFERROR(VLOOKUP($A1071,'Lista de Precios Accesorio'!$A:$J,2,0),"Error"))</f>
        <v/>
      </c>
      <c r="D1071" s="1" t="str">
        <f>IF($A1071="","",IFERROR(VLOOKUP($A1071,'Lista de Precios Accesorio'!$A:$L,4,0),"Error"))</f>
        <v/>
      </c>
      <c r="E1071" s="1" t="str">
        <f>IF($A1071="","",IFERROR(VLOOKUP($A1071,'Lista de Precios Accesorio'!$A:$M,5,0),"Error"))</f>
        <v/>
      </c>
      <c r="F1071" s="1" t="str">
        <f>IF($A1071="","",IFERROR(VLOOKUP($A1071,'Lista de Precios Accesorio'!$A:$K,3,0),"Error"))</f>
        <v/>
      </c>
      <c r="G1071" s="19" t="str">
        <f>IF($A1071="","",IFERROR(VLOOKUP($A1071,'Lista de Precios Accesorio'!$A:$R,8,0),"Error"))</f>
        <v/>
      </c>
      <c r="H1071" s="19" t="str">
        <f>IF($A1071="","",IFERROR(VLOOKUP($A1071,'Lista de Precios Accesorio'!$A:$S,9,0),"Error"))</f>
        <v/>
      </c>
      <c r="I1071" s="12" t="str">
        <f>IFERROR(VLOOKUP($A1071,'Lista de Precios Accesorio'!$A:$W,6,0),"")</f>
        <v/>
      </c>
      <c r="J1071" s="12" t="str">
        <f t="shared" si="16"/>
        <v/>
      </c>
      <c r="K1071"/>
    </row>
    <row r="1072" spans="1:11" x14ac:dyDescent="0.2">
      <c r="A1072" s="25"/>
      <c r="B1072" s="26"/>
      <c r="C1072" s="1" t="str">
        <f>IF($A1072="","",IFERROR(VLOOKUP($A1072,'Lista de Precios Accesorio'!$A:$J,2,0),"Error"))</f>
        <v/>
      </c>
      <c r="D1072" s="1" t="str">
        <f>IF($A1072="","",IFERROR(VLOOKUP($A1072,'Lista de Precios Accesorio'!$A:$L,4,0),"Error"))</f>
        <v/>
      </c>
      <c r="E1072" s="1" t="str">
        <f>IF($A1072="","",IFERROR(VLOOKUP($A1072,'Lista de Precios Accesorio'!$A:$M,5,0),"Error"))</f>
        <v/>
      </c>
      <c r="F1072" s="1" t="str">
        <f>IF($A1072="","",IFERROR(VLOOKUP($A1072,'Lista de Precios Accesorio'!$A:$K,3,0),"Error"))</f>
        <v/>
      </c>
      <c r="G1072" s="19" t="str">
        <f>IF($A1072="","",IFERROR(VLOOKUP($A1072,'Lista de Precios Accesorio'!$A:$R,8,0),"Error"))</f>
        <v/>
      </c>
      <c r="H1072" s="19" t="str">
        <f>IF($A1072="","",IFERROR(VLOOKUP($A1072,'Lista de Precios Accesorio'!$A:$S,9,0),"Error"))</f>
        <v/>
      </c>
      <c r="I1072" s="12" t="str">
        <f>IFERROR(VLOOKUP($A1072,'Lista de Precios Accesorio'!$A:$W,6,0),"")</f>
        <v/>
      </c>
      <c r="J1072" s="12" t="str">
        <f t="shared" si="16"/>
        <v/>
      </c>
      <c r="K1072"/>
    </row>
    <row r="1073" spans="1:11" x14ac:dyDescent="0.2">
      <c r="A1073" s="25"/>
      <c r="B1073" s="26"/>
      <c r="C1073" s="1" t="str">
        <f>IF($A1073="","",IFERROR(VLOOKUP($A1073,'Lista de Precios Accesorio'!$A:$J,2,0),"Error"))</f>
        <v/>
      </c>
      <c r="D1073" s="1" t="str">
        <f>IF($A1073="","",IFERROR(VLOOKUP($A1073,'Lista de Precios Accesorio'!$A:$L,4,0),"Error"))</f>
        <v/>
      </c>
      <c r="E1073" s="1" t="str">
        <f>IF($A1073="","",IFERROR(VLOOKUP($A1073,'Lista de Precios Accesorio'!$A:$M,5,0),"Error"))</f>
        <v/>
      </c>
      <c r="F1073" s="1" t="str">
        <f>IF($A1073="","",IFERROR(VLOOKUP($A1073,'Lista de Precios Accesorio'!$A:$K,3,0),"Error"))</f>
        <v/>
      </c>
      <c r="G1073" s="19" t="str">
        <f>IF($A1073="","",IFERROR(VLOOKUP($A1073,'Lista de Precios Accesorio'!$A:$R,8,0),"Error"))</f>
        <v/>
      </c>
      <c r="H1073" s="19" t="str">
        <f>IF($A1073="","",IFERROR(VLOOKUP($A1073,'Lista de Precios Accesorio'!$A:$S,9,0),"Error"))</f>
        <v/>
      </c>
      <c r="I1073" s="12" t="str">
        <f>IFERROR(VLOOKUP($A1073,'Lista de Precios Accesorio'!$A:$W,6,0),"")</f>
        <v/>
      </c>
      <c r="J1073" s="12" t="str">
        <f t="shared" si="16"/>
        <v/>
      </c>
      <c r="K1073"/>
    </row>
    <row r="1074" spans="1:11" x14ac:dyDescent="0.2">
      <c r="A1074" s="25"/>
      <c r="B1074" s="26"/>
      <c r="C1074" s="1" t="str">
        <f>IF($A1074="","",IFERROR(VLOOKUP($A1074,'Lista de Precios Accesorio'!$A:$J,2,0),"Error"))</f>
        <v/>
      </c>
      <c r="D1074" s="1" t="str">
        <f>IF($A1074="","",IFERROR(VLOOKUP($A1074,'Lista de Precios Accesorio'!$A:$L,4,0),"Error"))</f>
        <v/>
      </c>
      <c r="E1074" s="1" t="str">
        <f>IF($A1074="","",IFERROR(VLOOKUP($A1074,'Lista de Precios Accesorio'!$A:$M,5,0),"Error"))</f>
        <v/>
      </c>
      <c r="F1074" s="1" t="str">
        <f>IF($A1074="","",IFERROR(VLOOKUP($A1074,'Lista de Precios Accesorio'!$A:$K,3,0),"Error"))</f>
        <v/>
      </c>
      <c r="G1074" s="19" t="str">
        <f>IF($A1074="","",IFERROR(VLOOKUP($A1074,'Lista de Precios Accesorio'!$A:$R,8,0),"Error"))</f>
        <v/>
      </c>
      <c r="H1074" s="19" t="str">
        <f>IF($A1074="","",IFERROR(VLOOKUP($A1074,'Lista de Precios Accesorio'!$A:$S,9,0),"Error"))</f>
        <v/>
      </c>
      <c r="I1074" s="12" t="str">
        <f>IFERROR(VLOOKUP($A1074,'Lista de Precios Accesorio'!$A:$W,6,0),"")</f>
        <v/>
      </c>
      <c r="J1074" s="12" t="str">
        <f t="shared" si="16"/>
        <v/>
      </c>
      <c r="K1074"/>
    </row>
    <row r="1075" spans="1:11" x14ac:dyDescent="0.2">
      <c r="A1075" s="25"/>
      <c r="B1075" s="26"/>
      <c r="C1075" s="1" t="str">
        <f>IF($A1075="","",IFERROR(VLOOKUP($A1075,'Lista de Precios Accesorio'!$A:$J,2,0),"Error"))</f>
        <v/>
      </c>
      <c r="D1075" s="1" t="str">
        <f>IF($A1075="","",IFERROR(VLOOKUP($A1075,'Lista de Precios Accesorio'!$A:$L,4,0),"Error"))</f>
        <v/>
      </c>
      <c r="E1075" s="1" t="str">
        <f>IF($A1075="","",IFERROR(VLOOKUP($A1075,'Lista de Precios Accesorio'!$A:$M,5,0),"Error"))</f>
        <v/>
      </c>
      <c r="F1075" s="1" t="str">
        <f>IF($A1075="","",IFERROR(VLOOKUP($A1075,'Lista de Precios Accesorio'!$A:$K,3,0),"Error"))</f>
        <v/>
      </c>
      <c r="G1075" s="19" t="str">
        <f>IF($A1075="","",IFERROR(VLOOKUP($A1075,'Lista de Precios Accesorio'!$A:$R,8,0),"Error"))</f>
        <v/>
      </c>
      <c r="H1075" s="19" t="str">
        <f>IF($A1075="","",IFERROR(VLOOKUP($A1075,'Lista de Precios Accesorio'!$A:$S,9,0),"Error"))</f>
        <v/>
      </c>
      <c r="I1075" s="12" t="str">
        <f>IFERROR(VLOOKUP($A1075,'Lista de Precios Accesorio'!$A:$W,6,0),"")</f>
        <v/>
      </c>
      <c r="J1075" s="12" t="str">
        <f t="shared" si="16"/>
        <v/>
      </c>
      <c r="K1075"/>
    </row>
    <row r="1076" spans="1:11" x14ac:dyDescent="0.2">
      <c r="A1076" s="25"/>
      <c r="B1076" s="26"/>
      <c r="C1076" s="1" t="str">
        <f>IF($A1076="","",IFERROR(VLOOKUP($A1076,'Lista de Precios Accesorio'!$A:$J,2,0),"Error"))</f>
        <v/>
      </c>
      <c r="D1076" s="1" t="str">
        <f>IF($A1076="","",IFERROR(VLOOKUP($A1076,'Lista de Precios Accesorio'!$A:$L,4,0),"Error"))</f>
        <v/>
      </c>
      <c r="E1076" s="1" t="str">
        <f>IF($A1076="","",IFERROR(VLOOKUP($A1076,'Lista de Precios Accesorio'!$A:$M,5,0),"Error"))</f>
        <v/>
      </c>
      <c r="F1076" s="1" t="str">
        <f>IF($A1076="","",IFERROR(VLOOKUP($A1076,'Lista de Precios Accesorio'!$A:$K,3,0),"Error"))</f>
        <v/>
      </c>
      <c r="G1076" s="19" t="str">
        <f>IF($A1076="","",IFERROR(VLOOKUP($A1076,'Lista de Precios Accesorio'!$A:$R,8,0),"Error"))</f>
        <v/>
      </c>
      <c r="H1076" s="19" t="str">
        <f>IF($A1076="","",IFERROR(VLOOKUP($A1076,'Lista de Precios Accesorio'!$A:$S,9,0),"Error"))</f>
        <v/>
      </c>
      <c r="I1076" s="12" t="str">
        <f>IFERROR(VLOOKUP($A1076,'Lista de Precios Accesorio'!$A:$W,6,0),"")</f>
        <v/>
      </c>
      <c r="J1076" s="12" t="str">
        <f t="shared" si="16"/>
        <v/>
      </c>
      <c r="K1076"/>
    </row>
    <row r="1077" spans="1:11" x14ac:dyDescent="0.2">
      <c r="A1077" s="25"/>
      <c r="B1077" s="26"/>
      <c r="C1077" s="1" t="str">
        <f>IF($A1077="","",IFERROR(VLOOKUP($A1077,'Lista de Precios Accesorio'!$A:$J,2,0),"Error"))</f>
        <v/>
      </c>
      <c r="D1077" s="1" t="str">
        <f>IF($A1077="","",IFERROR(VLOOKUP($A1077,'Lista de Precios Accesorio'!$A:$L,4,0),"Error"))</f>
        <v/>
      </c>
      <c r="E1077" s="1" t="str">
        <f>IF($A1077="","",IFERROR(VLOOKUP($A1077,'Lista de Precios Accesorio'!$A:$M,5,0),"Error"))</f>
        <v/>
      </c>
      <c r="F1077" s="1" t="str">
        <f>IF($A1077="","",IFERROR(VLOOKUP($A1077,'Lista de Precios Accesorio'!$A:$K,3,0),"Error"))</f>
        <v/>
      </c>
      <c r="G1077" s="19" t="str">
        <f>IF($A1077="","",IFERROR(VLOOKUP($A1077,'Lista de Precios Accesorio'!$A:$R,8,0),"Error"))</f>
        <v/>
      </c>
      <c r="H1077" s="19" t="str">
        <f>IF($A1077="","",IFERROR(VLOOKUP($A1077,'Lista de Precios Accesorio'!$A:$S,9,0),"Error"))</f>
        <v/>
      </c>
      <c r="I1077" s="12" t="str">
        <f>IFERROR(VLOOKUP($A1077,'Lista de Precios Accesorio'!$A:$W,6,0),"")</f>
        <v/>
      </c>
      <c r="J1077" s="12" t="str">
        <f t="shared" si="16"/>
        <v/>
      </c>
      <c r="K1077"/>
    </row>
    <row r="1078" spans="1:11" x14ac:dyDescent="0.2">
      <c r="A1078" s="25"/>
      <c r="B1078" s="26"/>
      <c r="C1078" s="1" t="str">
        <f>IF($A1078="","",IFERROR(VLOOKUP($A1078,'Lista de Precios Accesorio'!$A:$J,2,0),"Error"))</f>
        <v/>
      </c>
      <c r="D1078" s="1" t="str">
        <f>IF($A1078="","",IFERROR(VLOOKUP($A1078,'Lista de Precios Accesorio'!$A:$L,4,0),"Error"))</f>
        <v/>
      </c>
      <c r="E1078" s="1" t="str">
        <f>IF($A1078="","",IFERROR(VLOOKUP($A1078,'Lista de Precios Accesorio'!$A:$M,5,0),"Error"))</f>
        <v/>
      </c>
      <c r="F1078" s="1" t="str">
        <f>IF($A1078="","",IFERROR(VLOOKUP($A1078,'Lista de Precios Accesorio'!$A:$K,3,0),"Error"))</f>
        <v/>
      </c>
      <c r="G1078" s="19" t="str">
        <f>IF($A1078="","",IFERROR(VLOOKUP($A1078,'Lista de Precios Accesorio'!$A:$R,8,0),"Error"))</f>
        <v/>
      </c>
      <c r="H1078" s="19" t="str">
        <f>IF($A1078="","",IFERROR(VLOOKUP($A1078,'Lista de Precios Accesorio'!$A:$S,9,0),"Error"))</f>
        <v/>
      </c>
      <c r="I1078" s="12" t="str">
        <f>IFERROR(VLOOKUP($A1078,'Lista de Precios Accesorio'!$A:$W,6,0),"")</f>
        <v/>
      </c>
      <c r="J1078" s="12" t="str">
        <f t="shared" si="16"/>
        <v/>
      </c>
      <c r="K1078"/>
    </row>
    <row r="1079" spans="1:11" x14ac:dyDescent="0.2">
      <c r="A1079" s="25"/>
      <c r="B1079" s="26"/>
      <c r="C1079" s="1" t="str">
        <f>IF($A1079="","",IFERROR(VLOOKUP($A1079,'Lista de Precios Accesorio'!$A:$J,2,0),"Error"))</f>
        <v/>
      </c>
      <c r="D1079" s="1" t="str">
        <f>IF($A1079="","",IFERROR(VLOOKUP($A1079,'Lista de Precios Accesorio'!$A:$L,4,0),"Error"))</f>
        <v/>
      </c>
      <c r="E1079" s="1" t="str">
        <f>IF($A1079="","",IFERROR(VLOOKUP($A1079,'Lista de Precios Accesorio'!$A:$M,5,0),"Error"))</f>
        <v/>
      </c>
      <c r="F1079" s="1" t="str">
        <f>IF($A1079="","",IFERROR(VLOOKUP($A1079,'Lista de Precios Accesorio'!$A:$K,3,0),"Error"))</f>
        <v/>
      </c>
      <c r="G1079" s="19" t="str">
        <f>IF($A1079="","",IFERROR(VLOOKUP($A1079,'Lista de Precios Accesorio'!$A:$R,8,0),"Error"))</f>
        <v/>
      </c>
      <c r="H1079" s="19" t="str">
        <f>IF($A1079="","",IFERROR(VLOOKUP($A1079,'Lista de Precios Accesorio'!$A:$S,9,0),"Error"))</f>
        <v/>
      </c>
      <c r="I1079" s="12" t="str">
        <f>IFERROR(VLOOKUP($A1079,'Lista de Precios Accesorio'!$A:$W,6,0),"")</f>
        <v/>
      </c>
      <c r="J1079" s="12" t="str">
        <f t="shared" si="16"/>
        <v/>
      </c>
      <c r="K1079"/>
    </row>
    <row r="1080" spans="1:11" x14ac:dyDescent="0.2">
      <c r="A1080" s="25"/>
      <c r="B1080" s="26"/>
      <c r="C1080" s="1" t="str">
        <f>IF($A1080="","",IFERROR(VLOOKUP($A1080,'Lista de Precios Accesorio'!$A:$J,2,0),"Error"))</f>
        <v/>
      </c>
      <c r="D1080" s="1" t="str">
        <f>IF($A1080="","",IFERROR(VLOOKUP($A1080,'Lista de Precios Accesorio'!$A:$L,4,0),"Error"))</f>
        <v/>
      </c>
      <c r="E1080" s="1" t="str">
        <f>IF($A1080="","",IFERROR(VLOOKUP($A1080,'Lista de Precios Accesorio'!$A:$M,5,0),"Error"))</f>
        <v/>
      </c>
      <c r="F1080" s="1" t="str">
        <f>IF($A1080="","",IFERROR(VLOOKUP($A1080,'Lista de Precios Accesorio'!$A:$K,3,0),"Error"))</f>
        <v/>
      </c>
      <c r="G1080" s="19" t="str">
        <f>IF($A1080="","",IFERROR(VLOOKUP($A1080,'Lista de Precios Accesorio'!$A:$R,8,0),"Error"))</f>
        <v/>
      </c>
      <c r="H1080" s="19" t="str">
        <f>IF($A1080="","",IFERROR(VLOOKUP($A1080,'Lista de Precios Accesorio'!$A:$S,9,0),"Error"))</f>
        <v/>
      </c>
      <c r="I1080" s="12" t="str">
        <f>IFERROR(VLOOKUP($A1080,'Lista de Precios Accesorio'!$A:$W,6,0),"")</f>
        <v/>
      </c>
      <c r="J1080" s="12" t="str">
        <f t="shared" si="16"/>
        <v/>
      </c>
      <c r="K1080"/>
    </row>
    <row r="1081" spans="1:11" x14ac:dyDescent="0.2">
      <c r="A1081" s="25"/>
      <c r="B1081" s="26"/>
      <c r="C1081" s="1" t="str">
        <f>IF($A1081="","",IFERROR(VLOOKUP($A1081,'Lista de Precios Accesorio'!$A:$J,2,0),"Error"))</f>
        <v/>
      </c>
      <c r="D1081" s="1" t="str">
        <f>IF($A1081="","",IFERROR(VLOOKUP($A1081,'Lista de Precios Accesorio'!$A:$L,4,0),"Error"))</f>
        <v/>
      </c>
      <c r="E1081" s="1" t="str">
        <f>IF($A1081="","",IFERROR(VLOOKUP($A1081,'Lista de Precios Accesorio'!$A:$M,5,0),"Error"))</f>
        <v/>
      </c>
      <c r="F1081" s="1" t="str">
        <f>IF($A1081="","",IFERROR(VLOOKUP($A1081,'Lista de Precios Accesorio'!$A:$K,3,0),"Error"))</f>
        <v/>
      </c>
      <c r="G1081" s="19" t="str">
        <f>IF($A1081="","",IFERROR(VLOOKUP($A1081,'Lista de Precios Accesorio'!$A:$R,8,0),"Error"))</f>
        <v/>
      </c>
      <c r="H1081" s="19" t="str">
        <f>IF($A1081="","",IFERROR(VLOOKUP($A1081,'Lista de Precios Accesorio'!$A:$S,9,0),"Error"))</f>
        <v/>
      </c>
      <c r="I1081" s="12" t="str">
        <f>IFERROR(VLOOKUP($A1081,'Lista de Precios Accesorio'!$A:$W,6,0),"")</f>
        <v/>
      </c>
      <c r="J1081" s="12" t="str">
        <f t="shared" ref="J1081:J1144" si="17">IF(I1081="","",$I1081*$B1081)</f>
        <v/>
      </c>
      <c r="K1081"/>
    </row>
    <row r="1082" spans="1:11" x14ac:dyDescent="0.2">
      <c r="A1082" s="25"/>
      <c r="B1082" s="26"/>
      <c r="C1082" s="1" t="str">
        <f>IF($A1082="","",IFERROR(VLOOKUP($A1082,'Lista de Precios Accesorio'!$A:$J,2,0),"Error"))</f>
        <v/>
      </c>
      <c r="D1082" s="1" t="str">
        <f>IF($A1082="","",IFERROR(VLOOKUP($A1082,'Lista de Precios Accesorio'!$A:$L,4,0),"Error"))</f>
        <v/>
      </c>
      <c r="E1082" s="1" t="str">
        <f>IF($A1082="","",IFERROR(VLOOKUP($A1082,'Lista de Precios Accesorio'!$A:$M,5,0),"Error"))</f>
        <v/>
      </c>
      <c r="F1082" s="1" t="str">
        <f>IF($A1082="","",IFERROR(VLOOKUP($A1082,'Lista de Precios Accesorio'!$A:$K,3,0),"Error"))</f>
        <v/>
      </c>
      <c r="G1082" s="19" t="str">
        <f>IF($A1082="","",IFERROR(VLOOKUP($A1082,'Lista de Precios Accesorio'!$A:$R,8,0),"Error"))</f>
        <v/>
      </c>
      <c r="H1082" s="19" t="str">
        <f>IF($A1082="","",IFERROR(VLOOKUP($A1082,'Lista de Precios Accesorio'!$A:$S,9,0),"Error"))</f>
        <v/>
      </c>
      <c r="I1082" s="12" t="str">
        <f>IFERROR(VLOOKUP($A1082,'Lista de Precios Accesorio'!$A:$W,6,0),"")</f>
        <v/>
      </c>
      <c r="J1082" s="12" t="str">
        <f t="shared" si="17"/>
        <v/>
      </c>
      <c r="K1082"/>
    </row>
    <row r="1083" spans="1:11" x14ac:dyDescent="0.2">
      <c r="A1083" s="25"/>
      <c r="B1083" s="26"/>
      <c r="C1083" s="1" t="str">
        <f>IF($A1083="","",IFERROR(VLOOKUP($A1083,'Lista de Precios Accesorio'!$A:$J,2,0),"Error"))</f>
        <v/>
      </c>
      <c r="D1083" s="1" t="str">
        <f>IF($A1083="","",IFERROR(VLOOKUP($A1083,'Lista de Precios Accesorio'!$A:$L,4,0),"Error"))</f>
        <v/>
      </c>
      <c r="E1083" s="1" t="str">
        <f>IF($A1083="","",IFERROR(VLOOKUP($A1083,'Lista de Precios Accesorio'!$A:$M,5,0),"Error"))</f>
        <v/>
      </c>
      <c r="F1083" s="1" t="str">
        <f>IF($A1083="","",IFERROR(VLOOKUP($A1083,'Lista de Precios Accesorio'!$A:$K,3,0),"Error"))</f>
        <v/>
      </c>
      <c r="G1083" s="19" t="str">
        <f>IF($A1083="","",IFERROR(VLOOKUP($A1083,'Lista de Precios Accesorio'!$A:$R,8,0),"Error"))</f>
        <v/>
      </c>
      <c r="H1083" s="19" t="str">
        <f>IF($A1083="","",IFERROR(VLOOKUP($A1083,'Lista de Precios Accesorio'!$A:$S,9,0),"Error"))</f>
        <v/>
      </c>
      <c r="I1083" s="12" t="str">
        <f>IFERROR(VLOOKUP($A1083,'Lista de Precios Accesorio'!$A:$W,6,0),"")</f>
        <v/>
      </c>
      <c r="J1083" s="12" t="str">
        <f t="shared" si="17"/>
        <v/>
      </c>
      <c r="K1083"/>
    </row>
    <row r="1084" spans="1:11" x14ac:dyDescent="0.2">
      <c r="A1084" s="25"/>
      <c r="B1084" s="26"/>
      <c r="C1084" s="1" t="str">
        <f>IF($A1084="","",IFERROR(VLOOKUP($A1084,'Lista de Precios Accesorio'!$A:$J,2,0),"Error"))</f>
        <v/>
      </c>
      <c r="D1084" s="1" t="str">
        <f>IF($A1084="","",IFERROR(VLOOKUP($A1084,'Lista de Precios Accesorio'!$A:$L,4,0),"Error"))</f>
        <v/>
      </c>
      <c r="E1084" s="1" t="str">
        <f>IF($A1084="","",IFERROR(VLOOKUP($A1084,'Lista de Precios Accesorio'!$A:$M,5,0),"Error"))</f>
        <v/>
      </c>
      <c r="F1084" s="1" t="str">
        <f>IF($A1084="","",IFERROR(VLOOKUP($A1084,'Lista de Precios Accesorio'!$A:$K,3,0),"Error"))</f>
        <v/>
      </c>
      <c r="G1084" s="19" t="str">
        <f>IF($A1084="","",IFERROR(VLOOKUP($A1084,'Lista de Precios Accesorio'!$A:$R,8,0),"Error"))</f>
        <v/>
      </c>
      <c r="H1084" s="19" t="str">
        <f>IF($A1084="","",IFERROR(VLOOKUP($A1084,'Lista de Precios Accesorio'!$A:$S,9,0),"Error"))</f>
        <v/>
      </c>
      <c r="I1084" s="12" t="str">
        <f>IFERROR(VLOOKUP($A1084,'Lista de Precios Accesorio'!$A:$W,6,0),"")</f>
        <v/>
      </c>
      <c r="J1084" s="12" t="str">
        <f t="shared" si="17"/>
        <v/>
      </c>
      <c r="K1084"/>
    </row>
    <row r="1085" spans="1:11" x14ac:dyDescent="0.2">
      <c r="A1085" s="25"/>
      <c r="B1085" s="26"/>
      <c r="C1085" s="1" t="str">
        <f>IF($A1085="","",IFERROR(VLOOKUP($A1085,'Lista de Precios Accesorio'!$A:$J,2,0),"Error"))</f>
        <v/>
      </c>
      <c r="D1085" s="1" t="str">
        <f>IF($A1085="","",IFERROR(VLOOKUP($A1085,'Lista de Precios Accesorio'!$A:$L,4,0),"Error"))</f>
        <v/>
      </c>
      <c r="E1085" s="1" t="str">
        <f>IF($A1085="","",IFERROR(VLOOKUP($A1085,'Lista de Precios Accesorio'!$A:$M,5,0),"Error"))</f>
        <v/>
      </c>
      <c r="F1085" s="1" t="str">
        <f>IF($A1085="","",IFERROR(VLOOKUP($A1085,'Lista de Precios Accesorio'!$A:$K,3,0),"Error"))</f>
        <v/>
      </c>
      <c r="G1085" s="19" t="str">
        <f>IF($A1085="","",IFERROR(VLOOKUP($A1085,'Lista de Precios Accesorio'!$A:$R,8,0),"Error"))</f>
        <v/>
      </c>
      <c r="H1085" s="19" t="str">
        <f>IF($A1085="","",IFERROR(VLOOKUP($A1085,'Lista de Precios Accesorio'!$A:$S,9,0),"Error"))</f>
        <v/>
      </c>
      <c r="I1085" s="12" t="str">
        <f>IFERROR(VLOOKUP($A1085,'Lista de Precios Accesorio'!$A:$W,6,0),"")</f>
        <v/>
      </c>
      <c r="J1085" s="12" t="str">
        <f t="shared" si="17"/>
        <v/>
      </c>
      <c r="K1085"/>
    </row>
    <row r="1086" spans="1:11" x14ac:dyDescent="0.2">
      <c r="A1086" s="25"/>
      <c r="B1086" s="26"/>
      <c r="C1086" s="1" t="str">
        <f>IF($A1086="","",IFERROR(VLOOKUP($A1086,'Lista de Precios Accesorio'!$A:$J,2,0),"Error"))</f>
        <v/>
      </c>
      <c r="D1086" s="1" t="str">
        <f>IF($A1086="","",IFERROR(VLOOKUP($A1086,'Lista de Precios Accesorio'!$A:$L,4,0),"Error"))</f>
        <v/>
      </c>
      <c r="E1086" s="1" t="str">
        <f>IF($A1086="","",IFERROR(VLOOKUP($A1086,'Lista de Precios Accesorio'!$A:$M,5,0),"Error"))</f>
        <v/>
      </c>
      <c r="F1086" s="1" t="str">
        <f>IF($A1086="","",IFERROR(VLOOKUP($A1086,'Lista de Precios Accesorio'!$A:$K,3,0),"Error"))</f>
        <v/>
      </c>
      <c r="G1086" s="19" t="str">
        <f>IF($A1086="","",IFERROR(VLOOKUP($A1086,'Lista de Precios Accesorio'!$A:$R,8,0),"Error"))</f>
        <v/>
      </c>
      <c r="H1086" s="19" t="str">
        <f>IF($A1086="","",IFERROR(VLOOKUP($A1086,'Lista de Precios Accesorio'!$A:$S,9,0),"Error"))</f>
        <v/>
      </c>
      <c r="I1086" s="12" t="str">
        <f>IFERROR(VLOOKUP($A1086,'Lista de Precios Accesorio'!$A:$W,6,0),"")</f>
        <v/>
      </c>
      <c r="J1086" s="12" t="str">
        <f t="shared" si="17"/>
        <v/>
      </c>
      <c r="K1086"/>
    </row>
    <row r="1087" spans="1:11" x14ac:dyDescent="0.2">
      <c r="A1087" s="25"/>
      <c r="B1087" s="26"/>
      <c r="C1087" s="1" t="str">
        <f>IF($A1087="","",IFERROR(VLOOKUP($A1087,'Lista de Precios Accesorio'!$A:$J,2,0),"Error"))</f>
        <v/>
      </c>
      <c r="D1087" s="1" t="str">
        <f>IF($A1087="","",IFERROR(VLOOKUP($A1087,'Lista de Precios Accesorio'!$A:$L,4,0),"Error"))</f>
        <v/>
      </c>
      <c r="E1087" s="1" t="str">
        <f>IF($A1087="","",IFERROR(VLOOKUP($A1087,'Lista de Precios Accesorio'!$A:$M,5,0),"Error"))</f>
        <v/>
      </c>
      <c r="F1087" s="1" t="str">
        <f>IF($A1087="","",IFERROR(VLOOKUP($A1087,'Lista de Precios Accesorio'!$A:$K,3,0),"Error"))</f>
        <v/>
      </c>
      <c r="G1087" s="19" t="str">
        <f>IF($A1087="","",IFERROR(VLOOKUP($A1087,'Lista de Precios Accesorio'!$A:$R,8,0),"Error"))</f>
        <v/>
      </c>
      <c r="H1087" s="19" t="str">
        <f>IF($A1087="","",IFERROR(VLOOKUP($A1087,'Lista de Precios Accesorio'!$A:$S,9,0),"Error"))</f>
        <v/>
      </c>
      <c r="I1087" s="12" t="str">
        <f>IFERROR(VLOOKUP($A1087,'Lista de Precios Accesorio'!$A:$W,6,0),"")</f>
        <v/>
      </c>
      <c r="J1087" s="12" t="str">
        <f t="shared" si="17"/>
        <v/>
      </c>
      <c r="K1087"/>
    </row>
    <row r="1088" spans="1:11" x14ac:dyDescent="0.2">
      <c r="A1088" s="25"/>
      <c r="B1088" s="26"/>
      <c r="C1088" s="1" t="str">
        <f>IF($A1088="","",IFERROR(VLOOKUP($A1088,'Lista de Precios Accesorio'!$A:$J,2,0),"Error"))</f>
        <v/>
      </c>
      <c r="D1088" s="1" t="str">
        <f>IF($A1088="","",IFERROR(VLOOKUP($A1088,'Lista de Precios Accesorio'!$A:$L,4,0),"Error"))</f>
        <v/>
      </c>
      <c r="E1088" s="1" t="str">
        <f>IF($A1088="","",IFERROR(VLOOKUP($A1088,'Lista de Precios Accesorio'!$A:$M,5,0),"Error"))</f>
        <v/>
      </c>
      <c r="F1088" s="1" t="str">
        <f>IF($A1088="","",IFERROR(VLOOKUP($A1088,'Lista de Precios Accesorio'!$A:$K,3,0),"Error"))</f>
        <v/>
      </c>
      <c r="G1088" s="19" t="str">
        <f>IF($A1088="","",IFERROR(VLOOKUP($A1088,'Lista de Precios Accesorio'!$A:$R,8,0),"Error"))</f>
        <v/>
      </c>
      <c r="H1088" s="19" t="str">
        <f>IF($A1088="","",IFERROR(VLOOKUP($A1088,'Lista de Precios Accesorio'!$A:$S,9,0),"Error"))</f>
        <v/>
      </c>
      <c r="I1088" s="12" t="str">
        <f>IFERROR(VLOOKUP($A1088,'Lista de Precios Accesorio'!$A:$W,6,0),"")</f>
        <v/>
      </c>
      <c r="J1088" s="12" t="str">
        <f t="shared" si="17"/>
        <v/>
      </c>
      <c r="K1088"/>
    </row>
    <row r="1089" spans="1:11" x14ac:dyDescent="0.2">
      <c r="A1089" s="25"/>
      <c r="B1089" s="26"/>
      <c r="C1089" s="1" t="str">
        <f>IF($A1089="","",IFERROR(VLOOKUP($A1089,'Lista de Precios Accesorio'!$A:$J,2,0),"Error"))</f>
        <v/>
      </c>
      <c r="D1089" s="1" t="str">
        <f>IF($A1089="","",IFERROR(VLOOKUP($A1089,'Lista de Precios Accesorio'!$A:$L,4,0),"Error"))</f>
        <v/>
      </c>
      <c r="E1089" s="1" t="str">
        <f>IF($A1089="","",IFERROR(VLOOKUP($A1089,'Lista de Precios Accesorio'!$A:$M,5,0),"Error"))</f>
        <v/>
      </c>
      <c r="F1089" s="1" t="str">
        <f>IF($A1089="","",IFERROR(VLOOKUP($A1089,'Lista de Precios Accesorio'!$A:$K,3,0),"Error"))</f>
        <v/>
      </c>
      <c r="G1089" s="19" t="str">
        <f>IF($A1089="","",IFERROR(VLOOKUP($A1089,'Lista de Precios Accesorio'!$A:$R,8,0),"Error"))</f>
        <v/>
      </c>
      <c r="H1089" s="19" t="str">
        <f>IF($A1089="","",IFERROR(VLOOKUP($A1089,'Lista de Precios Accesorio'!$A:$S,9,0),"Error"))</f>
        <v/>
      </c>
      <c r="I1089" s="12" t="str">
        <f>IFERROR(VLOOKUP($A1089,'Lista de Precios Accesorio'!$A:$W,6,0),"")</f>
        <v/>
      </c>
      <c r="J1089" s="12" t="str">
        <f t="shared" si="17"/>
        <v/>
      </c>
      <c r="K1089"/>
    </row>
    <row r="1090" spans="1:11" x14ac:dyDescent="0.2">
      <c r="A1090" s="25"/>
      <c r="B1090" s="26"/>
      <c r="C1090" s="1" t="str">
        <f>IF($A1090="","",IFERROR(VLOOKUP($A1090,'Lista de Precios Accesorio'!$A:$J,2,0),"Error"))</f>
        <v/>
      </c>
      <c r="D1090" s="1" t="str">
        <f>IF($A1090="","",IFERROR(VLOOKUP($A1090,'Lista de Precios Accesorio'!$A:$L,4,0),"Error"))</f>
        <v/>
      </c>
      <c r="E1090" s="1" t="str">
        <f>IF($A1090="","",IFERROR(VLOOKUP($A1090,'Lista de Precios Accesorio'!$A:$M,5,0),"Error"))</f>
        <v/>
      </c>
      <c r="F1090" s="1" t="str">
        <f>IF($A1090="","",IFERROR(VLOOKUP($A1090,'Lista de Precios Accesorio'!$A:$K,3,0),"Error"))</f>
        <v/>
      </c>
      <c r="G1090" s="19" t="str">
        <f>IF($A1090="","",IFERROR(VLOOKUP($A1090,'Lista de Precios Accesorio'!$A:$R,8,0),"Error"))</f>
        <v/>
      </c>
      <c r="H1090" s="19" t="str">
        <f>IF($A1090="","",IFERROR(VLOOKUP($A1090,'Lista de Precios Accesorio'!$A:$S,9,0),"Error"))</f>
        <v/>
      </c>
      <c r="I1090" s="12" t="str">
        <f>IFERROR(VLOOKUP($A1090,'Lista de Precios Accesorio'!$A:$W,6,0),"")</f>
        <v/>
      </c>
      <c r="J1090" s="12" t="str">
        <f t="shared" si="17"/>
        <v/>
      </c>
      <c r="K1090"/>
    </row>
    <row r="1091" spans="1:11" x14ac:dyDescent="0.2">
      <c r="A1091" s="25"/>
      <c r="B1091" s="26"/>
      <c r="C1091" s="1" t="str">
        <f>IF($A1091="","",IFERROR(VLOOKUP($A1091,'Lista de Precios Accesorio'!$A:$J,2,0),"Error"))</f>
        <v/>
      </c>
      <c r="D1091" s="1" t="str">
        <f>IF($A1091="","",IFERROR(VLOOKUP($A1091,'Lista de Precios Accesorio'!$A:$L,4,0),"Error"))</f>
        <v/>
      </c>
      <c r="E1091" s="1" t="str">
        <f>IF($A1091="","",IFERROR(VLOOKUP($A1091,'Lista de Precios Accesorio'!$A:$M,5,0),"Error"))</f>
        <v/>
      </c>
      <c r="F1091" s="1" t="str">
        <f>IF($A1091="","",IFERROR(VLOOKUP($A1091,'Lista de Precios Accesorio'!$A:$K,3,0),"Error"))</f>
        <v/>
      </c>
      <c r="G1091" s="19" t="str">
        <f>IF($A1091="","",IFERROR(VLOOKUP($A1091,'Lista de Precios Accesorio'!$A:$R,8,0),"Error"))</f>
        <v/>
      </c>
      <c r="H1091" s="19" t="str">
        <f>IF($A1091="","",IFERROR(VLOOKUP($A1091,'Lista de Precios Accesorio'!$A:$S,9,0),"Error"))</f>
        <v/>
      </c>
      <c r="I1091" s="12" t="str">
        <f>IFERROR(VLOOKUP($A1091,'Lista de Precios Accesorio'!$A:$W,6,0),"")</f>
        <v/>
      </c>
      <c r="J1091" s="12" t="str">
        <f t="shared" si="17"/>
        <v/>
      </c>
      <c r="K1091"/>
    </row>
    <row r="1092" spans="1:11" x14ac:dyDescent="0.2">
      <c r="A1092" s="25"/>
      <c r="B1092" s="26"/>
      <c r="C1092" s="1" t="str">
        <f>IF($A1092="","",IFERROR(VLOOKUP($A1092,'Lista de Precios Accesorio'!$A:$J,2,0),"Error"))</f>
        <v/>
      </c>
      <c r="D1092" s="1" t="str">
        <f>IF($A1092="","",IFERROR(VLOOKUP($A1092,'Lista de Precios Accesorio'!$A:$L,4,0),"Error"))</f>
        <v/>
      </c>
      <c r="E1092" s="1" t="str">
        <f>IF($A1092="","",IFERROR(VLOOKUP($A1092,'Lista de Precios Accesorio'!$A:$M,5,0),"Error"))</f>
        <v/>
      </c>
      <c r="F1092" s="1" t="str">
        <f>IF($A1092="","",IFERROR(VLOOKUP($A1092,'Lista de Precios Accesorio'!$A:$K,3,0),"Error"))</f>
        <v/>
      </c>
      <c r="G1092" s="19" t="str">
        <f>IF($A1092="","",IFERROR(VLOOKUP($A1092,'Lista de Precios Accesorio'!$A:$R,8,0),"Error"))</f>
        <v/>
      </c>
      <c r="H1092" s="19" t="str">
        <f>IF($A1092="","",IFERROR(VLOOKUP($A1092,'Lista de Precios Accesorio'!$A:$S,9,0),"Error"))</f>
        <v/>
      </c>
      <c r="I1092" s="12" t="str">
        <f>IFERROR(VLOOKUP($A1092,'Lista de Precios Accesorio'!$A:$W,6,0),"")</f>
        <v/>
      </c>
      <c r="J1092" s="12" t="str">
        <f t="shared" si="17"/>
        <v/>
      </c>
      <c r="K1092"/>
    </row>
    <row r="1093" spans="1:11" x14ac:dyDescent="0.2">
      <c r="A1093" s="25"/>
      <c r="B1093" s="26"/>
      <c r="C1093" s="1" t="str">
        <f>IF($A1093="","",IFERROR(VLOOKUP($A1093,'Lista de Precios Accesorio'!$A:$J,2,0),"Error"))</f>
        <v/>
      </c>
      <c r="D1093" s="1" t="str">
        <f>IF($A1093="","",IFERROR(VLOOKUP($A1093,'Lista de Precios Accesorio'!$A:$L,4,0),"Error"))</f>
        <v/>
      </c>
      <c r="E1093" s="1" t="str">
        <f>IF($A1093="","",IFERROR(VLOOKUP($A1093,'Lista de Precios Accesorio'!$A:$M,5,0),"Error"))</f>
        <v/>
      </c>
      <c r="F1093" s="1" t="str">
        <f>IF($A1093="","",IFERROR(VLOOKUP($A1093,'Lista de Precios Accesorio'!$A:$K,3,0),"Error"))</f>
        <v/>
      </c>
      <c r="G1093" s="19" t="str">
        <f>IF($A1093="","",IFERROR(VLOOKUP($A1093,'Lista de Precios Accesorio'!$A:$R,8,0),"Error"))</f>
        <v/>
      </c>
      <c r="H1093" s="19" t="str">
        <f>IF($A1093="","",IFERROR(VLOOKUP($A1093,'Lista de Precios Accesorio'!$A:$S,9,0),"Error"))</f>
        <v/>
      </c>
      <c r="I1093" s="12" t="str">
        <f>IFERROR(VLOOKUP($A1093,'Lista de Precios Accesorio'!$A:$W,6,0),"")</f>
        <v/>
      </c>
      <c r="J1093" s="12" t="str">
        <f t="shared" si="17"/>
        <v/>
      </c>
      <c r="K1093"/>
    </row>
    <row r="1094" spans="1:11" x14ac:dyDescent="0.2">
      <c r="A1094" s="25"/>
      <c r="B1094" s="26"/>
      <c r="C1094" s="1" t="str">
        <f>IF($A1094="","",IFERROR(VLOOKUP($A1094,'Lista de Precios Accesorio'!$A:$J,2,0),"Error"))</f>
        <v/>
      </c>
      <c r="D1094" s="1" t="str">
        <f>IF($A1094="","",IFERROR(VLOOKUP($A1094,'Lista de Precios Accesorio'!$A:$L,4,0),"Error"))</f>
        <v/>
      </c>
      <c r="E1094" s="1" t="str">
        <f>IF($A1094="","",IFERROR(VLOOKUP($A1094,'Lista de Precios Accesorio'!$A:$M,5,0),"Error"))</f>
        <v/>
      </c>
      <c r="F1094" s="1" t="str">
        <f>IF($A1094="","",IFERROR(VLOOKUP($A1094,'Lista de Precios Accesorio'!$A:$K,3,0),"Error"))</f>
        <v/>
      </c>
      <c r="G1094" s="19" t="str">
        <f>IF($A1094="","",IFERROR(VLOOKUP($A1094,'Lista de Precios Accesorio'!$A:$R,8,0),"Error"))</f>
        <v/>
      </c>
      <c r="H1094" s="19" t="str">
        <f>IF($A1094="","",IFERROR(VLOOKUP($A1094,'Lista de Precios Accesorio'!$A:$S,9,0),"Error"))</f>
        <v/>
      </c>
      <c r="I1094" s="12" t="str">
        <f>IFERROR(VLOOKUP($A1094,'Lista de Precios Accesorio'!$A:$W,6,0),"")</f>
        <v/>
      </c>
      <c r="J1094" s="12" t="str">
        <f t="shared" si="17"/>
        <v/>
      </c>
      <c r="K1094"/>
    </row>
    <row r="1095" spans="1:11" x14ac:dyDescent="0.2">
      <c r="A1095" s="25"/>
      <c r="B1095" s="26"/>
      <c r="C1095" s="1" t="str">
        <f>IF($A1095="","",IFERROR(VLOOKUP($A1095,'Lista de Precios Accesorio'!$A:$J,2,0),"Error"))</f>
        <v/>
      </c>
      <c r="D1095" s="1" t="str">
        <f>IF($A1095="","",IFERROR(VLOOKUP($A1095,'Lista de Precios Accesorio'!$A:$L,4,0),"Error"))</f>
        <v/>
      </c>
      <c r="E1095" s="1" t="str">
        <f>IF($A1095="","",IFERROR(VLOOKUP($A1095,'Lista de Precios Accesorio'!$A:$M,5,0),"Error"))</f>
        <v/>
      </c>
      <c r="F1095" s="1" t="str">
        <f>IF($A1095="","",IFERROR(VLOOKUP($A1095,'Lista de Precios Accesorio'!$A:$K,3,0),"Error"))</f>
        <v/>
      </c>
      <c r="G1095" s="19" t="str">
        <f>IF($A1095="","",IFERROR(VLOOKUP($A1095,'Lista de Precios Accesorio'!$A:$R,8,0),"Error"))</f>
        <v/>
      </c>
      <c r="H1095" s="19" t="str">
        <f>IF($A1095="","",IFERROR(VLOOKUP($A1095,'Lista de Precios Accesorio'!$A:$S,9,0),"Error"))</f>
        <v/>
      </c>
      <c r="I1095" s="12" t="str">
        <f>IFERROR(VLOOKUP($A1095,'Lista de Precios Accesorio'!$A:$W,6,0),"")</f>
        <v/>
      </c>
      <c r="J1095" s="12" t="str">
        <f t="shared" si="17"/>
        <v/>
      </c>
      <c r="K1095"/>
    </row>
    <row r="1096" spans="1:11" x14ac:dyDescent="0.2">
      <c r="A1096" s="25"/>
      <c r="B1096" s="26"/>
      <c r="C1096" s="1" t="str">
        <f>IF($A1096="","",IFERROR(VLOOKUP($A1096,'Lista de Precios Accesorio'!$A:$J,2,0),"Error"))</f>
        <v/>
      </c>
      <c r="D1096" s="1" t="str">
        <f>IF($A1096="","",IFERROR(VLOOKUP($A1096,'Lista de Precios Accesorio'!$A:$L,4,0),"Error"))</f>
        <v/>
      </c>
      <c r="E1096" s="1" t="str">
        <f>IF($A1096="","",IFERROR(VLOOKUP($A1096,'Lista de Precios Accesorio'!$A:$M,5,0),"Error"))</f>
        <v/>
      </c>
      <c r="F1096" s="1" t="str">
        <f>IF($A1096="","",IFERROR(VLOOKUP($A1096,'Lista de Precios Accesorio'!$A:$K,3,0),"Error"))</f>
        <v/>
      </c>
      <c r="G1096" s="19" t="str">
        <f>IF($A1096="","",IFERROR(VLOOKUP($A1096,'Lista de Precios Accesorio'!$A:$R,8,0),"Error"))</f>
        <v/>
      </c>
      <c r="H1096" s="19" t="str">
        <f>IF($A1096="","",IFERROR(VLOOKUP($A1096,'Lista de Precios Accesorio'!$A:$S,9,0),"Error"))</f>
        <v/>
      </c>
      <c r="I1096" s="12" t="str">
        <f>IFERROR(VLOOKUP($A1096,'Lista de Precios Accesorio'!$A:$W,6,0),"")</f>
        <v/>
      </c>
      <c r="J1096" s="12" t="str">
        <f t="shared" si="17"/>
        <v/>
      </c>
      <c r="K1096"/>
    </row>
    <row r="1097" spans="1:11" x14ac:dyDescent="0.2">
      <c r="A1097" s="25"/>
      <c r="B1097" s="26"/>
      <c r="C1097" s="1" t="str">
        <f>IF($A1097="","",IFERROR(VLOOKUP($A1097,'Lista de Precios Accesorio'!$A:$J,2,0),"Error"))</f>
        <v/>
      </c>
      <c r="D1097" s="1" t="str">
        <f>IF($A1097="","",IFERROR(VLOOKUP($A1097,'Lista de Precios Accesorio'!$A:$L,4,0),"Error"))</f>
        <v/>
      </c>
      <c r="E1097" s="1" t="str">
        <f>IF($A1097="","",IFERROR(VLOOKUP($A1097,'Lista de Precios Accesorio'!$A:$M,5,0),"Error"))</f>
        <v/>
      </c>
      <c r="F1097" s="1" t="str">
        <f>IF($A1097="","",IFERROR(VLOOKUP($A1097,'Lista de Precios Accesorio'!$A:$K,3,0),"Error"))</f>
        <v/>
      </c>
      <c r="G1097" s="19" t="str">
        <f>IF($A1097="","",IFERROR(VLOOKUP($A1097,'Lista de Precios Accesorio'!$A:$R,8,0),"Error"))</f>
        <v/>
      </c>
      <c r="H1097" s="19" t="str">
        <f>IF($A1097="","",IFERROR(VLOOKUP($A1097,'Lista de Precios Accesorio'!$A:$S,9,0),"Error"))</f>
        <v/>
      </c>
      <c r="I1097" s="12" t="str">
        <f>IFERROR(VLOOKUP($A1097,'Lista de Precios Accesorio'!$A:$W,6,0),"")</f>
        <v/>
      </c>
      <c r="J1097" s="12" t="str">
        <f t="shared" si="17"/>
        <v/>
      </c>
      <c r="K1097"/>
    </row>
    <row r="1098" spans="1:11" x14ac:dyDescent="0.2">
      <c r="A1098" s="25"/>
      <c r="B1098" s="26"/>
      <c r="C1098" s="1" t="str">
        <f>IF($A1098="","",IFERROR(VLOOKUP($A1098,'Lista de Precios Accesorio'!$A:$J,2,0),"Error"))</f>
        <v/>
      </c>
      <c r="D1098" s="1" t="str">
        <f>IF($A1098="","",IFERROR(VLOOKUP($A1098,'Lista de Precios Accesorio'!$A:$L,4,0),"Error"))</f>
        <v/>
      </c>
      <c r="E1098" s="1" t="str">
        <f>IF($A1098="","",IFERROR(VLOOKUP($A1098,'Lista de Precios Accesorio'!$A:$M,5,0),"Error"))</f>
        <v/>
      </c>
      <c r="F1098" s="1" t="str">
        <f>IF($A1098="","",IFERROR(VLOOKUP($A1098,'Lista de Precios Accesorio'!$A:$K,3,0),"Error"))</f>
        <v/>
      </c>
      <c r="G1098" s="19" t="str">
        <f>IF($A1098="","",IFERROR(VLOOKUP($A1098,'Lista de Precios Accesorio'!$A:$R,8,0),"Error"))</f>
        <v/>
      </c>
      <c r="H1098" s="19" t="str">
        <f>IF($A1098="","",IFERROR(VLOOKUP($A1098,'Lista de Precios Accesorio'!$A:$S,9,0),"Error"))</f>
        <v/>
      </c>
      <c r="I1098" s="12" t="str">
        <f>IFERROR(VLOOKUP($A1098,'Lista de Precios Accesorio'!$A:$W,6,0),"")</f>
        <v/>
      </c>
      <c r="J1098" s="12" t="str">
        <f t="shared" si="17"/>
        <v/>
      </c>
      <c r="K1098"/>
    </row>
    <row r="1099" spans="1:11" x14ac:dyDescent="0.2">
      <c r="A1099" s="25"/>
      <c r="B1099" s="26"/>
      <c r="C1099" s="1" t="str">
        <f>IF($A1099="","",IFERROR(VLOOKUP($A1099,'Lista de Precios Accesorio'!$A:$J,2,0),"Error"))</f>
        <v/>
      </c>
      <c r="D1099" s="1" t="str">
        <f>IF($A1099="","",IFERROR(VLOOKUP($A1099,'Lista de Precios Accesorio'!$A:$L,4,0),"Error"))</f>
        <v/>
      </c>
      <c r="E1099" s="1" t="str">
        <f>IF($A1099="","",IFERROR(VLOOKUP($A1099,'Lista de Precios Accesorio'!$A:$M,5,0),"Error"))</f>
        <v/>
      </c>
      <c r="F1099" s="1" t="str">
        <f>IF($A1099="","",IFERROR(VLOOKUP($A1099,'Lista de Precios Accesorio'!$A:$K,3,0),"Error"))</f>
        <v/>
      </c>
      <c r="G1099" s="19" t="str">
        <f>IF($A1099="","",IFERROR(VLOOKUP($A1099,'Lista de Precios Accesorio'!$A:$R,8,0),"Error"))</f>
        <v/>
      </c>
      <c r="H1099" s="19" t="str">
        <f>IF($A1099="","",IFERROR(VLOOKUP($A1099,'Lista de Precios Accesorio'!$A:$S,9,0),"Error"))</f>
        <v/>
      </c>
      <c r="I1099" s="12" t="str">
        <f>IFERROR(VLOOKUP($A1099,'Lista de Precios Accesorio'!$A:$W,6,0),"")</f>
        <v/>
      </c>
      <c r="J1099" s="12" t="str">
        <f t="shared" si="17"/>
        <v/>
      </c>
      <c r="K1099"/>
    </row>
    <row r="1100" spans="1:11" x14ac:dyDescent="0.2">
      <c r="A1100" s="25"/>
      <c r="B1100" s="26"/>
      <c r="C1100" s="1" t="str">
        <f>IF($A1100="","",IFERROR(VLOOKUP($A1100,'Lista de Precios Accesorio'!$A:$J,2,0),"Error"))</f>
        <v/>
      </c>
      <c r="D1100" s="1" t="str">
        <f>IF($A1100="","",IFERROR(VLOOKUP($A1100,'Lista de Precios Accesorio'!$A:$L,4,0),"Error"))</f>
        <v/>
      </c>
      <c r="E1100" s="1" t="str">
        <f>IF($A1100="","",IFERROR(VLOOKUP($A1100,'Lista de Precios Accesorio'!$A:$M,5,0),"Error"))</f>
        <v/>
      </c>
      <c r="F1100" s="1" t="str">
        <f>IF($A1100="","",IFERROR(VLOOKUP($A1100,'Lista de Precios Accesorio'!$A:$K,3,0),"Error"))</f>
        <v/>
      </c>
      <c r="G1100" s="19" t="str">
        <f>IF($A1100="","",IFERROR(VLOOKUP($A1100,'Lista de Precios Accesorio'!$A:$R,8,0),"Error"))</f>
        <v/>
      </c>
      <c r="H1100" s="19" t="str">
        <f>IF($A1100="","",IFERROR(VLOOKUP($A1100,'Lista de Precios Accesorio'!$A:$S,9,0),"Error"))</f>
        <v/>
      </c>
      <c r="I1100" s="12" t="str">
        <f>IFERROR(VLOOKUP($A1100,'Lista de Precios Accesorio'!$A:$W,6,0),"")</f>
        <v/>
      </c>
      <c r="J1100" s="12" t="str">
        <f t="shared" si="17"/>
        <v/>
      </c>
      <c r="K1100"/>
    </row>
    <row r="1101" spans="1:11" x14ac:dyDescent="0.2">
      <c r="A1101" s="25"/>
      <c r="B1101" s="26"/>
      <c r="C1101" s="1" t="str">
        <f>IF($A1101="","",IFERROR(VLOOKUP($A1101,'Lista de Precios Accesorio'!$A:$J,2,0),"Error"))</f>
        <v/>
      </c>
      <c r="D1101" s="1" t="str">
        <f>IF($A1101="","",IFERROR(VLOOKUP($A1101,'Lista de Precios Accesorio'!$A:$L,4,0),"Error"))</f>
        <v/>
      </c>
      <c r="E1101" s="1" t="str">
        <f>IF($A1101="","",IFERROR(VLOOKUP($A1101,'Lista de Precios Accesorio'!$A:$M,5,0),"Error"))</f>
        <v/>
      </c>
      <c r="F1101" s="1" t="str">
        <f>IF($A1101="","",IFERROR(VLOOKUP($A1101,'Lista de Precios Accesorio'!$A:$K,3,0),"Error"))</f>
        <v/>
      </c>
      <c r="G1101" s="19" t="str">
        <f>IF($A1101="","",IFERROR(VLOOKUP($A1101,'Lista de Precios Accesorio'!$A:$R,8,0),"Error"))</f>
        <v/>
      </c>
      <c r="H1101" s="19" t="str">
        <f>IF($A1101="","",IFERROR(VLOOKUP($A1101,'Lista de Precios Accesorio'!$A:$S,9,0),"Error"))</f>
        <v/>
      </c>
      <c r="I1101" s="12" t="str">
        <f>IFERROR(VLOOKUP($A1101,'Lista de Precios Accesorio'!$A:$W,6,0),"")</f>
        <v/>
      </c>
      <c r="J1101" s="12" t="str">
        <f t="shared" si="17"/>
        <v/>
      </c>
      <c r="K1101"/>
    </row>
    <row r="1102" spans="1:11" x14ac:dyDescent="0.2">
      <c r="A1102" s="25"/>
      <c r="B1102" s="26"/>
      <c r="C1102" s="1" t="str">
        <f>IF($A1102="","",IFERROR(VLOOKUP($A1102,'Lista de Precios Accesorio'!$A:$J,2,0),"Error"))</f>
        <v/>
      </c>
      <c r="D1102" s="1" t="str">
        <f>IF($A1102="","",IFERROR(VLOOKUP($A1102,'Lista de Precios Accesorio'!$A:$L,4,0),"Error"))</f>
        <v/>
      </c>
      <c r="E1102" s="1" t="str">
        <f>IF($A1102="","",IFERROR(VLOOKUP($A1102,'Lista de Precios Accesorio'!$A:$M,5,0),"Error"))</f>
        <v/>
      </c>
      <c r="F1102" s="1" t="str">
        <f>IF($A1102="","",IFERROR(VLOOKUP($A1102,'Lista de Precios Accesorio'!$A:$K,3,0),"Error"))</f>
        <v/>
      </c>
      <c r="G1102" s="19" t="str">
        <f>IF($A1102="","",IFERROR(VLOOKUP($A1102,'Lista de Precios Accesorio'!$A:$R,8,0),"Error"))</f>
        <v/>
      </c>
      <c r="H1102" s="19" t="str">
        <f>IF($A1102="","",IFERROR(VLOOKUP($A1102,'Lista de Precios Accesorio'!$A:$S,9,0),"Error"))</f>
        <v/>
      </c>
      <c r="I1102" s="12" t="str">
        <f>IFERROR(VLOOKUP($A1102,'Lista de Precios Accesorio'!$A:$W,6,0),"")</f>
        <v/>
      </c>
      <c r="J1102" s="12" t="str">
        <f t="shared" si="17"/>
        <v/>
      </c>
      <c r="K1102"/>
    </row>
    <row r="1103" spans="1:11" x14ac:dyDescent="0.2">
      <c r="A1103" s="25"/>
      <c r="B1103" s="26"/>
      <c r="C1103" s="1" t="str">
        <f>IF($A1103="","",IFERROR(VLOOKUP($A1103,'Lista de Precios Accesorio'!$A:$J,2,0),"Error"))</f>
        <v/>
      </c>
      <c r="D1103" s="1" t="str">
        <f>IF($A1103="","",IFERROR(VLOOKUP($A1103,'Lista de Precios Accesorio'!$A:$L,4,0),"Error"))</f>
        <v/>
      </c>
      <c r="E1103" s="1" t="str">
        <f>IF($A1103="","",IFERROR(VLOOKUP($A1103,'Lista de Precios Accesorio'!$A:$M,5,0),"Error"))</f>
        <v/>
      </c>
      <c r="F1103" s="1" t="str">
        <f>IF($A1103="","",IFERROR(VLOOKUP($A1103,'Lista de Precios Accesorio'!$A:$K,3,0),"Error"))</f>
        <v/>
      </c>
      <c r="G1103" s="19" t="str">
        <f>IF($A1103="","",IFERROR(VLOOKUP($A1103,'Lista de Precios Accesorio'!$A:$R,8,0),"Error"))</f>
        <v/>
      </c>
      <c r="H1103" s="19" t="str">
        <f>IF($A1103="","",IFERROR(VLOOKUP($A1103,'Lista de Precios Accesorio'!$A:$S,9,0),"Error"))</f>
        <v/>
      </c>
      <c r="I1103" s="12" t="str">
        <f>IFERROR(VLOOKUP($A1103,'Lista de Precios Accesorio'!$A:$W,6,0),"")</f>
        <v/>
      </c>
      <c r="J1103" s="12" t="str">
        <f t="shared" si="17"/>
        <v/>
      </c>
      <c r="K1103"/>
    </row>
    <row r="1104" spans="1:11" x14ac:dyDescent="0.2">
      <c r="A1104" s="25"/>
      <c r="B1104" s="26"/>
      <c r="C1104" s="1" t="str">
        <f>IF($A1104="","",IFERROR(VLOOKUP($A1104,'Lista de Precios Accesorio'!$A:$J,2,0),"Error"))</f>
        <v/>
      </c>
      <c r="D1104" s="1" t="str">
        <f>IF($A1104="","",IFERROR(VLOOKUP($A1104,'Lista de Precios Accesorio'!$A:$L,4,0),"Error"))</f>
        <v/>
      </c>
      <c r="E1104" s="1" t="str">
        <f>IF($A1104="","",IFERROR(VLOOKUP($A1104,'Lista de Precios Accesorio'!$A:$M,5,0),"Error"))</f>
        <v/>
      </c>
      <c r="F1104" s="1" t="str">
        <f>IF($A1104="","",IFERROR(VLOOKUP($A1104,'Lista de Precios Accesorio'!$A:$K,3,0),"Error"))</f>
        <v/>
      </c>
      <c r="G1104" s="19" t="str">
        <f>IF($A1104="","",IFERROR(VLOOKUP($A1104,'Lista de Precios Accesorio'!$A:$R,8,0),"Error"))</f>
        <v/>
      </c>
      <c r="H1104" s="19" t="str">
        <f>IF($A1104="","",IFERROR(VLOOKUP($A1104,'Lista de Precios Accesorio'!$A:$S,9,0),"Error"))</f>
        <v/>
      </c>
      <c r="I1104" s="12" t="str">
        <f>IFERROR(VLOOKUP($A1104,'Lista de Precios Accesorio'!$A:$W,6,0),"")</f>
        <v/>
      </c>
      <c r="J1104" s="12" t="str">
        <f t="shared" si="17"/>
        <v/>
      </c>
      <c r="K1104"/>
    </row>
    <row r="1105" spans="1:11" x14ac:dyDescent="0.2">
      <c r="A1105" s="25"/>
      <c r="B1105" s="26"/>
      <c r="C1105" s="1" t="str">
        <f>IF($A1105="","",IFERROR(VLOOKUP($A1105,'Lista de Precios Accesorio'!$A:$J,2,0),"Error"))</f>
        <v/>
      </c>
      <c r="D1105" s="1" t="str">
        <f>IF($A1105="","",IFERROR(VLOOKUP($A1105,'Lista de Precios Accesorio'!$A:$L,4,0),"Error"))</f>
        <v/>
      </c>
      <c r="E1105" s="1" t="str">
        <f>IF($A1105="","",IFERROR(VLOOKUP($A1105,'Lista de Precios Accesorio'!$A:$M,5,0),"Error"))</f>
        <v/>
      </c>
      <c r="F1105" s="1" t="str">
        <f>IF($A1105="","",IFERROR(VLOOKUP($A1105,'Lista de Precios Accesorio'!$A:$K,3,0),"Error"))</f>
        <v/>
      </c>
      <c r="G1105" s="19" t="str">
        <f>IF($A1105="","",IFERROR(VLOOKUP($A1105,'Lista de Precios Accesorio'!$A:$R,8,0),"Error"))</f>
        <v/>
      </c>
      <c r="H1105" s="19" t="str">
        <f>IF($A1105="","",IFERROR(VLOOKUP($A1105,'Lista de Precios Accesorio'!$A:$S,9,0),"Error"))</f>
        <v/>
      </c>
      <c r="I1105" s="12" t="str">
        <f>IFERROR(VLOOKUP($A1105,'Lista de Precios Accesorio'!$A:$W,6,0),"")</f>
        <v/>
      </c>
      <c r="J1105" s="12" t="str">
        <f t="shared" si="17"/>
        <v/>
      </c>
      <c r="K1105"/>
    </row>
    <row r="1106" spans="1:11" x14ac:dyDescent="0.2">
      <c r="A1106" s="25"/>
      <c r="B1106" s="26"/>
      <c r="C1106" s="1" t="str">
        <f>IF($A1106="","",IFERROR(VLOOKUP($A1106,'Lista de Precios Accesorio'!$A:$J,2,0),"Error"))</f>
        <v/>
      </c>
      <c r="D1106" s="1" t="str">
        <f>IF($A1106="","",IFERROR(VLOOKUP($A1106,'Lista de Precios Accesorio'!$A:$L,4,0),"Error"))</f>
        <v/>
      </c>
      <c r="E1106" s="1" t="str">
        <f>IF($A1106="","",IFERROR(VLOOKUP($A1106,'Lista de Precios Accesorio'!$A:$M,5,0),"Error"))</f>
        <v/>
      </c>
      <c r="F1106" s="1" t="str">
        <f>IF($A1106="","",IFERROR(VLOOKUP($A1106,'Lista de Precios Accesorio'!$A:$K,3,0),"Error"))</f>
        <v/>
      </c>
      <c r="G1106" s="19" t="str">
        <f>IF($A1106="","",IFERROR(VLOOKUP($A1106,'Lista de Precios Accesorio'!$A:$R,8,0),"Error"))</f>
        <v/>
      </c>
      <c r="H1106" s="19" t="str">
        <f>IF($A1106="","",IFERROR(VLOOKUP($A1106,'Lista de Precios Accesorio'!$A:$S,9,0),"Error"))</f>
        <v/>
      </c>
      <c r="I1106" s="12" t="str">
        <f>IFERROR(VLOOKUP($A1106,'Lista de Precios Accesorio'!$A:$W,6,0),"")</f>
        <v/>
      </c>
      <c r="J1106" s="12" t="str">
        <f t="shared" si="17"/>
        <v/>
      </c>
      <c r="K1106"/>
    </row>
    <row r="1107" spans="1:11" x14ac:dyDescent="0.2">
      <c r="A1107" s="25"/>
      <c r="B1107" s="26"/>
      <c r="C1107" s="1" t="str">
        <f>IF($A1107="","",IFERROR(VLOOKUP($A1107,'Lista de Precios Accesorio'!$A:$J,2,0),"Error"))</f>
        <v/>
      </c>
      <c r="D1107" s="1" t="str">
        <f>IF($A1107="","",IFERROR(VLOOKUP($A1107,'Lista de Precios Accesorio'!$A:$L,4,0),"Error"))</f>
        <v/>
      </c>
      <c r="E1107" s="1" t="str">
        <f>IF($A1107="","",IFERROR(VLOOKUP($A1107,'Lista de Precios Accesorio'!$A:$M,5,0),"Error"))</f>
        <v/>
      </c>
      <c r="F1107" s="1" t="str">
        <f>IF($A1107="","",IFERROR(VLOOKUP($A1107,'Lista de Precios Accesorio'!$A:$K,3,0),"Error"))</f>
        <v/>
      </c>
      <c r="G1107" s="19" t="str">
        <f>IF($A1107="","",IFERROR(VLOOKUP($A1107,'Lista de Precios Accesorio'!$A:$R,8,0),"Error"))</f>
        <v/>
      </c>
      <c r="H1107" s="19" t="str">
        <f>IF($A1107="","",IFERROR(VLOOKUP($A1107,'Lista de Precios Accesorio'!$A:$S,9,0),"Error"))</f>
        <v/>
      </c>
      <c r="I1107" s="12" t="str">
        <f>IFERROR(VLOOKUP($A1107,'Lista de Precios Accesorio'!$A:$W,6,0),"")</f>
        <v/>
      </c>
      <c r="J1107" s="12" t="str">
        <f t="shared" si="17"/>
        <v/>
      </c>
      <c r="K1107"/>
    </row>
    <row r="1108" spans="1:11" x14ac:dyDescent="0.2">
      <c r="A1108" s="25"/>
      <c r="B1108" s="26"/>
      <c r="C1108" s="1" t="str">
        <f>IF($A1108="","",IFERROR(VLOOKUP($A1108,'Lista de Precios Accesorio'!$A:$J,2,0),"Error"))</f>
        <v/>
      </c>
      <c r="D1108" s="1" t="str">
        <f>IF($A1108="","",IFERROR(VLOOKUP($A1108,'Lista de Precios Accesorio'!$A:$L,4,0),"Error"))</f>
        <v/>
      </c>
      <c r="E1108" s="1" t="str">
        <f>IF($A1108="","",IFERROR(VLOOKUP($A1108,'Lista de Precios Accesorio'!$A:$M,5,0),"Error"))</f>
        <v/>
      </c>
      <c r="F1108" s="1" t="str">
        <f>IF($A1108="","",IFERROR(VLOOKUP($A1108,'Lista de Precios Accesorio'!$A:$K,3,0),"Error"))</f>
        <v/>
      </c>
      <c r="G1108" s="19" t="str">
        <f>IF($A1108="","",IFERROR(VLOOKUP($A1108,'Lista de Precios Accesorio'!$A:$R,8,0),"Error"))</f>
        <v/>
      </c>
      <c r="H1108" s="19" t="str">
        <f>IF($A1108="","",IFERROR(VLOOKUP($A1108,'Lista de Precios Accesorio'!$A:$S,9,0),"Error"))</f>
        <v/>
      </c>
      <c r="I1108" s="12" t="str">
        <f>IFERROR(VLOOKUP($A1108,'Lista de Precios Accesorio'!$A:$W,6,0),"")</f>
        <v/>
      </c>
      <c r="J1108" s="12" t="str">
        <f t="shared" si="17"/>
        <v/>
      </c>
      <c r="K1108"/>
    </row>
    <row r="1109" spans="1:11" x14ac:dyDescent="0.2">
      <c r="A1109" s="25"/>
      <c r="B1109" s="26"/>
      <c r="C1109" s="1" t="str">
        <f>IF($A1109="","",IFERROR(VLOOKUP($A1109,'Lista de Precios Accesorio'!$A:$J,2,0),"Error"))</f>
        <v/>
      </c>
      <c r="D1109" s="1" t="str">
        <f>IF($A1109="","",IFERROR(VLOOKUP($A1109,'Lista de Precios Accesorio'!$A:$L,4,0),"Error"))</f>
        <v/>
      </c>
      <c r="E1109" s="1" t="str">
        <f>IF($A1109="","",IFERROR(VLOOKUP($A1109,'Lista de Precios Accesorio'!$A:$M,5,0),"Error"))</f>
        <v/>
      </c>
      <c r="F1109" s="1" t="str">
        <f>IF($A1109="","",IFERROR(VLOOKUP($A1109,'Lista de Precios Accesorio'!$A:$K,3,0),"Error"))</f>
        <v/>
      </c>
      <c r="G1109" s="19" t="str">
        <f>IF($A1109="","",IFERROR(VLOOKUP($A1109,'Lista de Precios Accesorio'!$A:$R,8,0),"Error"))</f>
        <v/>
      </c>
      <c r="H1109" s="19" t="str">
        <f>IF($A1109="","",IFERROR(VLOOKUP($A1109,'Lista de Precios Accesorio'!$A:$S,9,0),"Error"))</f>
        <v/>
      </c>
      <c r="I1109" s="12" t="str">
        <f>IFERROR(VLOOKUP($A1109,'Lista de Precios Accesorio'!$A:$W,6,0),"")</f>
        <v/>
      </c>
      <c r="J1109" s="12" t="str">
        <f t="shared" si="17"/>
        <v/>
      </c>
      <c r="K1109"/>
    </row>
    <row r="1110" spans="1:11" x14ac:dyDescent="0.2">
      <c r="A1110" s="25"/>
      <c r="B1110" s="26"/>
      <c r="C1110" s="1" t="str">
        <f>IF($A1110="","",IFERROR(VLOOKUP($A1110,'Lista de Precios Accesorio'!$A:$J,2,0),"Error"))</f>
        <v/>
      </c>
      <c r="D1110" s="1" t="str">
        <f>IF($A1110="","",IFERROR(VLOOKUP($A1110,'Lista de Precios Accesorio'!$A:$L,4,0),"Error"))</f>
        <v/>
      </c>
      <c r="E1110" s="1" t="str">
        <f>IF($A1110="","",IFERROR(VLOOKUP($A1110,'Lista de Precios Accesorio'!$A:$M,5,0),"Error"))</f>
        <v/>
      </c>
      <c r="F1110" s="1" t="str">
        <f>IF($A1110="","",IFERROR(VLOOKUP($A1110,'Lista de Precios Accesorio'!$A:$K,3,0),"Error"))</f>
        <v/>
      </c>
      <c r="G1110" s="19" t="str">
        <f>IF($A1110="","",IFERROR(VLOOKUP($A1110,'Lista de Precios Accesorio'!$A:$R,8,0),"Error"))</f>
        <v/>
      </c>
      <c r="H1110" s="19" t="str">
        <f>IF($A1110="","",IFERROR(VLOOKUP($A1110,'Lista de Precios Accesorio'!$A:$S,9,0),"Error"))</f>
        <v/>
      </c>
      <c r="I1110" s="12" t="str">
        <f>IFERROR(VLOOKUP($A1110,'Lista de Precios Accesorio'!$A:$W,6,0),"")</f>
        <v/>
      </c>
      <c r="J1110" s="12" t="str">
        <f t="shared" si="17"/>
        <v/>
      </c>
      <c r="K1110"/>
    </row>
    <row r="1111" spans="1:11" x14ac:dyDescent="0.2">
      <c r="A1111" s="25"/>
      <c r="B1111" s="26"/>
      <c r="C1111" s="1" t="str">
        <f>IF($A1111="","",IFERROR(VLOOKUP($A1111,'Lista de Precios Accesorio'!$A:$J,2,0),"Error"))</f>
        <v/>
      </c>
      <c r="D1111" s="1" t="str">
        <f>IF($A1111="","",IFERROR(VLOOKUP($A1111,'Lista de Precios Accesorio'!$A:$L,4,0),"Error"))</f>
        <v/>
      </c>
      <c r="E1111" s="1" t="str">
        <f>IF($A1111="","",IFERROR(VLOOKUP($A1111,'Lista de Precios Accesorio'!$A:$M,5,0),"Error"))</f>
        <v/>
      </c>
      <c r="F1111" s="1" t="str">
        <f>IF($A1111="","",IFERROR(VLOOKUP($A1111,'Lista de Precios Accesorio'!$A:$K,3,0),"Error"))</f>
        <v/>
      </c>
      <c r="G1111" s="19" t="str">
        <f>IF($A1111="","",IFERROR(VLOOKUP($A1111,'Lista de Precios Accesorio'!$A:$R,8,0),"Error"))</f>
        <v/>
      </c>
      <c r="H1111" s="19" t="str">
        <f>IF($A1111="","",IFERROR(VLOOKUP($A1111,'Lista de Precios Accesorio'!$A:$S,9,0),"Error"))</f>
        <v/>
      </c>
      <c r="I1111" s="12" t="str">
        <f>IFERROR(VLOOKUP($A1111,'Lista de Precios Accesorio'!$A:$W,6,0),"")</f>
        <v/>
      </c>
      <c r="J1111" s="12" t="str">
        <f t="shared" si="17"/>
        <v/>
      </c>
      <c r="K1111"/>
    </row>
    <row r="1112" spans="1:11" x14ac:dyDescent="0.2">
      <c r="A1112" s="25"/>
      <c r="B1112" s="26"/>
      <c r="C1112" s="1" t="str">
        <f>IF($A1112="","",IFERROR(VLOOKUP($A1112,'Lista de Precios Accesorio'!$A:$J,2,0),"Error"))</f>
        <v/>
      </c>
      <c r="D1112" s="1" t="str">
        <f>IF($A1112="","",IFERROR(VLOOKUP($A1112,'Lista de Precios Accesorio'!$A:$L,4,0),"Error"))</f>
        <v/>
      </c>
      <c r="E1112" s="1" t="str">
        <f>IF($A1112="","",IFERROR(VLOOKUP($A1112,'Lista de Precios Accesorio'!$A:$M,5,0),"Error"))</f>
        <v/>
      </c>
      <c r="F1112" s="1" t="str">
        <f>IF($A1112="","",IFERROR(VLOOKUP($A1112,'Lista de Precios Accesorio'!$A:$K,3,0),"Error"))</f>
        <v/>
      </c>
      <c r="G1112" s="19" t="str">
        <f>IF($A1112="","",IFERROR(VLOOKUP($A1112,'Lista de Precios Accesorio'!$A:$R,8,0),"Error"))</f>
        <v/>
      </c>
      <c r="H1112" s="19" t="str">
        <f>IF($A1112="","",IFERROR(VLOOKUP($A1112,'Lista de Precios Accesorio'!$A:$S,9,0),"Error"))</f>
        <v/>
      </c>
      <c r="I1112" s="12" t="str">
        <f>IFERROR(VLOOKUP($A1112,'Lista de Precios Accesorio'!$A:$W,6,0),"")</f>
        <v/>
      </c>
      <c r="J1112" s="12" t="str">
        <f t="shared" si="17"/>
        <v/>
      </c>
      <c r="K1112"/>
    </row>
    <row r="1113" spans="1:11" x14ac:dyDescent="0.2">
      <c r="A1113" s="25"/>
      <c r="B1113" s="26"/>
      <c r="C1113" s="1" t="str">
        <f>IF($A1113="","",IFERROR(VLOOKUP($A1113,'Lista de Precios Accesorio'!$A:$J,2,0),"Error"))</f>
        <v/>
      </c>
      <c r="D1113" s="1" t="str">
        <f>IF($A1113="","",IFERROR(VLOOKUP($A1113,'Lista de Precios Accesorio'!$A:$L,4,0),"Error"))</f>
        <v/>
      </c>
      <c r="E1113" s="1" t="str">
        <f>IF($A1113="","",IFERROR(VLOOKUP($A1113,'Lista de Precios Accesorio'!$A:$M,5,0),"Error"))</f>
        <v/>
      </c>
      <c r="F1113" s="1" t="str">
        <f>IF($A1113="","",IFERROR(VLOOKUP($A1113,'Lista de Precios Accesorio'!$A:$K,3,0),"Error"))</f>
        <v/>
      </c>
      <c r="G1113" s="19" t="str">
        <f>IF($A1113="","",IFERROR(VLOOKUP($A1113,'Lista de Precios Accesorio'!$A:$R,8,0),"Error"))</f>
        <v/>
      </c>
      <c r="H1113" s="19" t="str">
        <f>IF($A1113="","",IFERROR(VLOOKUP($A1113,'Lista de Precios Accesorio'!$A:$S,9,0),"Error"))</f>
        <v/>
      </c>
      <c r="I1113" s="12" t="str">
        <f>IFERROR(VLOOKUP($A1113,'Lista de Precios Accesorio'!$A:$W,6,0),"")</f>
        <v/>
      </c>
      <c r="J1113" s="12" t="str">
        <f t="shared" si="17"/>
        <v/>
      </c>
      <c r="K1113"/>
    </row>
    <row r="1114" spans="1:11" x14ac:dyDescent="0.2">
      <c r="A1114" s="25"/>
      <c r="B1114" s="26"/>
      <c r="C1114" s="1" t="str">
        <f>IF($A1114="","",IFERROR(VLOOKUP($A1114,'Lista de Precios Accesorio'!$A:$J,2,0),"Error"))</f>
        <v/>
      </c>
      <c r="D1114" s="1" t="str">
        <f>IF($A1114="","",IFERROR(VLOOKUP($A1114,'Lista de Precios Accesorio'!$A:$L,4,0),"Error"))</f>
        <v/>
      </c>
      <c r="E1114" s="1" t="str">
        <f>IF($A1114="","",IFERROR(VLOOKUP($A1114,'Lista de Precios Accesorio'!$A:$M,5,0),"Error"))</f>
        <v/>
      </c>
      <c r="F1114" s="1" t="str">
        <f>IF($A1114="","",IFERROR(VLOOKUP($A1114,'Lista de Precios Accesorio'!$A:$K,3,0),"Error"))</f>
        <v/>
      </c>
      <c r="G1114" s="19" t="str">
        <f>IF($A1114="","",IFERROR(VLOOKUP($A1114,'Lista de Precios Accesorio'!$A:$R,8,0),"Error"))</f>
        <v/>
      </c>
      <c r="H1114" s="19" t="str">
        <f>IF($A1114="","",IFERROR(VLOOKUP($A1114,'Lista de Precios Accesorio'!$A:$S,9,0),"Error"))</f>
        <v/>
      </c>
      <c r="I1114" s="12" t="str">
        <f>IFERROR(VLOOKUP($A1114,'Lista de Precios Accesorio'!$A:$W,6,0),"")</f>
        <v/>
      </c>
      <c r="J1114" s="12" t="str">
        <f t="shared" si="17"/>
        <v/>
      </c>
      <c r="K1114"/>
    </row>
    <row r="1115" spans="1:11" x14ac:dyDescent="0.2">
      <c r="A1115" s="25"/>
      <c r="B1115" s="26"/>
      <c r="C1115" s="1" t="str">
        <f>IF($A1115="","",IFERROR(VLOOKUP($A1115,'Lista de Precios Accesorio'!$A:$J,2,0),"Error"))</f>
        <v/>
      </c>
      <c r="D1115" s="1" t="str">
        <f>IF($A1115="","",IFERROR(VLOOKUP($A1115,'Lista de Precios Accesorio'!$A:$L,4,0),"Error"))</f>
        <v/>
      </c>
      <c r="E1115" s="1" t="str">
        <f>IF($A1115="","",IFERROR(VLOOKUP($A1115,'Lista de Precios Accesorio'!$A:$M,5,0),"Error"))</f>
        <v/>
      </c>
      <c r="F1115" s="1" t="str">
        <f>IF($A1115="","",IFERROR(VLOOKUP($A1115,'Lista de Precios Accesorio'!$A:$K,3,0),"Error"))</f>
        <v/>
      </c>
      <c r="G1115" s="19" t="str">
        <f>IF($A1115="","",IFERROR(VLOOKUP($A1115,'Lista de Precios Accesorio'!$A:$R,8,0),"Error"))</f>
        <v/>
      </c>
      <c r="H1115" s="19" t="str">
        <f>IF($A1115="","",IFERROR(VLOOKUP($A1115,'Lista de Precios Accesorio'!$A:$S,9,0),"Error"))</f>
        <v/>
      </c>
      <c r="I1115" s="12" t="str">
        <f>IFERROR(VLOOKUP($A1115,'Lista de Precios Accesorio'!$A:$W,6,0),"")</f>
        <v/>
      </c>
      <c r="J1115" s="12" t="str">
        <f t="shared" si="17"/>
        <v/>
      </c>
      <c r="K1115"/>
    </row>
    <row r="1116" spans="1:11" x14ac:dyDescent="0.2">
      <c r="A1116" s="25"/>
      <c r="B1116" s="26"/>
      <c r="C1116" s="1" t="str">
        <f>IF($A1116="","",IFERROR(VLOOKUP($A1116,'Lista de Precios Accesorio'!$A:$J,2,0),"Error"))</f>
        <v/>
      </c>
      <c r="D1116" s="1" t="str">
        <f>IF($A1116="","",IFERROR(VLOOKUP($A1116,'Lista de Precios Accesorio'!$A:$L,4,0),"Error"))</f>
        <v/>
      </c>
      <c r="E1116" s="1" t="str">
        <f>IF($A1116="","",IFERROR(VLOOKUP($A1116,'Lista de Precios Accesorio'!$A:$M,5,0),"Error"))</f>
        <v/>
      </c>
      <c r="F1116" s="1" t="str">
        <f>IF($A1116="","",IFERROR(VLOOKUP($A1116,'Lista de Precios Accesorio'!$A:$K,3,0),"Error"))</f>
        <v/>
      </c>
      <c r="G1116" s="19" t="str">
        <f>IF($A1116="","",IFERROR(VLOOKUP($A1116,'Lista de Precios Accesorio'!$A:$R,8,0),"Error"))</f>
        <v/>
      </c>
      <c r="H1116" s="19" t="str">
        <f>IF($A1116="","",IFERROR(VLOOKUP($A1116,'Lista de Precios Accesorio'!$A:$S,9,0),"Error"))</f>
        <v/>
      </c>
      <c r="I1116" s="12" t="str">
        <f>IFERROR(VLOOKUP($A1116,'Lista de Precios Accesorio'!$A:$W,6,0),"")</f>
        <v/>
      </c>
      <c r="J1116" s="12" t="str">
        <f t="shared" si="17"/>
        <v/>
      </c>
      <c r="K1116"/>
    </row>
    <row r="1117" spans="1:11" x14ac:dyDescent="0.2">
      <c r="A1117" s="25"/>
      <c r="B1117" s="26"/>
      <c r="C1117" s="1" t="str">
        <f>IF($A1117="","",IFERROR(VLOOKUP($A1117,'Lista de Precios Accesorio'!$A:$J,2,0),"Error"))</f>
        <v/>
      </c>
      <c r="D1117" s="1" t="str">
        <f>IF($A1117="","",IFERROR(VLOOKUP($A1117,'Lista de Precios Accesorio'!$A:$L,4,0),"Error"))</f>
        <v/>
      </c>
      <c r="E1117" s="1" t="str">
        <f>IF($A1117="","",IFERROR(VLOOKUP($A1117,'Lista de Precios Accesorio'!$A:$M,5,0),"Error"))</f>
        <v/>
      </c>
      <c r="F1117" s="1" t="str">
        <f>IF($A1117="","",IFERROR(VLOOKUP($A1117,'Lista de Precios Accesorio'!$A:$K,3,0),"Error"))</f>
        <v/>
      </c>
      <c r="G1117" s="19" t="str">
        <f>IF($A1117="","",IFERROR(VLOOKUP($A1117,'Lista de Precios Accesorio'!$A:$R,8,0),"Error"))</f>
        <v/>
      </c>
      <c r="H1117" s="19" t="str">
        <f>IF($A1117="","",IFERROR(VLOOKUP($A1117,'Lista de Precios Accesorio'!$A:$S,9,0),"Error"))</f>
        <v/>
      </c>
      <c r="I1117" s="12" t="str">
        <f>IFERROR(VLOOKUP($A1117,'Lista de Precios Accesorio'!$A:$W,6,0),"")</f>
        <v/>
      </c>
      <c r="J1117" s="12" t="str">
        <f t="shared" si="17"/>
        <v/>
      </c>
      <c r="K1117"/>
    </row>
    <row r="1118" spans="1:11" x14ac:dyDescent="0.2">
      <c r="A1118" s="25"/>
      <c r="B1118" s="26"/>
      <c r="C1118" s="1" t="str">
        <f>IF($A1118="","",IFERROR(VLOOKUP($A1118,'Lista de Precios Accesorio'!$A:$J,2,0),"Error"))</f>
        <v/>
      </c>
      <c r="D1118" s="1" t="str">
        <f>IF($A1118="","",IFERROR(VLOOKUP($A1118,'Lista de Precios Accesorio'!$A:$L,4,0),"Error"))</f>
        <v/>
      </c>
      <c r="E1118" s="1" t="str">
        <f>IF($A1118="","",IFERROR(VLOOKUP($A1118,'Lista de Precios Accesorio'!$A:$M,5,0),"Error"))</f>
        <v/>
      </c>
      <c r="F1118" s="1" t="str">
        <f>IF($A1118="","",IFERROR(VLOOKUP($A1118,'Lista de Precios Accesorio'!$A:$K,3,0),"Error"))</f>
        <v/>
      </c>
      <c r="G1118" s="19" t="str">
        <f>IF($A1118="","",IFERROR(VLOOKUP($A1118,'Lista de Precios Accesorio'!$A:$R,8,0),"Error"))</f>
        <v/>
      </c>
      <c r="H1118" s="19" t="str">
        <f>IF($A1118="","",IFERROR(VLOOKUP($A1118,'Lista de Precios Accesorio'!$A:$S,9,0),"Error"))</f>
        <v/>
      </c>
      <c r="I1118" s="12" t="str">
        <f>IFERROR(VLOOKUP($A1118,'Lista de Precios Accesorio'!$A:$W,6,0),"")</f>
        <v/>
      </c>
      <c r="J1118" s="12" t="str">
        <f t="shared" si="17"/>
        <v/>
      </c>
      <c r="K1118"/>
    </row>
    <row r="1119" spans="1:11" x14ac:dyDescent="0.2">
      <c r="A1119" s="25"/>
      <c r="B1119" s="26"/>
      <c r="C1119" s="1" t="str">
        <f>IF($A1119="","",IFERROR(VLOOKUP($A1119,'Lista de Precios Accesorio'!$A:$J,2,0),"Error"))</f>
        <v/>
      </c>
      <c r="D1119" s="1" t="str">
        <f>IF($A1119="","",IFERROR(VLOOKUP($A1119,'Lista de Precios Accesorio'!$A:$L,4,0),"Error"))</f>
        <v/>
      </c>
      <c r="E1119" s="1" t="str">
        <f>IF($A1119="","",IFERROR(VLOOKUP($A1119,'Lista de Precios Accesorio'!$A:$M,5,0),"Error"))</f>
        <v/>
      </c>
      <c r="F1119" s="1" t="str">
        <f>IF($A1119="","",IFERROR(VLOOKUP($A1119,'Lista de Precios Accesorio'!$A:$K,3,0),"Error"))</f>
        <v/>
      </c>
      <c r="G1119" s="19" t="str">
        <f>IF($A1119="","",IFERROR(VLOOKUP($A1119,'Lista de Precios Accesorio'!$A:$R,8,0),"Error"))</f>
        <v/>
      </c>
      <c r="H1119" s="19" t="str">
        <f>IF($A1119="","",IFERROR(VLOOKUP($A1119,'Lista de Precios Accesorio'!$A:$S,9,0),"Error"))</f>
        <v/>
      </c>
      <c r="I1119" s="12" t="str">
        <f>IFERROR(VLOOKUP($A1119,'Lista de Precios Accesorio'!$A:$W,6,0),"")</f>
        <v/>
      </c>
      <c r="J1119" s="12" t="str">
        <f t="shared" si="17"/>
        <v/>
      </c>
      <c r="K1119"/>
    </row>
    <row r="1120" spans="1:11" x14ac:dyDescent="0.2">
      <c r="A1120" s="25"/>
      <c r="B1120" s="26"/>
      <c r="C1120" s="1" t="str">
        <f>IF($A1120="","",IFERROR(VLOOKUP($A1120,'Lista de Precios Accesorio'!$A:$J,2,0),"Error"))</f>
        <v/>
      </c>
      <c r="D1120" s="1" t="str">
        <f>IF($A1120="","",IFERROR(VLOOKUP($A1120,'Lista de Precios Accesorio'!$A:$L,4,0),"Error"))</f>
        <v/>
      </c>
      <c r="E1120" s="1" t="str">
        <f>IF($A1120="","",IFERROR(VLOOKUP($A1120,'Lista de Precios Accesorio'!$A:$M,5,0),"Error"))</f>
        <v/>
      </c>
      <c r="F1120" s="1" t="str">
        <f>IF($A1120="","",IFERROR(VLOOKUP($A1120,'Lista de Precios Accesorio'!$A:$K,3,0),"Error"))</f>
        <v/>
      </c>
      <c r="G1120" s="19" t="str">
        <f>IF($A1120="","",IFERROR(VLOOKUP($A1120,'Lista de Precios Accesorio'!$A:$R,8,0),"Error"))</f>
        <v/>
      </c>
      <c r="H1120" s="19" t="str">
        <f>IF($A1120="","",IFERROR(VLOOKUP($A1120,'Lista de Precios Accesorio'!$A:$S,9,0),"Error"))</f>
        <v/>
      </c>
      <c r="I1120" s="12" t="str">
        <f>IFERROR(VLOOKUP($A1120,'Lista de Precios Accesorio'!$A:$W,6,0),"")</f>
        <v/>
      </c>
      <c r="J1120" s="12" t="str">
        <f t="shared" si="17"/>
        <v/>
      </c>
      <c r="K1120"/>
    </row>
    <row r="1121" spans="1:11" x14ac:dyDescent="0.2">
      <c r="A1121" s="25"/>
      <c r="B1121" s="26"/>
      <c r="C1121" s="1" t="str">
        <f>IF($A1121="","",IFERROR(VLOOKUP($A1121,'Lista de Precios Accesorio'!$A:$J,2,0),"Error"))</f>
        <v/>
      </c>
      <c r="D1121" s="1" t="str">
        <f>IF($A1121="","",IFERROR(VLOOKUP($A1121,'Lista de Precios Accesorio'!$A:$L,4,0),"Error"))</f>
        <v/>
      </c>
      <c r="E1121" s="1" t="str">
        <f>IF($A1121="","",IFERROR(VLOOKUP($A1121,'Lista de Precios Accesorio'!$A:$M,5,0),"Error"))</f>
        <v/>
      </c>
      <c r="F1121" s="1" t="str">
        <f>IF($A1121="","",IFERROR(VLOOKUP($A1121,'Lista de Precios Accesorio'!$A:$K,3,0),"Error"))</f>
        <v/>
      </c>
      <c r="G1121" s="19" t="str">
        <f>IF($A1121="","",IFERROR(VLOOKUP($A1121,'Lista de Precios Accesorio'!$A:$R,8,0),"Error"))</f>
        <v/>
      </c>
      <c r="H1121" s="19" t="str">
        <f>IF($A1121="","",IFERROR(VLOOKUP($A1121,'Lista de Precios Accesorio'!$A:$S,9,0),"Error"))</f>
        <v/>
      </c>
      <c r="I1121" s="12" t="str">
        <f>IFERROR(VLOOKUP($A1121,'Lista de Precios Accesorio'!$A:$W,6,0),"")</f>
        <v/>
      </c>
      <c r="J1121" s="12" t="str">
        <f t="shared" si="17"/>
        <v/>
      </c>
      <c r="K1121"/>
    </row>
    <row r="1122" spans="1:11" x14ac:dyDescent="0.2">
      <c r="A1122" s="25"/>
      <c r="B1122" s="26"/>
      <c r="C1122" s="1" t="str">
        <f>IF($A1122="","",IFERROR(VLOOKUP($A1122,'Lista de Precios Accesorio'!$A:$J,2,0),"Error"))</f>
        <v/>
      </c>
      <c r="D1122" s="1" t="str">
        <f>IF($A1122="","",IFERROR(VLOOKUP($A1122,'Lista de Precios Accesorio'!$A:$L,4,0),"Error"))</f>
        <v/>
      </c>
      <c r="E1122" s="1" t="str">
        <f>IF($A1122="","",IFERROR(VLOOKUP($A1122,'Lista de Precios Accesorio'!$A:$M,5,0),"Error"))</f>
        <v/>
      </c>
      <c r="F1122" s="1" t="str">
        <f>IF($A1122="","",IFERROR(VLOOKUP($A1122,'Lista de Precios Accesorio'!$A:$K,3,0),"Error"))</f>
        <v/>
      </c>
      <c r="G1122" s="19" t="str">
        <f>IF($A1122="","",IFERROR(VLOOKUP($A1122,'Lista de Precios Accesorio'!$A:$R,8,0),"Error"))</f>
        <v/>
      </c>
      <c r="H1122" s="19" t="str">
        <f>IF($A1122="","",IFERROR(VLOOKUP($A1122,'Lista de Precios Accesorio'!$A:$S,9,0),"Error"))</f>
        <v/>
      </c>
      <c r="I1122" s="12" t="str">
        <f>IFERROR(VLOOKUP($A1122,'Lista de Precios Accesorio'!$A:$W,6,0),"")</f>
        <v/>
      </c>
      <c r="J1122" s="12" t="str">
        <f t="shared" si="17"/>
        <v/>
      </c>
      <c r="K1122"/>
    </row>
    <row r="1123" spans="1:11" x14ac:dyDescent="0.2">
      <c r="A1123" s="25"/>
      <c r="B1123" s="26"/>
      <c r="C1123" s="1" t="str">
        <f>IF($A1123="","",IFERROR(VLOOKUP($A1123,'Lista de Precios Accesorio'!$A:$J,2,0),"Error"))</f>
        <v/>
      </c>
      <c r="D1123" s="1" t="str">
        <f>IF($A1123="","",IFERROR(VLOOKUP($A1123,'Lista de Precios Accesorio'!$A:$L,4,0),"Error"))</f>
        <v/>
      </c>
      <c r="E1123" s="1" t="str">
        <f>IF($A1123="","",IFERROR(VLOOKUP($A1123,'Lista de Precios Accesorio'!$A:$M,5,0),"Error"))</f>
        <v/>
      </c>
      <c r="F1123" s="1" t="str">
        <f>IF($A1123="","",IFERROR(VLOOKUP($A1123,'Lista de Precios Accesorio'!$A:$K,3,0),"Error"))</f>
        <v/>
      </c>
      <c r="G1123" s="19" t="str">
        <f>IF($A1123="","",IFERROR(VLOOKUP($A1123,'Lista de Precios Accesorio'!$A:$R,8,0),"Error"))</f>
        <v/>
      </c>
      <c r="H1123" s="19" t="str">
        <f>IF($A1123="","",IFERROR(VLOOKUP($A1123,'Lista de Precios Accesorio'!$A:$S,9,0),"Error"))</f>
        <v/>
      </c>
      <c r="I1123" s="12" t="str">
        <f>IFERROR(VLOOKUP($A1123,'Lista de Precios Accesorio'!$A:$W,6,0),"")</f>
        <v/>
      </c>
      <c r="J1123" s="12" t="str">
        <f t="shared" si="17"/>
        <v/>
      </c>
      <c r="K1123"/>
    </row>
    <row r="1124" spans="1:11" x14ac:dyDescent="0.2">
      <c r="A1124" s="25"/>
      <c r="B1124" s="26"/>
      <c r="C1124" s="1" t="str">
        <f>IF($A1124="","",IFERROR(VLOOKUP($A1124,'Lista de Precios Accesorio'!$A:$J,2,0),"Error"))</f>
        <v/>
      </c>
      <c r="D1124" s="1" t="str">
        <f>IF($A1124="","",IFERROR(VLOOKUP($A1124,'Lista de Precios Accesorio'!$A:$L,4,0),"Error"))</f>
        <v/>
      </c>
      <c r="E1124" s="1" t="str">
        <f>IF($A1124="","",IFERROR(VLOOKUP($A1124,'Lista de Precios Accesorio'!$A:$M,5,0),"Error"))</f>
        <v/>
      </c>
      <c r="F1124" s="1" t="str">
        <f>IF($A1124="","",IFERROR(VLOOKUP($A1124,'Lista de Precios Accesorio'!$A:$K,3,0),"Error"))</f>
        <v/>
      </c>
      <c r="G1124" s="19" t="str">
        <f>IF($A1124="","",IFERROR(VLOOKUP($A1124,'Lista de Precios Accesorio'!$A:$R,8,0),"Error"))</f>
        <v/>
      </c>
      <c r="H1124" s="19" t="str">
        <f>IF($A1124="","",IFERROR(VLOOKUP($A1124,'Lista de Precios Accesorio'!$A:$S,9,0),"Error"))</f>
        <v/>
      </c>
      <c r="I1124" s="12" t="str">
        <f>IFERROR(VLOOKUP($A1124,'Lista de Precios Accesorio'!$A:$W,6,0),"")</f>
        <v/>
      </c>
      <c r="J1124" s="12" t="str">
        <f t="shared" si="17"/>
        <v/>
      </c>
      <c r="K1124"/>
    </row>
    <row r="1125" spans="1:11" x14ac:dyDescent="0.2">
      <c r="A1125" s="25"/>
      <c r="B1125" s="26"/>
      <c r="C1125" s="1" t="str">
        <f>IF($A1125="","",IFERROR(VLOOKUP($A1125,'Lista de Precios Accesorio'!$A:$J,2,0),"Error"))</f>
        <v/>
      </c>
      <c r="D1125" s="1" t="str">
        <f>IF($A1125="","",IFERROR(VLOOKUP($A1125,'Lista de Precios Accesorio'!$A:$L,4,0),"Error"))</f>
        <v/>
      </c>
      <c r="E1125" s="1" t="str">
        <f>IF($A1125="","",IFERROR(VLOOKUP($A1125,'Lista de Precios Accesorio'!$A:$M,5,0),"Error"))</f>
        <v/>
      </c>
      <c r="F1125" s="1" t="str">
        <f>IF($A1125="","",IFERROR(VLOOKUP($A1125,'Lista de Precios Accesorio'!$A:$K,3,0),"Error"))</f>
        <v/>
      </c>
      <c r="G1125" s="19" t="str">
        <f>IF($A1125="","",IFERROR(VLOOKUP($A1125,'Lista de Precios Accesorio'!$A:$R,8,0),"Error"))</f>
        <v/>
      </c>
      <c r="H1125" s="19" t="str">
        <f>IF($A1125="","",IFERROR(VLOOKUP($A1125,'Lista de Precios Accesorio'!$A:$S,9,0),"Error"))</f>
        <v/>
      </c>
      <c r="I1125" s="12" t="str">
        <f>IFERROR(VLOOKUP($A1125,'Lista de Precios Accesorio'!$A:$W,6,0),"")</f>
        <v/>
      </c>
      <c r="J1125" s="12" t="str">
        <f t="shared" si="17"/>
        <v/>
      </c>
      <c r="K1125"/>
    </row>
    <row r="1126" spans="1:11" x14ac:dyDescent="0.2">
      <c r="A1126" s="25"/>
      <c r="B1126" s="26"/>
      <c r="C1126" s="1" t="str">
        <f>IF($A1126="","",IFERROR(VLOOKUP($A1126,'Lista de Precios Accesorio'!$A:$J,2,0),"Error"))</f>
        <v/>
      </c>
      <c r="D1126" s="1" t="str">
        <f>IF($A1126="","",IFERROR(VLOOKUP($A1126,'Lista de Precios Accesorio'!$A:$L,4,0),"Error"))</f>
        <v/>
      </c>
      <c r="E1126" s="1" t="str">
        <f>IF($A1126="","",IFERROR(VLOOKUP($A1126,'Lista de Precios Accesorio'!$A:$M,5,0),"Error"))</f>
        <v/>
      </c>
      <c r="F1126" s="1" t="str">
        <f>IF($A1126="","",IFERROR(VLOOKUP($A1126,'Lista de Precios Accesorio'!$A:$K,3,0),"Error"))</f>
        <v/>
      </c>
      <c r="G1126" s="19" t="str">
        <f>IF($A1126="","",IFERROR(VLOOKUP($A1126,'Lista de Precios Accesorio'!$A:$R,8,0),"Error"))</f>
        <v/>
      </c>
      <c r="H1126" s="19" t="str">
        <f>IF($A1126="","",IFERROR(VLOOKUP($A1126,'Lista de Precios Accesorio'!$A:$S,9,0),"Error"))</f>
        <v/>
      </c>
      <c r="I1126" s="12" t="str">
        <f>IFERROR(VLOOKUP($A1126,'Lista de Precios Accesorio'!$A:$W,6,0),"")</f>
        <v/>
      </c>
      <c r="J1126" s="12" t="str">
        <f t="shared" si="17"/>
        <v/>
      </c>
      <c r="K1126"/>
    </row>
    <row r="1127" spans="1:11" x14ac:dyDescent="0.2">
      <c r="A1127" s="25"/>
      <c r="B1127" s="26"/>
      <c r="C1127" s="1" t="str">
        <f>IF($A1127="","",IFERROR(VLOOKUP($A1127,'Lista de Precios Accesorio'!$A:$J,2,0),"Error"))</f>
        <v/>
      </c>
      <c r="D1127" s="1" t="str">
        <f>IF($A1127="","",IFERROR(VLOOKUP($A1127,'Lista de Precios Accesorio'!$A:$L,4,0),"Error"))</f>
        <v/>
      </c>
      <c r="E1127" s="1" t="str">
        <f>IF($A1127="","",IFERROR(VLOOKUP($A1127,'Lista de Precios Accesorio'!$A:$M,5,0),"Error"))</f>
        <v/>
      </c>
      <c r="F1127" s="1" t="str">
        <f>IF($A1127="","",IFERROR(VLOOKUP($A1127,'Lista de Precios Accesorio'!$A:$K,3,0),"Error"))</f>
        <v/>
      </c>
      <c r="G1127" s="19" t="str">
        <f>IF($A1127="","",IFERROR(VLOOKUP($A1127,'Lista de Precios Accesorio'!$A:$R,8,0),"Error"))</f>
        <v/>
      </c>
      <c r="H1127" s="19" t="str">
        <f>IF($A1127="","",IFERROR(VLOOKUP($A1127,'Lista de Precios Accesorio'!$A:$S,9,0),"Error"))</f>
        <v/>
      </c>
      <c r="I1127" s="12" t="str">
        <f>IFERROR(VLOOKUP($A1127,'Lista de Precios Accesorio'!$A:$W,6,0),"")</f>
        <v/>
      </c>
      <c r="J1127" s="12" t="str">
        <f t="shared" si="17"/>
        <v/>
      </c>
      <c r="K1127"/>
    </row>
    <row r="1128" spans="1:11" x14ac:dyDescent="0.2">
      <c r="A1128" s="25"/>
      <c r="B1128" s="26"/>
      <c r="C1128" s="1" t="str">
        <f>IF($A1128="","",IFERROR(VLOOKUP($A1128,'Lista de Precios Accesorio'!$A:$J,2,0),"Error"))</f>
        <v/>
      </c>
      <c r="D1128" s="1" t="str">
        <f>IF($A1128="","",IFERROR(VLOOKUP($A1128,'Lista de Precios Accesorio'!$A:$L,4,0),"Error"))</f>
        <v/>
      </c>
      <c r="E1128" s="1" t="str">
        <f>IF($A1128="","",IFERROR(VLOOKUP($A1128,'Lista de Precios Accesorio'!$A:$M,5,0),"Error"))</f>
        <v/>
      </c>
      <c r="F1128" s="1" t="str">
        <f>IF($A1128="","",IFERROR(VLOOKUP($A1128,'Lista de Precios Accesorio'!$A:$K,3,0),"Error"))</f>
        <v/>
      </c>
      <c r="G1128" s="19" t="str">
        <f>IF($A1128="","",IFERROR(VLOOKUP($A1128,'Lista de Precios Accesorio'!$A:$R,8,0),"Error"))</f>
        <v/>
      </c>
      <c r="H1128" s="19" t="str">
        <f>IF($A1128="","",IFERROR(VLOOKUP($A1128,'Lista de Precios Accesorio'!$A:$S,9,0),"Error"))</f>
        <v/>
      </c>
      <c r="I1128" s="12" t="str">
        <f>IFERROR(VLOOKUP($A1128,'Lista de Precios Accesorio'!$A:$W,6,0),"")</f>
        <v/>
      </c>
      <c r="J1128" s="12" t="str">
        <f t="shared" si="17"/>
        <v/>
      </c>
      <c r="K1128"/>
    </row>
    <row r="1129" spans="1:11" x14ac:dyDescent="0.2">
      <c r="A1129" s="25"/>
      <c r="B1129" s="26"/>
      <c r="C1129" s="1" t="str">
        <f>IF($A1129="","",IFERROR(VLOOKUP($A1129,'Lista de Precios Accesorio'!$A:$J,2,0),"Error"))</f>
        <v/>
      </c>
      <c r="D1129" s="1" t="str">
        <f>IF($A1129="","",IFERROR(VLOOKUP($A1129,'Lista de Precios Accesorio'!$A:$L,4,0),"Error"))</f>
        <v/>
      </c>
      <c r="E1129" s="1" t="str">
        <f>IF($A1129="","",IFERROR(VLOOKUP($A1129,'Lista de Precios Accesorio'!$A:$M,5,0),"Error"))</f>
        <v/>
      </c>
      <c r="F1129" s="1" t="str">
        <f>IF($A1129="","",IFERROR(VLOOKUP($A1129,'Lista de Precios Accesorio'!$A:$K,3,0),"Error"))</f>
        <v/>
      </c>
      <c r="G1129" s="19" t="str">
        <f>IF($A1129="","",IFERROR(VLOOKUP($A1129,'Lista de Precios Accesorio'!$A:$R,8,0),"Error"))</f>
        <v/>
      </c>
      <c r="H1129" s="19" t="str">
        <f>IF($A1129="","",IFERROR(VLOOKUP($A1129,'Lista de Precios Accesorio'!$A:$S,9,0),"Error"))</f>
        <v/>
      </c>
      <c r="I1129" s="12" t="str">
        <f>IFERROR(VLOOKUP($A1129,'Lista de Precios Accesorio'!$A:$W,6,0),"")</f>
        <v/>
      </c>
      <c r="J1129" s="12" t="str">
        <f t="shared" si="17"/>
        <v/>
      </c>
      <c r="K1129"/>
    </row>
    <row r="1130" spans="1:11" x14ac:dyDescent="0.2">
      <c r="A1130" s="25"/>
      <c r="B1130" s="26"/>
      <c r="C1130" s="1" t="str">
        <f>IF($A1130="","",IFERROR(VLOOKUP($A1130,'Lista de Precios Accesorio'!$A:$J,2,0),"Error"))</f>
        <v/>
      </c>
      <c r="D1130" s="1" t="str">
        <f>IF($A1130="","",IFERROR(VLOOKUP($A1130,'Lista de Precios Accesorio'!$A:$L,4,0),"Error"))</f>
        <v/>
      </c>
      <c r="E1130" s="1" t="str">
        <f>IF($A1130="","",IFERROR(VLOOKUP($A1130,'Lista de Precios Accesorio'!$A:$M,5,0),"Error"))</f>
        <v/>
      </c>
      <c r="F1130" s="1" t="str">
        <f>IF($A1130="","",IFERROR(VLOOKUP($A1130,'Lista de Precios Accesorio'!$A:$K,3,0),"Error"))</f>
        <v/>
      </c>
      <c r="G1130" s="19" t="str">
        <f>IF($A1130="","",IFERROR(VLOOKUP($A1130,'Lista de Precios Accesorio'!$A:$R,8,0),"Error"))</f>
        <v/>
      </c>
      <c r="H1130" s="19" t="str">
        <f>IF($A1130="","",IFERROR(VLOOKUP($A1130,'Lista de Precios Accesorio'!$A:$S,9,0),"Error"))</f>
        <v/>
      </c>
      <c r="I1130" s="12" t="str">
        <f>IFERROR(VLOOKUP($A1130,'Lista de Precios Accesorio'!$A:$W,6,0),"")</f>
        <v/>
      </c>
      <c r="J1130" s="12" t="str">
        <f t="shared" si="17"/>
        <v/>
      </c>
      <c r="K1130"/>
    </row>
    <row r="1131" spans="1:11" x14ac:dyDescent="0.2">
      <c r="A1131" s="25"/>
      <c r="B1131" s="26"/>
      <c r="C1131" s="1" t="str">
        <f>IF($A1131="","",IFERROR(VLOOKUP($A1131,'Lista de Precios Accesorio'!$A:$J,2,0),"Error"))</f>
        <v/>
      </c>
      <c r="D1131" s="1" t="str">
        <f>IF($A1131="","",IFERROR(VLOOKUP($A1131,'Lista de Precios Accesorio'!$A:$L,4,0),"Error"))</f>
        <v/>
      </c>
      <c r="E1131" s="1" t="str">
        <f>IF($A1131="","",IFERROR(VLOOKUP($A1131,'Lista de Precios Accesorio'!$A:$M,5,0),"Error"))</f>
        <v/>
      </c>
      <c r="F1131" s="1" t="str">
        <f>IF($A1131="","",IFERROR(VLOOKUP($A1131,'Lista de Precios Accesorio'!$A:$K,3,0),"Error"))</f>
        <v/>
      </c>
      <c r="G1131" s="19" t="str">
        <f>IF($A1131="","",IFERROR(VLOOKUP($A1131,'Lista de Precios Accesorio'!$A:$R,8,0),"Error"))</f>
        <v/>
      </c>
      <c r="H1131" s="19" t="str">
        <f>IF($A1131="","",IFERROR(VLOOKUP($A1131,'Lista de Precios Accesorio'!$A:$S,9,0),"Error"))</f>
        <v/>
      </c>
      <c r="I1131" s="12" t="str">
        <f>IFERROR(VLOOKUP($A1131,'Lista de Precios Accesorio'!$A:$W,6,0),"")</f>
        <v/>
      </c>
      <c r="J1131" s="12" t="str">
        <f t="shared" si="17"/>
        <v/>
      </c>
      <c r="K1131"/>
    </row>
    <row r="1132" spans="1:11" x14ac:dyDescent="0.2">
      <c r="A1132" s="25"/>
      <c r="B1132" s="26"/>
      <c r="C1132" s="1" t="str">
        <f>IF($A1132="","",IFERROR(VLOOKUP($A1132,'Lista de Precios Accesorio'!$A:$J,2,0),"Error"))</f>
        <v/>
      </c>
      <c r="D1132" s="1" t="str">
        <f>IF($A1132="","",IFERROR(VLOOKUP($A1132,'Lista de Precios Accesorio'!$A:$L,4,0),"Error"))</f>
        <v/>
      </c>
      <c r="E1132" s="1" t="str">
        <f>IF($A1132="","",IFERROR(VLOOKUP($A1132,'Lista de Precios Accesorio'!$A:$M,5,0),"Error"))</f>
        <v/>
      </c>
      <c r="F1132" s="1" t="str">
        <f>IF($A1132="","",IFERROR(VLOOKUP($A1132,'Lista de Precios Accesorio'!$A:$K,3,0),"Error"))</f>
        <v/>
      </c>
      <c r="G1132" s="19" t="str">
        <f>IF($A1132="","",IFERROR(VLOOKUP($A1132,'Lista de Precios Accesorio'!$A:$R,8,0),"Error"))</f>
        <v/>
      </c>
      <c r="H1132" s="19" t="str">
        <f>IF($A1132="","",IFERROR(VLOOKUP($A1132,'Lista de Precios Accesorio'!$A:$S,9,0),"Error"))</f>
        <v/>
      </c>
      <c r="I1132" s="12" t="str">
        <f>IFERROR(VLOOKUP($A1132,'Lista de Precios Accesorio'!$A:$W,6,0),"")</f>
        <v/>
      </c>
      <c r="J1132" s="12" t="str">
        <f t="shared" si="17"/>
        <v/>
      </c>
      <c r="K1132"/>
    </row>
    <row r="1133" spans="1:11" x14ac:dyDescent="0.2">
      <c r="A1133" s="25"/>
      <c r="B1133" s="26"/>
      <c r="C1133" s="1" t="str">
        <f>IF($A1133="","",IFERROR(VLOOKUP($A1133,'Lista de Precios Accesorio'!$A:$J,2,0),"Error"))</f>
        <v/>
      </c>
      <c r="D1133" s="1" t="str">
        <f>IF($A1133="","",IFERROR(VLOOKUP($A1133,'Lista de Precios Accesorio'!$A:$L,4,0),"Error"))</f>
        <v/>
      </c>
      <c r="E1133" s="1" t="str">
        <f>IF($A1133="","",IFERROR(VLOOKUP($A1133,'Lista de Precios Accesorio'!$A:$M,5,0),"Error"))</f>
        <v/>
      </c>
      <c r="F1133" s="1" t="str">
        <f>IF($A1133="","",IFERROR(VLOOKUP($A1133,'Lista de Precios Accesorio'!$A:$K,3,0),"Error"))</f>
        <v/>
      </c>
      <c r="G1133" s="19" t="str">
        <f>IF($A1133="","",IFERROR(VLOOKUP($A1133,'Lista de Precios Accesorio'!$A:$R,8,0),"Error"))</f>
        <v/>
      </c>
      <c r="H1133" s="19" t="str">
        <f>IF($A1133="","",IFERROR(VLOOKUP($A1133,'Lista de Precios Accesorio'!$A:$S,9,0),"Error"))</f>
        <v/>
      </c>
      <c r="I1133" s="12" t="str">
        <f>IFERROR(VLOOKUP($A1133,'Lista de Precios Accesorio'!$A:$W,6,0),"")</f>
        <v/>
      </c>
      <c r="J1133" s="12" t="str">
        <f t="shared" si="17"/>
        <v/>
      </c>
      <c r="K1133"/>
    </row>
    <row r="1134" spans="1:11" x14ac:dyDescent="0.2">
      <c r="A1134" s="25"/>
      <c r="B1134" s="26"/>
      <c r="C1134" s="1" t="str">
        <f>IF($A1134="","",IFERROR(VLOOKUP($A1134,'Lista de Precios Accesorio'!$A:$J,2,0),"Error"))</f>
        <v/>
      </c>
      <c r="D1134" s="1" t="str">
        <f>IF($A1134="","",IFERROR(VLOOKUP($A1134,'Lista de Precios Accesorio'!$A:$L,4,0),"Error"))</f>
        <v/>
      </c>
      <c r="E1134" s="1" t="str">
        <f>IF($A1134="","",IFERROR(VLOOKUP($A1134,'Lista de Precios Accesorio'!$A:$M,5,0),"Error"))</f>
        <v/>
      </c>
      <c r="F1134" s="1" t="str">
        <f>IF($A1134="","",IFERROR(VLOOKUP($A1134,'Lista de Precios Accesorio'!$A:$K,3,0),"Error"))</f>
        <v/>
      </c>
      <c r="G1134" s="19" t="str">
        <f>IF($A1134="","",IFERROR(VLOOKUP($A1134,'Lista de Precios Accesorio'!$A:$R,8,0),"Error"))</f>
        <v/>
      </c>
      <c r="H1134" s="19" t="str">
        <f>IF($A1134="","",IFERROR(VLOOKUP($A1134,'Lista de Precios Accesorio'!$A:$S,9,0),"Error"))</f>
        <v/>
      </c>
      <c r="I1134" s="12" t="str">
        <f>IFERROR(VLOOKUP($A1134,'Lista de Precios Accesorio'!$A:$W,6,0),"")</f>
        <v/>
      </c>
      <c r="J1134" s="12" t="str">
        <f t="shared" si="17"/>
        <v/>
      </c>
      <c r="K1134"/>
    </row>
    <row r="1135" spans="1:11" x14ac:dyDescent="0.2">
      <c r="A1135" s="25"/>
      <c r="B1135" s="26"/>
      <c r="C1135" s="1" t="str">
        <f>IF($A1135="","",IFERROR(VLOOKUP($A1135,'Lista de Precios Accesorio'!$A:$J,2,0),"Error"))</f>
        <v/>
      </c>
      <c r="D1135" s="1" t="str">
        <f>IF($A1135="","",IFERROR(VLOOKUP($A1135,'Lista de Precios Accesorio'!$A:$L,4,0),"Error"))</f>
        <v/>
      </c>
      <c r="E1135" s="1" t="str">
        <f>IF($A1135="","",IFERROR(VLOOKUP($A1135,'Lista de Precios Accesorio'!$A:$M,5,0),"Error"))</f>
        <v/>
      </c>
      <c r="F1135" s="1" t="str">
        <f>IF($A1135="","",IFERROR(VLOOKUP($A1135,'Lista de Precios Accesorio'!$A:$K,3,0),"Error"))</f>
        <v/>
      </c>
      <c r="G1135" s="19" t="str">
        <f>IF($A1135="","",IFERROR(VLOOKUP($A1135,'Lista de Precios Accesorio'!$A:$R,8,0),"Error"))</f>
        <v/>
      </c>
      <c r="H1135" s="19" t="str">
        <f>IF($A1135="","",IFERROR(VLOOKUP($A1135,'Lista de Precios Accesorio'!$A:$S,9,0),"Error"))</f>
        <v/>
      </c>
      <c r="I1135" s="12" t="str">
        <f>IFERROR(VLOOKUP($A1135,'Lista de Precios Accesorio'!$A:$W,6,0),"")</f>
        <v/>
      </c>
      <c r="J1135" s="12" t="str">
        <f t="shared" si="17"/>
        <v/>
      </c>
      <c r="K1135"/>
    </row>
    <row r="1136" spans="1:11" x14ac:dyDescent="0.2">
      <c r="A1136" s="25"/>
      <c r="B1136" s="26"/>
      <c r="C1136" s="1" t="str">
        <f>IF($A1136="","",IFERROR(VLOOKUP($A1136,'Lista de Precios Accesorio'!$A:$J,2,0),"Error"))</f>
        <v/>
      </c>
      <c r="D1136" s="1" t="str">
        <f>IF($A1136="","",IFERROR(VLOOKUP($A1136,'Lista de Precios Accesorio'!$A:$L,4,0),"Error"))</f>
        <v/>
      </c>
      <c r="E1136" s="1" t="str">
        <f>IF($A1136="","",IFERROR(VLOOKUP($A1136,'Lista de Precios Accesorio'!$A:$M,5,0),"Error"))</f>
        <v/>
      </c>
      <c r="F1136" s="1" t="str">
        <f>IF($A1136="","",IFERROR(VLOOKUP($A1136,'Lista de Precios Accesorio'!$A:$K,3,0),"Error"))</f>
        <v/>
      </c>
      <c r="G1136" s="19" t="str">
        <f>IF($A1136="","",IFERROR(VLOOKUP($A1136,'Lista de Precios Accesorio'!$A:$R,8,0),"Error"))</f>
        <v/>
      </c>
      <c r="H1136" s="19" t="str">
        <f>IF($A1136="","",IFERROR(VLOOKUP($A1136,'Lista de Precios Accesorio'!$A:$S,9,0),"Error"))</f>
        <v/>
      </c>
      <c r="I1136" s="12" t="str">
        <f>IFERROR(VLOOKUP($A1136,'Lista de Precios Accesorio'!$A:$W,6,0),"")</f>
        <v/>
      </c>
      <c r="J1136" s="12" t="str">
        <f t="shared" si="17"/>
        <v/>
      </c>
      <c r="K1136"/>
    </row>
    <row r="1137" spans="1:11" x14ac:dyDescent="0.2">
      <c r="A1137" s="25"/>
      <c r="B1137" s="26"/>
      <c r="C1137" s="1" t="str">
        <f>IF($A1137="","",IFERROR(VLOOKUP($A1137,'Lista de Precios Accesorio'!$A:$J,2,0),"Error"))</f>
        <v/>
      </c>
      <c r="D1137" s="1" t="str">
        <f>IF($A1137="","",IFERROR(VLOOKUP($A1137,'Lista de Precios Accesorio'!$A:$L,4,0),"Error"))</f>
        <v/>
      </c>
      <c r="E1137" s="1" t="str">
        <f>IF($A1137="","",IFERROR(VLOOKUP($A1137,'Lista de Precios Accesorio'!$A:$M,5,0),"Error"))</f>
        <v/>
      </c>
      <c r="F1137" s="1" t="str">
        <f>IF($A1137="","",IFERROR(VLOOKUP($A1137,'Lista de Precios Accesorio'!$A:$K,3,0),"Error"))</f>
        <v/>
      </c>
      <c r="G1137" s="19" t="str">
        <f>IF($A1137="","",IFERROR(VLOOKUP($A1137,'Lista de Precios Accesorio'!$A:$R,8,0),"Error"))</f>
        <v/>
      </c>
      <c r="H1137" s="19" t="str">
        <f>IF($A1137="","",IFERROR(VLOOKUP($A1137,'Lista de Precios Accesorio'!$A:$S,9,0),"Error"))</f>
        <v/>
      </c>
      <c r="I1137" s="12" t="str">
        <f>IFERROR(VLOOKUP($A1137,'Lista de Precios Accesorio'!$A:$W,6,0),"")</f>
        <v/>
      </c>
      <c r="J1137" s="12" t="str">
        <f t="shared" si="17"/>
        <v/>
      </c>
      <c r="K1137"/>
    </row>
    <row r="1138" spans="1:11" x14ac:dyDescent="0.2">
      <c r="A1138" s="25"/>
      <c r="B1138" s="26"/>
      <c r="C1138" s="1" t="str">
        <f>IF($A1138="","",IFERROR(VLOOKUP($A1138,'Lista de Precios Accesorio'!$A:$J,2,0),"Error"))</f>
        <v/>
      </c>
      <c r="D1138" s="1" t="str">
        <f>IF($A1138="","",IFERROR(VLOOKUP($A1138,'Lista de Precios Accesorio'!$A:$L,4,0),"Error"))</f>
        <v/>
      </c>
      <c r="E1138" s="1" t="str">
        <f>IF($A1138="","",IFERROR(VLOOKUP($A1138,'Lista de Precios Accesorio'!$A:$M,5,0),"Error"))</f>
        <v/>
      </c>
      <c r="F1138" s="1" t="str">
        <f>IF($A1138="","",IFERROR(VLOOKUP($A1138,'Lista de Precios Accesorio'!$A:$K,3,0),"Error"))</f>
        <v/>
      </c>
      <c r="G1138" s="19" t="str">
        <f>IF($A1138="","",IFERROR(VLOOKUP($A1138,'Lista de Precios Accesorio'!$A:$R,8,0),"Error"))</f>
        <v/>
      </c>
      <c r="H1138" s="19" t="str">
        <f>IF($A1138="","",IFERROR(VLOOKUP($A1138,'Lista de Precios Accesorio'!$A:$S,9,0),"Error"))</f>
        <v/>
      </c>
      <c r="I1138" s="12" t="str">
        <f>IFERROR(VLOOKUP($A1138,'Lista de Precios Accesorio'!$A:$W,6,0),"")</f>
        <v/>
      </c>
      <c r="J1138" s="12" t="str">
        <f t="shared" si="17"/>
        <v/>
      </c>
      <c r="K1138"/>
    </row>
    <row r="1139" spans="1:11" x14ac:dyDescent="0.2">
      <c r="A1139" s="25"/>
      <c r="B1139" s="26"/>
      <c r="C1139" s="1" t="str">
        <f>IF($A1139="","",IFERROR(VLOOKUP($A1139,'Lista de Precios Accesorio'!$A:$J,2,0),"Error"))</f>
        <v/>
      </c>
      <c r="D1139" s="1" t="str">
        <f>IF($A1139="","",IFERROR(VLOOKUP($A1139,'Lista de Precios Accesorio'!$A:$L,4,0),"Error"))</f>
        <v/>
      </c>
      <c r="E1139" s="1" t="str">
        <f>IF($A1139="","",IFERROR(VLOOKUP($A1139,'Lista de Precios Accesorio'!$A:$M,5,0),"Error"))</f>
        <v/>
      </c>
      <c r="F1139" s="1" t="str">
        <f>IF($A1139="","",IFERROR(VLOOKUP($A1139,'Lista de Precios Accesorio'!$A:$K,3,0),"Error"))</f>
        <v/>
      </c>
      <c r="G1139" s="19" t="str">
        <f>IF($A1139="","",IFERROR(VLOOKUP($A1139,'Lista de Precios Accesorio'!$A:$R,8,0),"Error"))</f>
        <v/>
      </c>
      <c r="H1139" s="19" t="str">
        <f>IF($A1139="","",IFERROR(VLOOKUP($A1139,'Lista de Precios Accesorio'!$A:$S,9,0),"Error"))</f>
        <v/>
      </c>
      <c r="I1139" s="12" t="str">
        <f>IFERROR(VLOOKUP($A1139,'Lista de Precios Accesorio'!$A:$W,6,0),"")</f>
        <v/>
      </c>
      <c r="J1139" s="12" t="str">
        <f t="shared" si="17"/>
        <v/>
      </c>
      <c r="K1139"/>
    </row>
    <row r="1140" spans="1:11" x14ac:dyDescent="0.2">
      <c r="A1140" s="25"/>
      <c r="B1140" s="26"/>
      <c r="C1140" s="1" t="str">
        <f>IF($A1140="","",IFERROR(VLOOKUP($A1140,'Lista de Precios Accesorio'!$A:$J,2,0),"Error"))</f>
        <v/>
      </c>
      <c r="D1140" s="1" t="str">
        <f>IF($A1140="","",IFERROR(VLOOKUP($A1140,'Lista de Precios Accesorio'!$A:$L,4,0),"Error"))</f>
        <v/>
      </c>
      <c r="E1140" s="1" t="str">
        <f>IF($A1140="","",IFERROR(VLOOKUP($A1140,'Lista de Precios Accesorio'!$A:$M,5,0),"Error"))</f>
        <v/>
      </c>
      <c r="F1140" s="1" t="str">
        <f>IF($A1140="","",IFERROR(VLOOKUP($A1140,'Lista de Precios Accesorio'!$A:$K,3,0),"Error"))</f>
        <v/>
      </c>
      <c r="G1140" s="19" t="str">
        <f>IF($A1140="","",IFERROR(VLOOKUP($A1140,'Lista de Precios Accesorio'!$A:$R,8,0),"Error"))</f>
        <v/>
      </c>
      <c r="H1140" s="19" t="str">
        <f>IF($A1140="","",IFERROR(VLOOKUP($A1140,'Lista de Precios Accesorio'!$A:$S,9,0),"Error"))</f>
        <v/>
      </c>
      <c r="I1140" s="12" t="str">
        <f>IFERROR(VLOOKUP($A1140,'Lista de Precios Accesorio'!$A:$W,6,0),"")</f>
        <v/>
      </c>
      <c r="J1140" s="12" t="str">
        <f t="shared" si="17"/>
        <v/>
      </c>
      <c r="K1140"/>
    </row>
    <row r="1141" spans="1:11" x14ac:dyDescent="0.2">
      <c r="A1141" s="25"/>
      <c r="B1141" s="26"/>
      <c r="C1141" s="1" t="str">
        <f>IF($A1141="","",IFERROR(VLOOKUP($A1141,'Lista de Precios Accesorio'!$A:$J,2,0),"Error"))</f>
        <v/>
      </c>
      <c r="D1141" s="1" t="str">
        <f>IF($A1141="","",IFERROR(VLOOKUP($A1141,'Lista de Precios Accesorio'!$A:$L,4,0),"Error"))</f>
        <v/>
      </c>
      <c r="E1141" s="1" t="str">
        <f>IF($A1141="","",IFERROR(VLOOKUP($A1141,'Lista de Precios Accesorio'!$A:$M,5,0),"Error"))</f>
        <v/>
      </c>
      <c r="F1141" s="1" t="str">
        <f>IF($A1141="","",IFERROR(VLOOKUP($A1141,'Lista de Precios Accesorio'!$A:$K,3,0),"Error"))</f>
        <v/>
      </c>
      <c r="G1141" s="19" t="str">
        <f>IF($A1141="","",IFERROR(VLOOKUP($A1141,'Lista de Precios Accesorio'!$A:$R,8,0),"Error"))</f>
        <v/>
      </c>
      <c r="H1141" s="19" t="str">
        <f>IF($A1141="","",IFERROR(VLOOKUP($A1141,'Lista de Precios Accesorio'!$A:$S,9,0),"Error"))</f>
        <v/>
      </c>
      <c r="I1141" s="12" t="str">
        <f>IFERROR(VLOOKUP($A1141,'Lista de Precios Accesorio'!$A:$W,6,0),"")</f>
        <v/>
      </c>
      <c r="J1141" s="12" t="str">
        <f t="shared" si="17"/>
        <v/>
      </c>
      <c r="K1141"/>
    </row>
    <row r="1142" spans="1:11" x14ac:dyDescent="0.2">
      <c r="A1142" s="25"/>
      <c r="B1142" s="26"/>
      <c r="C1142" s="1" t="str">
        <f>IF($A1142="","",IFERROR(VLOOKUP($A1142,'Lista de Precios Accesorio'!$A:$J,2,0),"Error"))</f>
        <v/>
      </c>
      <c r="D1142" s="1" t="str">
        <f>IF($A1142="","",IFERROR(VLOOKUP($A1142,'Lista de Precios Accesorio'!$A:$L,4,0),"Error"))</f>
        <v/>
      </c>
      <c r="E1142" s="1" t="str">
        <f>IF($A1142="","",IFERROR(VLOOKUP($A1142,'Lista de Precios Accesorio'!$A:$M,5,0),"Error"))</f>
        <v/>
      </c>
      <c r="F1142" s="1" t="str">
        <f>IF($A1142="","",IFERROR(VLOOKUP($A1142,'Lista de Precios Accesorio'!$A:$K,3,0),"Error"))</f>
        <v/>
      </c>
      <c r="G1142" s="19" t="str">
        <f>IF($A1142="","",IFERROR(VLOOKUP($A1142,'Lista de Precios Accesorio'!$A:$R,8,0),"Error"))</f>
        <v/>
      </c>
      <c r="H1142" s="19" t="str">
        <f>IF($A1142="","",IFERROR(VLOOKUP($A1142,'Lista de Precios Accesorio'!$A:$S,9,0),"Error"))</f>
        <v/>
      </c>
      <c r="I1142" s="12" t="str">
        <f>IFERROR(VLOOKUP($A1142,'Lista de Precios Accesorio'!$A:$W,6,0),"")</f>
        <v/>
      </c>
      <c r="J1142" s="12" t="str">
        <f t="shared" si="17"/>
        <v/>
      </c>
      <c r="K1142"/>
    </row>
    <row r="1143" spans="1:11" x14ac:dyDescent="0.2">
      <c r="A1143" s="25"/>
      <c r="B1143" s="26"/>
      <c r="C1143" s="1" t="str">
        <f>IF($A1143="","",IFERROR(VLOOKUP($A1143,'Lista de Precios Accesorio'!$A:$J,2,0),"Error"))</f>
        <v/>
      </c>
      <c r="D1143" s="1" t="str">
        <f>IF($A1143="","",IFERROR(VLOOKUP($A1143,'Lista de Precios Accesorio'!$A:$L,4,0),"Error"))</f>
        <v/>
      </c>
      <c r="E1143" s="1" t="str">
        <f>IF($A1143="","",IFERROR(VLOOKUP($A1143,'Lista de Precios Accesorio'!$A:$M,5,0),"Error"))</f>
        <v/>
      </c>
      <c r="F1143" s="1" t="str">
        <f>IF($A1143="","",IFERROR(VLOOKUP($A1143,'Lista de Precios Accesorio'!$A:$K,3,0),"Error"))</f>
        <v/>
      </c>
      <c r="G1143" s="19" t="str">
        <f>IF($A1143="","",IFERROR(VLOOKUP($A1143,'Lista de Precios Accesorio'!$A:$R,8,0),"Error"))</f>
        <v/>
      </c>
      <c r="H1143" s="19" t="str">
        <f>IF($A1143="","",IFERROR(VLOOKUP($A1143,'Lista de Precios Accesorio'!$A:$S,9,0),"Error"))</f>
        <v/>
      </c>
      <c r="I1143" s="12" t="str">
        <f>IFERROR(VLOOKUP($A1143,'Lista de Precios Accesorio'!$A:$W,6,0),"")</f>
        <v/>
      </c>
      <c r="J1143" s="12" t="str">
        <f t="shared" si="17"/>
        <v/>
      </c>
      <c r="K1143"/>
    </row>
    <row r="1144" spans="1:11" x14ac:dyDescent="0.2">
      <c r="A1144" s="25"/>
      <c r="B1144" s="26"/>
      <c r="C1144" s="1" t="str">
        <f>IF($A1144="","",IFERROR(VLOOKUP($A1144,'Lista de Precios Accesorio'!$A:$J,2,0),"Error"))</f>
        <v/>
      </c>
      <c r="D1144" s="1" t="str">
        <f>IF($A1144="","",IFERROR(VLOOKUP($A1144,'Lista de Precios Accesorio'!$A:$L,4,0),"Error"))</f>
        <v/>
      </c>
      <c r="E1144" s="1" t="str">
        <f>IF($A1144="","",IFERROR(VLOOKUP($A1144,'Lista de Precios Accesorio'!$A:$M,5,0),"Error"))</f>
        <v/>
      </c>
      <c r="F1144" s="1" t="str">
        <f>IF($A1144="","",IFERROR(VLOOKUP($A1144,'Lista de Precios Accesorio'!$A:$K,3,0),"Error"))</f>
        <v/>
      </c>
      <c r="G1144" s="19" t="str">
        <f>IF($A1144="","",IFERROR(VLOOKUP($A1144,'Lista de Precios Accesorio'!$A:$R,8,0),"Error"))</f>
        <v/>
      </c>
      <c r="H1144" s="19" t="str">
        <f>IF($A1144="","",IFERROR(VLOOKUP($A1144,'Lista de Precios Accesorio'!$A:$S,9,0),"Error"))</f>
        <v/>
      </c>
      <c r="I1144" s="12" t="str">
        <f>IFERROR(VLOOKUP($A1144,'Lista de Precios Accesorio'!$A:$W,6,0),"")</f>
        <v/>
      </c>
      <c r="J1144" s="12" t="str">
        <f t="shared" si="17"/>
        <v/>
      </c>
      <c r="K1144"/>
    </row>
    <row r="1145" spans="1:11" x14ac:dyDescent="0.2">
      <c r="A1145" s="25"/>
      <c r="B1145" s="26"/>
      <c r="C1145" s="1" t="str">
        <f>IF($A1145="","",IFERROR(VLOOKUP($A1145,'Lista de Precios Accesorio'!$A:$J,2,0),"Error"))</f>
        <v/>
      </c>
      <c r="D1145" s="1" t="str">
        <f>IF($A1145="","",IFERROR(VLOOKUP($A1145,'Lista de Precios Accesorio'!$A:$L,4,0),"Error"))</f>
        <v/>
      </c>
      <c r="E1145" s="1" t="str">
        <f>IF($A1145="","",IFERROR(VLOOKUP($A1145,'Lista de Precios Accesorio'!$A:$M,5,0),"Error"))</f>
        <v/>
      </c>
      <c r="F1145" s="1" t="str">
        <f>IF($A1145="","",IFERROR(VLOOKUP($A1145,'Lista de Precios Accesorio'!$A:$K,3,0),"Error"))</f>
        <v/>
      </c>
      <c r="G1145" s="19" t="str">
        <f>IF($A1145="","",IFERROR(VLOOKUP($A1145,'Lista de Precios Accesorio'!$A:$R,8,0),"Error"))</f>
        <v/>
      </c>
      <c r="H1145" s="19" t="str">
        <f>IF($A1145="","",IFERROR(VLOOKUP($A1145,'Lista de Precios Accesorio'!$A:$S,9,0),"Error"))</f>
        <v/>
      </c>
      <c r="I1145" s="12" t="str">
        <f>IFERROR(VLOOKUP($A1145,'Lista de Precios Accesorio'!$A:$W,6,0),"")</f>
        <v/>
      </c>
      <c r="J1145" s="12" t="str">
        <f t="shared" ref="J1145:J1208" si="18">IF(I1145="","",$I1145*$B1145)</f>
        <v/>
      </c>
      <c r="K1145"/>
    </row>
    <row r="1146" spans="1:11" x14ac:dyDescent="0.2">
      <c r="A1146" s="25"/>
      <c r="B1146" s="26"/>
      <c r="C1146" s="1" t="str">
        <f>IF($A1146="","",IFERROR(VLOOKUP($A1146,'Lista de Precios Accesorio'!$A:$J,2,0),"Error"))</f>
        <v/>
      </c>
      <c r="D1146" s="1" t="str">
        <f>IF($A1146="","",IFERROR(VLOOKUP($A1146,'Lista de Precios Accesorio'!$A:$L,4,0),"Error"))</f>
        <v/>
      </c>
      <c r="E1146" s="1" t="str">
        <f>IF($A1146="","",IFERROR(VLOOKUP($A1146,'Lista de Precios Accesorio'!$A:$M,5,0),"Error"))</f>
        <v/>
      </c>
      <c r="F1146" s="1" t="str">
        <f>IF($A1146="","",IFERROR(VLOOKUP($A1146,'Lista de Precios Accesorio'!$A:$K,3,0),"Error"))</f>
        <v/>
      </c>
      <c r="G1146" s="19" t="str">
        <f>IF($A1146="","",IFERROR(VLOOKUP($A1146,'Lista de Precios Accesorio'!$A:$R,8,0),"Error"))</f>
        <v/>
      </c>
      <c r="H1146" s="19" t="str">
        <f>IF($A1146="","",IFERROR(VLOOKUP($A1146,'Lista de Precios Accesorio'!$A:$S,9,0),"Error"))</f>
        <v/>
      </c>
      <c r="I1146" s="12" t="str">
        <f>IFERROR(VLOOKUP($A1146,'Lista de Precios Accesorio'!$A:$W,6,0),"")</f>
        <v/>
      </c>
      <c r="J1146" s="12" t="str">
        <f t="shared" si="18"/>
        <v/>
      </c>
      <c r="K1146"/>
    </row>
    <row r="1147" spans="1:11" x14ac:dyDescent="0.2">
      <c r="A1147" s="25"/>
      <c r="B1147" s="26"/>
      <c r="C1147" s="1" t="str">
        <f>IF($A1147="","",IFERROR(VLOOKUP($A1147,'Lista de Precios Accesorio'!$A:$J,2,0),"Error"))</f>
        <v/>
      </c>
      <c r="D1147" s="1" t="str">
        <f>IF($A1147="","",IFERROR(VLOOKUP($A1147,'Lista de Precios Accesorio'!$A:$L,4,0),"Error"))</f>
        <v/>
      </c>
      <c r="E1147" s="1" t="str">
        <f>IF($A1147="","",IFERROR(VLOOKUP($A1147,'Lista de Precios Accesorio'!$A:$M,5,0),"Error"))</f>
        <v/>
      </c>
      <c r="F1147" s="1" t="str">
        <f>IF($A1147="","",IFERROR(VLOOKUP($A1147,'Lista de Precios Accesorio'!$A:$K,3,0),"Error"))</f>
        <v/>
      </c>
      <c r="G1147" s="19" t="str">
        <f>IF($A1147="","",IFERROR(VLOOKUP($A1147,'Lista de Precios Accesorio'!$A:$R,8,0),"Error"))</f>
        <v/>
      </c>
      <c r="H1147" s="19" t="str">
        <f>IF($A1147="","",IFERROR(VLOOKUP($A1147,'Lista de Precios Accesorio'!$A:$S,9,0),"Error"))</f>
        <v/>
      </c>
      <c r="I1147" s="12" t="str">
        <f>IFERROR(VLOOKUP($A1147,'Lista de Precios Accesorio'!$A:$W,6,0),"")</f>
        <v/>
      </c>
      <c r="J1147" s="12" t="str">
        <f t="shared" si="18"/>
        <v/>
      </c>
      <c r="K1147"/>
    </row>
    <row r="1148" spans="1:11" x14ac:dyDescent="0.2">
      <c r="A1148" s="25"/>
      <c r="B1148" s="26"/>
      <c r="C1148" s="1" t="str">
        <f>IF($A1148="","",IFERROR(VLOOKUP($A1148,'Lista de Precios Accesorio'!$A:$J,2,0),"Error"))</f>
        <v/>
      </c>
      <c r="D1148" s="1" t="str">
        <f>IF($A1148="","",IFERROR(VLOOKUP($A1148,'Lista de Precios Accesorio'!$A:$L,4,0),"Error"))</f>
        <v/>
      </c>
      <c r="E1148" s="1" t="str">
        <f>IF($A1148="","",IFERROR(VLOOKUP($A1148,'Lista de Precios Accesorio'!$A:$M,5,0),"Error"))</f>
        <v/>
      </c>
      <c r="F1148" s="1" t="str">
        <f>IF($A1148="","",IFERROR(VLOOKUP($A1148,'Lista de Precios Accesorio'!$A:$K,3,0),"Error"))</f>
        <v/>
      </c>
      <c r="G1148" s="19" t="str">
        <f>IF($A1148="","",IFERROR(VLOOKUP($A1148,'Lista de Precios Accesorio'!$A:$R,8,0),"Error"))</f>
        <v/>
      </c>
      <c r="H1148" s="19" t="str">
        <f>IF($A1148="","",IFERROR(VLOOKUP($A1148,'Lista de Precios Accesorio'!$A:$S,9,0),"Error"))</f>
        <v/>
      </c>
      <c r="I1148" s="12" t="str">
        <f>IFERROR(VLOOKUP($A1148,'Lista de Precios Accesorio'!$A:$W,6,0),"")</f>
        <v/>
      </c>
      <c r="J1148" s="12" t="str">
        <f t="shared" si="18"/>
        <v/>
      </c>
      <c r="K1148"/>
    </row>
    <row r="1149" spans="1:11" x14ac:dyDescent="0.2">
      <c r="A1149" s="25"/>
      <c r="B1149" s="26"/>
      <c r="C1149" s="1" t="str">
        <f>IF($A1149="","",IFERROR(VLOOKUP($A1149,'Lista de Precios Accesorio'!$A:$J,2,0),"Error"))</f>
        <v/>
      </c>
      <c r="D1149" s="1" t="str">
        <f>IF($A1149="","",IFERROR(VLOOKUP($A1149,'Lista de Precios Accesorio'!$A:$L,4,0),"Error"))</f>
        <v/>
      </c>
      <c r="E1149" s="1" t="str">
        <f>IF($A1149="","",IFERROR(VLOOKUP($A1149,'Lista de Precios Accesorio'!$A:$M,5,0),"Error"))</f>
        <v/>
      </c>
      <c r="F1149" s="1" t="str">
        <f>IF($A1149="","",IFERROR(VLOOKUP($A1149,'Lista de Precios Accesorio'!$A:$K,3,0),"Error"))</f>
        <v/>
      </c>
      <c r="G1149" s="19" t="str">
        <f>IF($A1149="","",IFERROR(VLOOKUP($A1149,'Lista de Precios Accesorio'!$A:$R,8,0),"Error"))</f>
        <v/>
      </c>
      <c r="H1149" s="19" t="str">
        <f>IF($A1149="","",IFERROR(VLOOKUP($A1149,'Lista de Precios Accesorio'!$A:$S,9,0),"Error"))</f>
        <v/>
      </c>
      <c r="I1149" s="12" t="str">
        <f>IFERROR(VLOOKUP($A1149,'Lista de Precios Accesorio'!$A:$W,6,0),"")</f>
        <v/>
      </c>
      <c r="J1149" s="12" t="str">
        <f t="shared" si="18"/>
        <v/>
      </c>
      <c r="K1149"/>
    </row>
    <row r="1150" spans="1:11" x14ac:dyDescent="0.2">
      <c r="A1150" s="25"/>
      <c r="B1150" s="26"/>
      <c r="C1150" s="1" t="str">
        <f>IF($A1150="","",IFERROR(VLOOKUP($A1150,'Lista de Precios Accesorio'!$A:$J,2,0),"Error"))</f>
        <v/>
      </c>
      <c r="D1150" s="1" t="str">
        <f>IF($A1150="","",IFERROR(VLOOKUP($A1150,'Lista de Precios Accesorio'!$A:$L,4,0),"Error"))</f>
        <v/>
      </c>
      <c r="E1150" s="1" t="str">
        <f>IF($A1150="","",IFERROR(VLOOKUP($A1150,'Lista de Precios Accesorio'!$A:$M,5,0),"Error"))</f>
        <v/>
      </c>
      <c r="F1150" s="1" t="str">
        <f>IF($A1150="","",IFERROR(VLOOKUP($A1150,'Lista de Precios Accesorio'!$A:$K,3,0),"Error"))</f>
        <v/>
      </c>
      <c r="G1150" s="19" t="str">
        <f>IF($A1150="","",IFERROR(VLOOKUP($A1150,'Lista de Precios Accesorio'!$A:$R,8,0),"Error"))</f>
        <v/>
      </c>
      <c r="H1150" s="19" t="str">
        <f>IF($A1150="","",IFERROR(VLOOKUP($A1150,'Lista de Precios Accesorio'!$A:$S,9,0),"Error"))</f>
        <v/>
      </c>
      <c r="I1150" s="12" t="str">
        <f>IFERROR(VLOOKUP($A1150,'Lista de Precios Accesorio'!$A:$W,6,0),"")</f>
        <v/>
      </c>
      <c r="J1150" s="12" t="str">
        <f t="shared" si="18"/>
        <v/>
      </c>
      <c r="K1150"/>
    </row>
    <row r="1151" spans="1:11" x14ac:dyDescent="0.2">
      <c r="A1151" s="25"/>
      <c r="B1151" s="26"/>
      <c r="C1151" s="1" t="str">
        <f>IF($A1151="","",IFERROR(VLOOKUP($A1151,'Lista de Precios Accesorio'!$A:$J,2,0),"Error"))</f>
        <v/>
      </c>
      <c r="D1151" s="1" t="str">
        <f>IF($A1151="","",IFERROR(VLOOKUP($A1151,'Lista de Precios Accesorio'!$A:$L,4,0),"Error"))</f>
        <v/>
      </c>
      <c r="E1151" s="1" t="str">
        <f>IF($A1151="","",IFERROR(VLOOKUP($A1151,'Lista de Precios Accesorio'!$A:$M,5,0),"Error"))</f>
        <v/>
      </c>
      <c r="F1151" s="1" t="str">
        <f>IF($A1151="","",IFERROR(VLOOKUP($A1151,'Lista de Precios Accesorio'!$A:$K,3,0),"Error"))</f>
        <v/>
      </c>
      <c r="G1151" s="19" t="str">
        <f>IF($A1151="","",IFERROR(VLOOKUP($A1151,'Lista de Precios Accesorio'!$A:$R,8,0),"Error"))</f>
        <v/>
      </c>
      <c r="H1151" s="19" t="str">
        <f>IF($A1151="","",IFERROR(VLOOKUP($A1151,'Lista de Precios Accesorio'!$A:$S,9,0),"Error"))</f>
        <v/>
      </c>
      <c r="I1151" s="12" t="str">
        <f>IFERROR(VLOOKUP($A1151,'Lista de Precios Accesorio'!$A:$W,6,0),"")</f>
        <v/>
      </c>
      <c r="J1151" s="12" t="str">
        <f t="shared" si="18"/>
        <v/>
      </c>
      <c r="K1151"/>
    </row>
    <row r="1152" spans="1:11" x14ac:dyDescent="0.2">
      <c r="A1152" s="25"/>
      <c r="B1152" s="26"/>
      <c r="C1152" s="1" t="str">
        <f>IF($A1152="","",IFERROR(VLOOKUP($A1152,'Lista de Precios Accesorio'!$A:$J,2,0),"Error"))</f>
        <v/>
      </c>
      <c r="D1152" s="1" t="str">
        <f>IF($A1152="","",IFERROR(VLOOKUP($A1152,'Lista de Precios Accesorio'!$A:$L,4,0),"Error"))</f>
        <v/>
      </c>
      <c r="E1152" s="1" t="str">
        <f>IF($A1152="","",IFERROR(VLOOKUP($A1152,'Lista de Precios Accesorio'!$A:$M,5,0),"Error"))</f>
        <v/>
      </c>
      <c r="F1152" s="1" t="str">
        <f>IF($A1152="","",IFERROR(VLOOKUP($A1152,'Lista de Precios Accesorio'!$A:$K,3,0),"Error"))</f>
        <v/>
      </c>
      <c r="G1152" s="19" t="str">
        <f>IF($A1152="","",IFERROR(VLOOKUP($A1152,'Lista de Precios Accesorio'!$A:$R,8,0),"Error"))</f>
        <v/>
      </c>
      <c r="H1152" s="19" t="str">
        <f>IF($A1152="","",IFERROR(VLOOKUP($A1152,'Lista de Precios Accesorio'!$A:$S,9,0),"Error"))</f>
        <v/>
      </c>
      <c r="I1152" s="12" t="str">
        <f>IFERROR(VLOOKUP($A1152,'Lista de Precios Accesorio'!$A:$W,6,0),"")</f>
        <v/>
      </c>
      <c r="J1152" s="12" t="str">
        <f t="shared" si="18"/>
        <v/>
      </c>
      <c r="K1152"/>
    </row>
    <row r="1153" spans="1:11" x14ac:dyDescent="0.2">
      <c r="A1153" s="25"/>
      <c r="B1153" s="26"/>
      <c r="C1153" s="1" t="str">
        <f>IF($A1153="","",IFERROR(VLOOKUP($A1153,'Lista de Precios Accesorio'!$A:$J,2,0),"Error"))</f>
        <v/>
      </c>
      <c r="D1153" s="1" t="str">
        <f>IF($A1153="","",IFERROR(VLOOKUP($A1153,'Lista de Precios Accesorio'!$A:$L,4,0),"Error"))</f>
        <v/>
      </c>
      <c r="E1153" s="1" t="str">
        <f>IF($A1153="","",IFERROR(VLOOKUP($A1153,'Lista de Precios Accesorio'!$A:$M,5,0),"Error"))</f>
        <v/>
      </c>
      <c r="F1153" s="1" t="str">
        <f>IF($A1153="","",IFERROR(VLOOKUP($A1153,'Lista de Precios Accesorio'!$A:$K,3,0),"Error"))</f>
        <v/>
      </c>
      <c r="G1153" s="19" t="str">
        <f>IF($A1153="","",IFERROR(VLOOKUP($A1153,'Lista de Precios Accesorio'!$A:$R,8,0),"Error"))</f>
        <v/>
      </c>
      <c r="H1153" s="19" t="str">
        <f>IF($A1153="","",IFERROR(VLOOKUP($A1153,'Lista de Precios Accesorio'!$A:$S,9,0),"Error"))</f>
        <v/>
      </c>
      <c r="I1153" s="12" t="str">
        <f>IFERROR(VLOOKUP($A1153,'Lista de Precios Accesorio'!$A:$W,6,0),"")</f>
        <v/>
      </c>
      <c r="J1153" s="12" t="str">
        <f t="shared" si="18"/>
        <v/>
      </c>
      <c r="K1153"/>
    </row>
    <row r="1154" spans="1:11" x14ac:dyDescent="0.2">
      <c r="A1154" s="25"/>
      <c r="B1154" s="26"/>
      <c r="C1154" s="1" t="str">
        <f>IF($A1154="","",IFERROR(VLOOKUP($A1154,'Lista de Precios Accesorio'!$A:$J,2,0),"Error"))</f>
        <v/>
      </c>
      <c r="D1154" s="1" t="str">
        <f>IF($A1154="","",IFERROR(VLOOKUP($A1154,'Lista de Precios Accesorio'!$A:$L,4,0),"Error"))</f>
        <v/>
      </c>
      <c r="E1154" s="1" t="str">
        <f>IF($A1154="","",IFERROR(VLOOKUP($A1154,'Lista de Precios Accesorio'!$A:$M,5,0),"Error"))</f>
        <v/>
      </c>
      <c r="F1154" s="1" t="str">
        <f>IF($A1154="","",IFERROR(VLOOKUP($A1154,'Lista de Precios Accesorio'!$A:$K,3,0),"Error"))</f>
        <v/>
      </c>
      <c r="G1154" s="19" t="str">
        <f>IF($A1154="","",IFERROR(VLOOKUP($A1154,'Lista de Precios Accesorio'!$A:$R,8,0),"Error"))</f>
        <v/>
      </c>
      <c r="H1154" s="19" t="str">
        <f>IF($A1154="","",IFERROR(VLOOKUP($A1154,'Lista de Precios Accesorio'!$A:$S,9,0),"Error"))</f>
        <v/>
      </c>
      <c r="I1154" s="12" t="str">
        <f>IFERROR(VLOOKUP($A1154,'Lista de Precios Accesorio'!$A:$W,6,0),"")</f>
        <v/>
      </c>
      <c r="J1154" s="12" t="str">
        <f t="shared" si="18"/>
        <v/>
      </c>
      <c r="K1154"/>
    </row>
    <row r="1155" spans="1:11" x14ac:dyDescent="0.2">
      <c r="A1155" s="25"/>
      <c r="B1155" s="26"/>
      <c r="C1155" s="1" t="str">
        <f>IF($A1155="","",IFERROR(VLOOKUP($A1155,'Lista de Precios Accesorio'!$A:$J,2,0),"Error"))</f>
        <v/>
      </c>
      <c r="D1155" s="1" t="str">
        <f>IF($A1155="","",IFERROR(VLOOKUP($A1155,'Lista de Precios Accesorio'!$A:$L,4,0),"Error"))</f>
        <v/>
      </c>
      <c r="E1155" s="1" t="str">
        <f>IF($A1155="","",IFERROR(VLOOKUP($A1155,'Lista de Precios Accesorio'!$A:$M,5,0),"Error"))</f>
        <v/>
      </c>
      <c r="F1155" s="1" t="str">
        <f>IF($A1155="","",IFERROR(VLOOKUP($A1155,'Lista de Precios Accesorio'!$A:$K,3,0),"Error"))</f>
        <v/>
      </c>
      <c r="G1155" s="19" t="str">
        <f>IF($A1155="","",IFERROR(VLOOKUP($A1155,'Lista de Precios Accesorio'!$A:$R,8,0),"Error"))</f>
        <v/>
      </c>
      <c r="H1155" s="19" t="str">
        <f>IF($A1155="","",IFERROR(VLOOKUP($A1155,'Lista de Precios Accesorio'!$A:$S,9,0),"Error"))</f>
        <v/>
      </c>
      <c r="I1155" s="12" t="str">
        <f>IFERROR(VLOOKUP($A1155,'Lista de Precios Accesorio'!$A:$W,6,0),"")</f>
        <v/>
      </c>
      <c r="J1155" s="12" t="str">
        <f t="shared" si="18"/>
        <v/>
      </c>
      <c r="K1155"/>
    </row>
    <row r="1156" spans="1:11" x14ac:dyDescent="0.2">
      <c r="A1156" s="25"/>
      <c r="B1156" s="26"/>
      <c r="C1156" s="1" t="str">
        <f>IF($A1156="","",IFERROR(VLOOKUP($A1156,'Lista de Precios Accesorio'!$A:$J,2,0),"Error"))</f>
        <v/>
      </c>
      <c r="D1156" s="1" t="str">
        <f>IF($A1156="","",IFERROR(VLOOKUP($A1156,'Lista de Precios Accesorio'!$A:$L,4,0),"Error"))</f>
        <v/>
      </c>
      <c r="E1156" s="1" t="str">
        <f>IF($A1156="","",IFERROR(VLOOKUP($A1156,'Lista de Precios Accesorio'!$A:$M,5,0),"Error"))</f>
        <v/>
      </c>
      <c r="F1156" s="1" t="str">
        <f>IF($A1156="","",IFERROR(VLOOKUP($A1156,'Lista de Precios Accesorio'!$A:$K,3,0),"Error"))</f>
        <v/>
      </c>
      <c r="G1156" s="19" t="str">
        <f>IF($A1156="","",IFERROR(VLOOKUP($A1156,'Lista de Precios Accesorio'!$A:$R,8,0),"Error"))</f>
        <v/>
      </c>
      <c r="H1156" s="19" t="str">
        <f>IF($A1156="","",IFERROR(VLOOKUP($A1156,'Lista de Precios Accesorio'!$A:$S,9,0),"Error"))</f>
        <v/>
      </c>
      <c r="I1156" s="12" t="str">
        <f>IFERROR(VLOOKUP($A1156,'Lista de Precios Accesorio'!$A:$W,6,0),"")</f>
        <v/>
      </c>
      <c r="J1156" s="12" t="str">
        <f t="shared" si="18"/>
        <v/>
      </c>
      <c r="K1156"/>
    </row>
    <row r="1157" spans="1:11" x14ac:dyDescent="0.2">
      <c r="A1157" s="25"/>
      <c r="B1157" s="26"/>
      <c r="C1157" s="1" t="str">
        <f>IF($A1157="","",IFERROR(VLOOKUP($A1157,'Lista de Precios Accesorio'!$A:$J,2,0),"Error"))</f>
        <v/>
      </c>
      <c r="D1157" s="1" t="str">
        <f>IF($A1157="","",IFERROR(VLOOKUP($A1157,'Lista de Precios Accesorio'!$A:$L,4,0),"Error"))</f>
        <v/>
      </c>
      <c r="E1157" s="1" t="str">
        <f>IF($A1157="","",IFERROR(VLOOKUP($A1157,'Lista de Precios Accesorio'!$A:$M,5,0),"Error"))</f>
        <v/>
      </c>
      <c r="F1157" s="1" t="str">
        <f>IF($A1157="","",IFERROR(VLOOKUP($A1157,'Lista de Precios Accesorio'!$A:$K,3,0),"Error"))</f>
        <v/>
      </c>
      <c r="G1157" s="19" t="str">
        <f>IF($A1157="","",IFERROR(VLOOKUP($A1157,'Lista de Precios Accesorio'!$A:$R,8,0),"Error"))</f>
        <v/>
      </c>
      <c r="H1157" s="19" t="str">
        <f>IF($A1157="","",IFERROR(VLOOKUP($A1157,'Lista de Precios Accesorio'!$A:$S,9,0),"Error"))</f>
        <v/>
      </c>
      <c r="I1157" s="12" t="str">
        <f>IFERROR(VLOOKUP($A1157,'Lista de Precios Accesorio'!$A:$W,6,0),"")</f>
        <v/>
      </c>
      <c r="J1157" s="12" t="str">
        <f t="shared" si="18"/>
        <v/>
      </c>
      <c r="K1157"/>
    </row>
    <row r="1158" spans="1:11" x14ac:dyDescent="0.2">
      <c r="A1158" s="25"/>
      <c r="B1158" s="26"/>
      <c r="C1158" s="1" t="str">
        <f>IF($A1158="","",IFERROR(VLOOKUP($A1158,'Lista de Precios Accesorio'!$A:$J,2,0),"Error"))</f>
        <v/>
      </c>
      <c r="D1158" s="1" t="str">
        <f>IF($A1158="","",IFERROR(VLOOKUP($A1158,'Lista de Precios Accesorio'!$A:$L,4,0),"Error"))</f>
        <v/>
      </c>
      <c r="E1158" s="1" t="str">
        <f>IF($A1158="","",IFERROR(VLOOKUP($A1158,'Lista de Precios Accesorio'!$A:$M,5,0),"Error"))</f>
        <v/>
      </c>
      <c r="F1158" s="1" t="str">
        <f>IF($A1158="","",IFERROR(VLOOKUP($A1158,'Lista de Precios Accesorio'!$A:$K,3,0),"Error"))</f>
        <v/>
      </c>
      <c r="G1158" s="19" t="str">
        <f>IF($A1158="","",IFERROR(VLOOKUP($A1158,'Lista de Precios Accesorio'!$A:$R,8,0),"Error"))</f>
        <v/>
      </c>
      <c r="H1158" s="19" t="str">
        <f>IF($A1158="","",IFERROR(VLOOKUP($A1158,'Lista de Precios Accesorio'!$A:$S,9,0),"Error"))</f>
        <v/>
      </c>
      <c r="I1158" s="12" t="str">
        <f>IFERROR(VLOOKUP($A1158,'Lista de Precios Accesorio'!$A:$W,6,0),"")</f>
        <v/>
      </c>
      <c r="J1158" s="12" t="str">
        <f t="shared" si="18"/>
        <v/>
      </c>
      <c r="K1158"/>
    </row>
    <row r="1159" spans="1:11" x14ac:dyDescent="0.2">
      <c r="A1159" s="25"/>
      <c r="B1159" s="26"/>
      <c r="C1159" s="1" t="str">
        <f>IF($A1159="","",IFERROR(VLOOKUP($A1159,'Lista de Precios Accesorio'!$A:$J,2,0),"Error"))</f>
        <v/>
      </c>
      <c r="D1159" s="1" t="str">
        <f>IF($A1159="","",IFERROR(VLOOKUP($A1159,'Lista de Precios Accesorio'!$A:$L,4,0),"Error"))</f>
        <v/>
      </c>
      <c r="E1159" s="1" t="str">
        <f>IF($A1159="","",IFERROR(VLOOKUP($A1159,'Lista de Precios Accesorio'!$A:$M,5,0),"Error"))</f>
        <v/>
      </c>
      <c r="F1159" s="1" t="str">
        <f>IF($A1159="","",IFERROR(VLOOKUP($A1159,'Lista de Precios Accesorio'!$A:$K,3,0),"Error"))</f>
        <v/>
      </c>
      <c r="G1159" s="19" t="str">
        <f>IF($A1159="","",IFERROR(VLOOKUP($A1159,'Lista de Precios Accesorio'!$A:$R,8,0),"Error"))</f>
        <v/>
      </c>
      <c r="H1159" s="19" t="str">
        <f>IF($A1159="","",IFERROR(VLOOKUP($A1159,'Lista de Precios Accesorio'!$A:$S,9,0),"Error"))</f>
        <v/>
      </c>
      <c r="I1159" s="12" t="str">
        <f>IFERROR(VLOOKUP($A1159,'Lista de Precios Accesorio'!$A:$W,6,0),"")</f>
        <v/>
      </c>
      <c r="J1159" s="12" t="str">
        <f t="shared" si="18"/>
        <v/>
      </c>
      <c r="K1159"/>
    </row>
    <row r="1160" spans="1:11" x14ac:dyDescent="0.2">
      <c r="A1160" s="25"/>
      <c r="B1160" s="26"/>
      <c r="C1160" s="1" t="str">
        <f>IF($A1160="","",IFERROR(VLOOKUP($A1160,'Lista de Precios Accesorio'!$A:$J,2,0),"Error"))</f>
        <v/>
      </c>
      <c r="D1160" s="1" t="str">
        <f>IF($A1160="","",IFERROR(VLOOKUP($A1160,'Lista de Precios Accesorio'!$A:$L,4,0),"Error"))</f>
        <v/>
      </c>
      <c r="E1160" s="1" t="str">
        <f>IF($A1160="","",IFERROR(VLOOKUP($A1160,'Lista de Precios Accesorio'!$A:$M,5,0),"Error"))</f>
        <v/>
      </c>
      <c r="F1160" s="1" t="str">
        <f>IF($A1160="","",IFERROR(VLOOKUP($A1160,'Lista de Precios Accesorio'!$A:$K,3,0),"Error"))</f>
        <v/>
      </c>
      <c r="G1160" s="19" t="str">
        <f>IF($A1160="","",IFERROR(VLOOKUP($A1160,'Lista de Precios Accesorio'!$A:$R,8,0),"Error"))</f>
        <v/>
      </c>
      <c r="H1160" s="19" t="str">
        <f>IF($A1160="","",IFERROR(VLOOKUP($A1160,'Lista de Precios Accesorio'!$A:$S,9,0),"Error"))</f>
        <v/>
      </c>
      <c r="I1160" s="12" t="str">
        <f>IFERROR(VLOOKUP($A1160,'Lista de Precios Accesorio'!$A:$W,6,0),"")</f>
        <v/>
      </c>
      <c r="J1160" s="12" t="str">
        <f t="shared" si="18"/>
        <v/>
      </c>
      <c r="K1160"/>
    </row>
    <row r="1161" spans="1:11" x14ac:dyDescent="0.2">
      <c r="A1161" s="25"/>
      <c r="B1161" s="26"/>
      <c r="C1161" s="1" t="str">
        <f>IF($A1161="","",IFERROR(VLOOKUP($A1161,'Lista de Precios Accesorio'!$A:$J,2,0),"Error"))</f>
        <v/>
      </c>
      <c r="D1161" s="1" t="str">
        <f>IF($A1161="","",IFERROR(VLOOKUP($A1161,'Lista de Precios Accesorio'!$A:$L,4,0),"Error"))</f>
        <v/>
      </c>
      <c r="E1161" s="1" t="str">
        <f>IF($A1161="","",IFERROR(VLOOKUP($A1161,'Lista de Precios Accesorio'!$A:$M,5,0),"Error"))</f>
        <v/>
      </c>
      <c r="F1161" s="1" t="str">
        <f>IF($A1161="","",IFERROR(VLOOKUP($A1161,'Lista de Precios Accesorio'!$A:$K,3,0),"Error"))</f>
        <v/>
      </c>
      <c r="G1161" s="19" t="str">
        <f>IF($A1161="","",IFERROR(VLOOKUP($A1161,'Lista de Precios Accesorio'!$A:$R,8,0),"Error"))</f>
        <v/>
      </c>
      <c r="H1161" s="19" t="str">
        <f>IF($A1161="","",IFERROR(VLOOKUP($A1161,'Lista de Precios Accesorio'!$A:$S,9,0),"Error"))</f>
        <v/>
      </c>
      <c r="I1161" s="12" t="str">
        <f>IFERROR(VLOOKUP($A1161,'Lista de Precios Accesorio'!$A:$W,6,0),"")</f>
        <v/>
      </c>
      <c r="J1161" s="12" t="str">
        <f t="shared" si="18"/>
        <v/>
      </c>
      <c r="K1161"/>
    </row>
    <row r="1162" spans="1:11" x14ac:dyDescent="0.2">
      <c r="A1162" s="25"/>
      <c r="B1162" s="26"/>
      <c r="C1162" s="1" t="str">
        <f>IF($A1162="","",IFERROR(VLOOKUP($A1162,'Lista de Precios Accesorio'!$A:$J,2,0),"Error"))</f>
        <v/>
      </c>
      <c r="D1162" s="1" t="str">
        <f>IF($A1162="","",IFERROR(VLOOKUP($A1162,'Lista de Precios Accesorio'!$A:$L,4,0),"Error"))</f>
        <v/>
      </c>
      <c r="E1162" s="1" t="str">
        <f>IF($A1162="","",IFERROR(VLOOKUP($A1162,'Lista de Precios Accesorio'!$A:$M,5,0),"Error"))</f>
        <v/>
      </c>
      <c r="F1162" s="1" t="str">
        <f>IF($A1162="","",IFERROR(VLOOKUP($A1162,'Lista de Precios Accesorio'!$A:$K,3,0),"Error"))</f>
        <v/>
      </c>
      <c r="G1162" s="19" t="str">
        <f>IF($A1162="","",IFERROR(VLOOKUP($A1162,'Lista de Precios Accesorio'!$A:$R,8,0),"Error"))</f>
        <v/>
      </c>
      <c r="H1162" s="19" t="str">
        <f>IF($A1162="","",IFERROR(VLOOKUP($A1162,'Lista de Precios Accesorio'!$A:$S,9,0),"Error"))</f>
        <v/>
      </c>
      <c r="I1162" s="12" t="str">
        <f>IFERROR(VLOOKUP($A1162,'Lista de Precios Accesorio'!$A:$W,6,0),"")</f>
        <v/>
      </c>
      <c r="J1162" s="12" t="str">
        <f t="shared" si="18"/>
        <v/>
      </c>
      <c r="K1162"/>
    </row>
    <row r="1163" spans="1:11" x14ac:dyDescent="0.2">
      <c r="A1163" s="25"/>
      <c r="B1163" s="26"/>
      <c r="C1163" s="1" t="str">
        <f>IF($A1163="","",IFERROR(VLOOKUP($A1163,'Lista de Precios Accesorio'!$A:$J,2,0),"Error"))</f>
        <v/>
      </c>
      <c r="D1163" s="1" t="str">
        <f>IF($A1163="","",IFERROR(VLOOKUP($A1163,'Lista de Precios Accesorio'!$A:$L,4,0),"Error"))</f>
        <v/>
      </c>
      <c r="E1163" s="1" t="str">
        <f>IF($A1163="","",IFERROR(VLOOKUP($A1163,'Lista de Precios Accesorio'!$A:$M,5,0),"Error"))</f>
        <v/>
      </c>
      <c r="F1163" s="1" t="str">
        <f>IF($A1163="","",IFERROR(VLOOKUP($A1163,'Lista de Precios Accesorio'!$A:$K,3,0),"Error"))</f>
        <v/>
      </c>
      <c r="G1163" s="19" t="str">
        <f>IF($A1163="","",IFERROR(VLOOKUP($A1163,'Lista de Precios Accesorio'!$A:$R,8,0),"Error"))</f>
        <v/>
      </c>
      <c r="H1163" s="19" t="str">
        <f>IF($A1163="","",IFERROR(VLOOKUP($A1163,'Lista de Precios Accesorio'!$A:$S,9,0),"Error"))</f>
        <v/>
      </c>
      <c r="I1163" s="12" t="str">
        <f>IFERROR(VLOOKUP($A1163,'Lista de Precios Accesorio'!$A:$W,6,0),"")</f>
        <v/>
      </c>
      <c r="J1163" s="12" t="str">
        <f t="shared" si="18"/>
        <v/>
      </c>
      <c r="K1163"/>
    </row>
    <row r="1164" spans="1:11" x14ac:dyDescent="0.2">
      <c r="A1164" s="25"/>
      <c r="B1164" s="26"/>
      <c r="C1164" s="1" t="str">
        <f>IF($A1164="","",IFERROR(VLOOKUP($A1164,'Lista de Precios Accesorio'!$A:$J,2,0),"Error"))</f>
        <v/>
      </c>
      <c r="D1164" s="1" t="str">
        <f>IF($A1164="","",IFERROR(VLOOKUP($A1164,'Lista de Precios Accesorio'!$A:$L,4,0),"Error"))</f>
        <v/>
      </c>
      <c r="E1164" s="1" t="str">
        <f>IF($A1164="","",IFERROR(VLOOKUP($A1164,'Lista de Precios Accesorio'!$A:$M,5,0),"Error"))</f>
        <v/>
      </c>
      <c r="F1164" s="1" t="str">
        <f>IF($A1164="","",IFERROR(VLOOKUP($A1164,'Lista de Precios Accesorio'!$A:$K,3,0),"Error"))</f>
        <v/>
      </c>
      <c r="G1164" s="19" t="str">
        <f>IF($A1164="","",IFERROR(VLOOKUP($A1164,'Lista de Precios Accesorio'!$A:$R,8,0),"Error"))</f>
        <v/>
      </c>
      <c r="H1164" s="19" t="str">
        <f>IF($A1164="","",IFERROR(VLOOKUP($A1164,'Lista de Precios Accesorio'!$A:$S,9,0),"Error"))</f>
        <v/>
      </c>
      <c r="I1164" s="12" t="str">
        <f>IFERROR(VLOOKUP($A1164,'Lista de Precios Accesorio'!$A:$W,6,0),"")</f>
        <v/>
      </c>
      <c r="J1164" s="12" t="str">
        <f t="shared" si="18"/>
        <v/>
      </c>
      <c r="K1164"/>
    </row>
    <row r="1165" spans="1:11" x14ac:dyDescent="0.2">
      <c r="A1165" s="25"/>
      <c r="B1165" s="26"/>
      <c r="C1165" s="1" t="str">
        <f>IF($A1165="","",IFERROR(VLOOKUP($A1165,'Lista de Precios Accesorio'!$A:$J,2,0),"Error"))</f>
        <v/>
      </c>
      <c r="D1165" s="1" t="str">
        <f>IF($A1165="","",IFERROR(VLOOKUP($A1165,'Lista de Precios Accesorio'!$A:$L,4,0),"Error"))</f>
        <v/>
      </c>
      <c r="E1165" s="1" t="str">
        <f>IF($A1165="","",IFERROR(VLOOKUP($A1165,'Lista de Precios Accesorio'!$A:$M,5,0),"Error"))</f>
        <v/>
      </c>
      <c r="F1165" s="1" t="str">
        <f>IF($A1165="","",IFERROR(VLOOKUP($A1165,'Lista de Precios Accesorio'!$A:$K,3,0),"Error"))</f>
        <v/>
      </c>
      <c r="G1165" s="19" t="str">
        <f>IF($A1165="","",IFERROR(VLOOKUP($A1165,'Lista de Precios Accesorio'!$A:$R,8,0),"Error"))</f>
        <v/>
      </c>
      <c r="H1165" s="19" t="str">
        <f>IF($A1165="","",IFERROR(VLOOKUP($A1165,'Lista de Precios Accesorio'!$A:$S,9,0),"Error"))</f>
        <v/>
      </c>
      <c r="I1165" s="12" t="str">
        <f>IFERROR(VLOOKUP($A1165,'Lista de Precios Accesorio'!$A:$W,6,0),"")</f>
        <v/>
      </c>
      <c r="J1165" s="12" t="str">
        <f t="shared" si="18"/>
        <v/>
      </c>
      <c r="K1165"/>
    </row>
    <row r="1166" spans="1:11" x14ac:dyDescent="0.2">
      <c r="A1166" s="25"/>
      <c r="B1166" s="26"/>
      <c r="C1166" s="1" t="str">
        <f>IF($A1166="","",IFERROR(VLOOKUP($A1166,'Lista de Precios Accesorio'!$A:$J,2,0),"Error"))</f>
        <v/>
      </c>
      <c r="D1166" s="1" t="str">
        <f>IF($A1166="","",IFERROR(VLOOKUP($A1166,'Lista de Precios Accesorio'!$A:$L,4,0),"Error"))</f>
        <v/>
      </c>
      <c r="E1166" s="1" t="str">
        <f>IF($A1166="","",IFERROR(VLOOKUP($A1166,'Lista de Precios Accesorio'!$A:$M,5,0),"Error"))</f>
        <v/>
      </c>
      <c r="F1166" s="1" t="str">
        <f>IF($A1166="","",IFERROR(VLOOKUP($A1166,'Lista de Precios Accesorio'!$A:$K,3,0),"Error"))</f>
        <v/>
      </c>
      <c r="G1166" s="19" t="str">
        <f>IF($A1166="","",IFERROR(VLOOKUP($A1166,'Lista de Precios Accesorio'!$A:$R,8,0),"Error"))</f>
        <v/>
      </c>
      <c r="H1166" s="19" t="str">
        <f>IF($A1166="","",IFERROR(VLOOKUP($A1166,'Lista de Precios Accesorio'!$A:$S,9,0),"Error"))</f>
        <v/>
      </c>
      <c r="I1166" s="12" t="str">
        <f>IFERROR(VLOOKUP($A1166,'Lista de Precios Accesorio'!$A:$W,6,0),"")</f>
        <v/>
      </c>
      <c r="J1166" s="12" t="str">
        <f t="shared" si="18"/>
        <v/>
      </c>
      <c r="K1166"/>
    </row>
    <row r="1167" spans="1:11" x14ac:dyDescent="0.2">
      <c r="A1167" s="25"/>
      <c r="B1167" s="26"/>
      <c r="C1167" s="1" t="str">
        <f>IF($A1167="","",IFERROR(VLOOKUP($A1167,'Lista de Precios Accesorio'!$A:$J,2,0),"Error"))</f>
        <v/>
      </c>
      <c r="D1167" s="1" t="str">
        <f>IF($A1167="","",IFERROR(VLOOKUP($A1167,'Lista de Precios Accesorio'!$A:$L,4,0),"Error"))</f>
        <v/>
      </c>
      <c r="E1167" s="1" t="str">
        <f>IF($A1167="","",IFERROR(VLOOKUP($A1167,'Lista de Precios Accesorio'!$A:$M,5,0),"Error"))</f>
        <v/>
      </c>
      <c r="F1167" s="1" t="str">
        <f>IF($A1167="","",IFERROR(VLOOKUP($A1167,'Lista de Precios Accesorio'!$A:$K,3,0),"Error"))</f>
        <v/>
      </c>
      <c r="G1167" s="19" t="str">
        <f>IF($A1167="","",IFERROR(VLOOKUP($A1167,'Lista de Precios Accesorio'!$A:$R,8,0),"Error"))</f>
        <v/>
      </c>
      <c r="H1167" s="19" t="str">
        <f>IF($A1167="","",IFERROR(VLOOKUP($A1167,'Lista de Precios Accesorio'!$A:$S,9,0),"Error"))</f>
        <v/>
      </c>
      <c r="I1167" s="12" t="str">
        <f>IFERROR(VLOOKUP($A1167,'Lista de Precios Accesorio'!$A:$W,6,0),"")</f>
        <v/>
      </c>
      <c r="J1167" s="12" t="str">
        <f t="shared" si="18"/>
        <v/>
      </c>
      <c r="K1167"/>
    </row>
    <row r="1168" spans="1:11" x14ac:dyDescent="0.2">
      <c r="A1168" s="25"/>
      <c r="B1168" s="26"/>
      <c r="C1168" s="1" t="str">
        <f>IF($A1168="","",IFERROR(VLOOKUP($A1168,'Lista de Precios Accesorio'!$A:$J,2,0),"Error"))</f>
        <v/>
      </c>
      <c r="D1168" s="1" t="str">
        <f>IF($A1168="","",IFERROR(VLOOKUP($A1168,'Lista de Precios Accesorio'!$A:$L,4,0),"Error"))</f>
        <v/>
      </c>
      <c r="E1168" s="1" t="str">
        <f>IF($A1168="","",IFERROR(VLOOKUP($A1168,'Lista de Precios Accesorio'!$A:$M,5,0),"Error"))</f>
        <v/>
      </c>
      <c r="F1168" s="1" t="str">
        <f>IF($A1168="","",IFERROR(VLOOKUP($A1168,'Lista de Precios Accesorio'!$A:$K,3,0),"Error"))</f>
        <v/>
      </c>
      <c r="G1168" s="19" t="str">
        <f>IF($A1168="","",IFERROR(VLOOKUP($A1168,'Lista de Precios Accesorio'!$A:$R,8,0),"Error"))</f>
        <v/>
      </c>
      <c r="H1168" s="19" t="str">
        <f>IF($A1168="","",IFERROR(VLOOKUP($A1168,'Lista de Precios Accesorio'!$A:$S,9,0),"Error"))</f>
        <v/>
      </c>
      <c r="I1168" s="12" t="str">
        <f>IFERROR(VLOOKUP($A1168,'Lista de Precios Accesorio'!$A:$W,6,0),"")</f>
        <v/>
      </c>
      <c r="J1168" s="12" t="str">
        <f t="shared" si="18"/>
        <v/>
      </c>
      <c r="K1168"/>
    </row>
    <row r="1169" spans="1:11" x14ac:dyDescent="0.2">
      <c r="A1169" s="25"/>
      <c r="B1169" s="26"/>
      <c r="C1169" s="1" t="str">
        <f>IF($A1169="","",IFERROR(VLOOKUP($A1169,'Lista de Precios Accesorio'!$A:$J,2,0),"Error"))</f>
        <v/>
      </c>
      <c r="D1169" s="1" t="str">
        <f>IF($A1169="","",IFERROR(VLOOKUP($A1169,'Lista de Precios Accesorio'!$A:$L,4,0),"Error"))</f>
        <v/>
      </c>
      <c r="E1169" s="1" t="str">
        <f>IF($A1169="","",IFERROR(VLOOKUP($A1169,'Lista de Precios Accesorio'!$A:$M,5,0),"Error"))</f>
        <v/>
      </c>
      <c r="F1169" s="1" t="str">
        <f>IF($A1169="","",IFERROR(VLOOKUP($A1169,'Lista de Precios Accesorio'!$A:$K,3,0),"Error"))</f>
        <v/>
      </c>
      <c r="G1169" s="19" t="str">
        <f>IF($A1169="","",IFERROR(VLOOKUP($A1169,'Lista de Precios Accesorio'!$A:$R,8,0),"Error"))</f>
        <v/>
      </c>
      <c r="H1169" s="19" t="str">
        <f>IF($A1169="","",IFERROR(VLOOKUP($A1169,'Lista de Precios Accesorio'!$A:$S,9,0),"Error"))</f>
        <v/>
      </c>
      <c r="I1169" s="12" t="str">
        <f>IFERROR(VLOOKUP($A1169,'Lista de Precios Accesorio'!$A:$W,6,0),"")</f>
        <v/>
      </c>
      <c r="J1169" s="12" t="str">
        <f t="shared" si="18"/>
        <v/>
      </c>
      <c r="K1169"/>
    </row>
    <row r="1170" spans="1:11" x14ac:dyDescent="0.2">
      <c r="A1170" s="25"/>
      <c r="B1170" s="26"/>
      <c r="C1170" s="1" t="str">
        <f>IF($A1170="","",IFERROR(VLOOKUP($A1170,'Lista de Precios Accesorio'!$A:$J,2,0),"Error"))</f>
        <v/>
      </c>
      <c r="D1170" s="1" t="str">
        <f>IF($A1170="","",IFERROR(VLOOKUP($A1170,'Lista de Precios Accesorio'!$A:$L,4,0),"Error"))</f>
        <v/>
      </c>
      <c r="E1170" s="1" t="str">
        <f>IF($A1170="","",IFERROR(VLOOKUP($A1170,'Lista de Precios Accesorio'!$A:$M,5,0),"Error"))</f>
        <v/>
      </c>
      <c r="F1170" s="1" t="str">
        <f>IF($A1170="","",IFERROR(VLOOKUP($A1170,'Lista de Precios Accesorio'!$A:$K,3,0),"Error"))</f>
        <v/>
      </c>
      <c r="G1170" s="19" t="str">
        <f>IF($A1170="","",IFERROR(VLOOKUP($A1170,'Lista de Precios Accesorio'!$A:$R,8,0),"Error"))</f>
        <v/>
      </c>
      <c r="H1170" s="19" t="str">
        <f>IF($A1170="","",IFERROR(VLOOKUP($A1170,'Lista de Precios Accesorio'!$A:$S,9,0),"Error"))</f>
        <v/>
      </c>
      <c r="I1170" s="12" t="str">
        <f>IFERROR(VLOOKUP($A1170,'Lista de Precios Accesorio'!$A:$W,6,0),"")</f>
        <v/>
      </c>
      <c r="J1170" s="12" t="str">
        <f t="shared" si="18"/>
        <v/>
      </c>
      <c r="K1170"/>
    </row>
    <row r="1171" spans="1:11" x14ac:dyDescent="0.2">
      <c r="A1171" s="25"/>
      <c r="B1171" s="26"/>
      <c r="C1171" s="1" t="str">
        <f>IF($A1171="","",IFERROR(VLOOKUP($A1171,'Lista de Precios Accesorio'!$A:$J,2,0),"Error"))</f>
        <v/>
      </c>
      <c r="D1171" s="1" t="str">
        <f>IF($A1171="","",IFERROR(VLOOKUP($A1171,'Lista de Precios Accesorio'!$A:$L,4,0),"Error"))</f>
        <v/>
      </c>
      <c r="E1171" s="1" t="str">
        <f>IF($A1171="","",IFERROR(VLOOKUP($A1171,'Lista de Precios Accesorio'!$A:$M,5,0),"Error"))</f>
        <v/>
      </c>
      <c r="F1171" s="1" t="str">
        <f>IF($A1171="","",IFERROR(VLOOKUP($A1171,'Lista de Precios Accesorio'!$A:$K,3,0),"Error"))</f>
        <v/>
      </c>
      <c r="G1171" s="19" t="str">
        <f>IF($A1171="","",IFERROR(VLOOKUP($A1171,'Lista de Precios Accesorio'!$A:$R,8,0),"Error"))</f>
        <v/>
      </c>
      <c r="H1171" s="19" t="str">
        <f>IF($A1171="","",IFERROR(VLOOKUP($A1171,'Lista de Precios Accesorio'!$A:$S,9,0),"Error"))</f>
        <v/>
      </c>
      <c r="I1171" s="12" t="str">
        <f>IFERROR(VLOOKUP($A1171,'Lista de Precios Accesorio'!$A:$W,6,0),"")</f>
        <v/>
      </c>
      <c r="J1171" s="12" t="str">
        <f t="shared" si="18"/>
        <v/>
      </c>
      <c r="K1171"/>
    </row>
    <row r="1172" spans="1:11" x14ac:dyDescent="0.2">
      <c r="A1172" s="25"/>
      <c r="B1172" s="26"/>
      <c r="C1172" s="1" t="str">
        <f>IF($A1172="","",IFERROR(VLOOKUP($A1172,'Lista de Precios Accesorio'!$A:$J,2,0),"Error"))</f>
        <v/>
      </c>
      <c r="D1172" s="1" t="str">
        <f>IF($A1172="","",IFERROR(VLOOKUP($A1172,'Lista de Precios Accesorio'!$A:$L,4,0),"Error"))</f>
        <v/>
      </c>
      <c r="E1172" s="1" t="str">
        <f>IF($A1172="","",IFERROR(VLOOKUP($A1172,'Lista de Precios Accesorio'!$A:$M,5,0),"Error"))</f>
        <v/>
      </c>
      <c r="F1172" s="1" t="str">
        <f>IF($A1172="","",IFERROR(VLOOKUP($A1172,'Lista de Precios Accesorio'!$A:$K,3,0),"Error"))</f>
        <v/>
      </c>
      <c r="G1172" s="19" t="str">
        <f>IF($A1172="","",IFERROR(VLOOKUP($A1172,'Lista de Precios Accesorio'!$A:$R,8,0),"Error"))</f>
        <v/>
      </c>
      <c r="H1172" s="19" t="str">
        <f>IF($A1172="","",IFERROR(VLOOKUP($A1172,'Lista de Precios Accesorio'!$A:$S,9,0),"Error"))</f>
        <v/>
      </c>
      <c r="I1172" s="12" t="str">
        <f>IFERROR(VLOOKUP($A1172,'Lista de Precios Accesorio'!$A:$W,6,0),"")</f>
        <v/>
      </c>
      <c r="J1172" s="12" t="str">
        <f t="shared" si="18"/>
        <v/>
      </c>
      <c r="K1172"/>
    </row>
    <row r="1173" spans="1:11" x14ac:dyDescent="0.2">
      <c r="A1173" s="25"/>
      <c r="B1173" s="26"/>
      <c r="C1173" s="1" t="str">
        <f>IF($A1173="","",IFERROR(VLOOKUP($A1173,'Lista de Precios Accesorio'!$A:$J,2,0),"Error"))</f>
        <v/>
      </c>
      <c r="D1173" s="1" t="str">
        <f>IF($A1173="","",IFERROR(VLOOKUP($A1173,'Lista de Precios Accesorio'!$A:$L,4,0),"Error"))</f>
        <v/>
      </c>
      <c r="E1173" s="1" t="str">
        <f>IF($A1173="","",IFERROR(VLOOKUP($A1173,'Lista de Precios Accesorio'!$A:$M,5,0),"Error"))</f>
        <v/>
      </c>
      <c r="F1173" s="1" t="str">
        <f>IF($A1173="","",IFERROR(VLOOKUP($A1173,'Lista de Precios Accesorio'!$A:$K,3,0),"Error"))</f>
        <v/>
      </c>
      <c r="G1173" s="19" t="str">
        <f>IF($A1173="","",IFERROR(VLOOKUP($A1173,'Lista de Precios Accesorio'!$A:$R,8,0),"Error"))</f>
        <v/>
      </c>
      <c r="H1173" s="19" t="str">
        <f>IF($A1173="","",IFERROR(VLOOKUP($A1173,'Lista de Precios Accesorio'!$A:$S,9,0),"Error"))</f>
        <v/>
      </c>
      <c r="I1173" s="12" t="str">
        <f>IFERROR(VLOOKUP($A1173,'Lista de Precios Accesorio'!$A:$W,6,0),"")</f>
        <v/>
      </c>
      <c r="J1173" s="12" t="str">
        <f t="shared" si="18"/>
        <v/>
      </c>
      <c r="K1173"/>
    </row>
    <row r="1174" spans="1:11" x14ac:dyDescent="0.2">
      <c r="A1174" s="25"/>
      <c r="B1174" s="26"/>
      <c r="C1174" s="1" t="str">
        <f>IF($A1174="","",IFERROR(VLOOKUP($A1174,'Lista de Precios Accesorio'!$A:$J,2,0),"Error"))</f>
        <v/>
      </c>
      <c r="D1174" s="1" t="str">
        <f>IF($A1174="","",IFERROR(VLOOKUP($A1174,'Lista de Precios Accesorio'!$A:$L,4,0),"Error"))</f>
        <v/>
      </c>
      <c r="E1174" s="1" t="str">
        <f>IF($A1174="","",IFERROR(VLOOKUP($A1174,'Lista de Precios Accesorio'!$A:$M,5,0),"Error"))</f>
        <v/>
      </c>
      <c r="F1174" s="1" t="str">
        <f>IF($A1174="","",IFERROR(VLOOKUP($A1174,'Lista de Precios Accesorio'!$A:$K,3,0),"Error"))</f>
        <v/>
      </c>
      <c r="G1174" s="19" t="str">
        <f>IF($A1174="","",IFERROR(VLOOKUP($A1174,'Lista de Precios Accesorio'!$A:$R,8,0),"Error"))</f>
        <v/>
      </c>
      <c r="H1174" s="19" t="str">
        <f>IF($A1174="","",IFERROR(VLOOKUP($A1174,'Lista de Precios Accesorio'!$A:$S,9,0),"Error"))</f>
        <v/>
      </c>
      <c r="I1174" s="12" t="str">
        <f>IFERROR(VLOOKUP($A1174,'Lista de Precios Accesorio'!$A:$W,6,0),"")</f>
        <v/>
      </c>
      <c r="J1174" s="12" t="str">
        <f t="shared" si="18"/>
        <v/>
      </c>
      <c r="K1174"/>
    </row>
    <row r="1175" spans="1:11" x14ac:dyDescent="0.2">
      <c r="A1175" s="25"/>
      <c r="B1175" s="26"/>
      <c r="C1175" s="1" t="str">
        <f>IF($A1175="","",IFERROR(VLOOKUP($A1175,'Lista de Precios Accesorio'!$A:$J,2,0),"Error"))</f>
        <v/>
      </c>
      <c r="D1175" s="1" t="str">
        <f>IF($A1175="","",IFERROR(VLOOKUP($A1175,'Lista de Precios Accesorio'!$A:$L,4,0),"Error"))</f>
        <v/>
      </c>
      <c r="E1175" s="1" t="str">
        <f>IF($A1175="","",IFERROR(VLOOKUP($A1175,'Lista de Precios Accesorio'!$A:$M,5,0),"Error"))</f>
        <v/>
      </c>
      <c r="F1175" s="1" t="str">
        <f>IF($A1175="","",IFERROR(VLOOKUP($A1175,'Lista de Precios Accesorio'!$A:$K,3,0),"Error"))</f>
        <v/>
      </c>
      <c r="G1175" s="19" t="str">
        <f>IF($A1175="","",IFERROR(VLOOKUP($A1175,'Lista de Precios Accesorio'!$A:$R,8,0),"Error"))</f>
        <v/>
      </c>
      <c r="H1175" s="19" t="str">
        <f>IF($A1175="","",IFERROR(VLOOKUP($A1175,'Lista de Precios Accesorio'!$A:$S,9,0),"Error"))</f>
        <v/>
      </c>
      <c r="I1175" s="12" t="str">
        <f>IFERROR(VLOOKUP($A1175,'Lista de Precios Accesorio'!$A:$W,6,0),"")</f>
        <v/>
      </c>
      <c r="J1175" s="12" t="str">
        <f t="shared" si="18"/>
        <v/>
      </c>
      <c r="K1175"/>
    </row>
    <row r="1176" spans="1:11" x14ac:dyDescent="0.2">
      <c r="A1176" s="25"/>
      <c r="B1176" s="26"/>
      <c r="C1176" s="1" t="str">
        <f>IF($A1176="","",IFERROR(VLOOKUP($A1176,'Lista de Precios Accesorio'!$A:$J,2,0),"Error"))</f>
        <v/>
      </c>
      <c r="D1176" s="1" t="str">
        <f>IF($A1176="","",IFERROR(VLOOKUP($A1176,'Lista de Precios Accesorio'!$A:$L,4,0),"Error"))</f>
        <v/>
      </c>
      <c r="E1176" s="1" t="str">
        <f>IF($A1176="","",IFERROR(VLOOKUP($A1176,'Lista de Precios Accesorio'!$A:$M,5,0),"Error"))</f>
        <v/>
      </c>
      <c r="F1176" s="1" t="str">
        <f>IF($A1176="","",IFERROR(VLOOKUP($A1176,'Lista de Precios Accesorio'!$A:$K,3,0),"Error"))</f>
        <v/>
      </c>
      <c r="G1176" s="19" t="str">
        <f>IF($A1176="","",IFERROR(VLOOKUP($A1176,'Lista de Precios Accesorio'!$A:$R,8,0),"Error"))</f>
        <v/>
      </c>
      <c r="H1176" s="19" t="str">
        <f>IF($A1176="","",IFERROR(VLOOKUP($A1176,'Lista de Precios Accesorio'!$A:$S,9,0),"Error"))</f>
        <v/>
      </c>
      <c r="I1176" s="12" t="str">
        <f>IFERROR(VLOOKUP($A1176,'Lista de Precios Accesorio'!$A:$W,6,0),"")</f>
        <v/>
      </c>
      <c r="J1176" s="12" t="str">
        <f t="shared" si="18"/>
        <v/>
      </c>
      <c r="K1176"/>
    </row>
    <row r="1177" spans="1:11" x14ac:dyDescent="0.2">
      <c r="A1177" s="25"/>
      <c r="B1177" s="26"/>
      <c r="C1177" s="1" t="str">
        <f>IF($A1177="","",IFERROR(VLOOKUP($A1177,'Lista de Precios Accesorio'!$A:$J,2,0),"Error"))</f>
        <v/>
      </c>
      <c r="D1177" s="1" t="str">
        <f>IF($A1177="","",IFERROR(VLOOKUP($A1177,'Lista de Precios Accesorio'!$A:$L,4,0),"Error"))</f>
        <v/>
      </c>
      <c r="E1177" s="1" t="str">
        <f>IF($A1177="","",IFERROR(VLOOKUP($A1177,'Lista de Precios Accesorio'!$A:$M,5,0),"Error"))</f>
        <v/>
      </c>
      <c r="F1177" s="1" t="str">
        <f>IF($A1177="","",IFERROR(VLOOKUP($A1177,'Lista de Precios Accesorio'!$A:$K,3,0),"Error"))</f>
        <v/>
      </c>
      <c r="G1177" s="19" t="str">
        <f>IF($A1177="","",IFERROR(VLOOKUP($A1177,'Lista de Precios Accesorio'!$A:$R,8,0),"Error"))</f>
        <v/>
      </c>
      <c r="H1177" s="19" t="str">
        <f>IF($A1177="","",IFERROR(VLOOKUP($A1177,'Lista de Precios Accesorio'!$A:$S,9,0),"Error"))</f>
        <v/>
      </c>
      <c r="I1177" s="12" t="str">
        <f>IFERROR(VLOOKUP($A1177,'Lista de Precios Accesorio'!$A:$W,6,0),"")</f>
        <v/>
      </c>
      <c r="J1177" s="12" t="str">
        <f t="shared" si="18"/>
        <v/>
      </c>
      <c r="K1177"/>
    </row>
    <row r="1178" spans="1:11" x14ac:dyDescent="0.2">
      <c r="A1178" s="25"/>
      <c r="B1178" s="26"/>
      <c r="C1178" s="1" t="str">
        <f>IF($A1178="","",IFERROR(VLOOKUP($A1178,'Lista de Precios Accesorio'!$A:$J,2,0),"Error"))</f>
        <v/>
      </c>
      <c r="D1178" s="1" t="str">
        <f>IF($A1178="","",IFERROR(VLOOKUP($A1178,'Lista de Precios Accesorio'!$A:$L,4,0),"Error"))</f>
        <v/>
      </c>
      <c r="E1178" s="1" t="str">
        <f>IF($A1178="","",IFERROR(VLOOKUP($A1178,'Lista de Precios Accesorio'!$A:$M,5,0),"Error"))</f>
        <v/>
      </c>
      <c r="F1178" s="1" t="str">
        <f>IF($A1178="","",IFERROR(VLOOKUP($A1178,'Lista de Precios Accesorio'!$A:$K,3,0),"Error"))</f>
        <v/>
      </c>
      <c r="G1178" s="19" t="str">
        <f>IF($A1178="","",IFERROR(VLOOKUP($A1178,'Lista de Precios Accesorio'!$A:$R,8,0),"Error"))</f>
        <v/>
      </c>
      <c r="H1178" s="19" t="str">
        <f>IF($A1178="","",IFERROR(VLOOKUP($A1178,'Lista de Precios Accesorio'!$A:$S,9,0),"Error"))</f>
        <v/>
      </c>
      <c r="I1178" s="12" t="str">
        <f>IFERROR(VLOOKUP($A1178,'Lista de Precios Accesorio'!$A:$W,6,0),"")</f>
        <v/>
      </c>
      <c r="J1178" s="12" t="str">
        <f t="shared" si="18"/>
        <v/>
      </c>
      <c r="K1178"/>
    </row>
    <row r="1179" spans="1:11" x14ac:dyDescent="0.2">
      <c r="A1179" s="25"/>
      <c r="B1179" s="26"/>
      <c r="C1179" s="1" t="str">
        <f>IF($A1179="","",IFERROR(VLOOKUP($A1179,'Lista de Precios Accesorio'!$A:$J,2,0),"Error"))</f>
        <v/>
      </c>
      <c r="D1179" s="1" t="str">
        <f>IF($A1179="","",IFERROR(VLOOKUP($A1179,'Lista de Precios Accesorio'!$A:$L,4,0),"Error"))</f>
        <v/>
      </c>
      <c r="E1179" s="1" t="str">
        <f>IF($A1179="","",IFERROR(VLOOKUP($A1179,'Lista de Precios Accesorio'!$A:$M,5,0),"Error"))</f>
        <v/>
      </c>
      <c r="F1179" s="1" t="str">
        <f>IF($A1179="","",IFERROR(VLOOKUP($A1179,'Lista de Precios Accesorio'!$A:$K,3,0),"Error"))</f>
        <v/>
      </c>
      <c r="G1179" s="19" t="str">
        <f>IF($A1179="","",IFERROR(VLOOKUP($A1179,'Lista de Precios Accesorio'!$A:$R,8,0),"Error"))</f>
        <v/>
      </c>
      <c r="H1179" s="19" t="str">
        <f>IF($A1179="","",IFERROR(VLOOKUP($A1179,'Lista de Precios Accesorio'!$A:$S,9,0),"Error"))</f>
        <v/>
      </c>
      <c r="I1179" s="12" t="str">
        <f>IFERROR(VLOOKUP($A1179,'Lista de Precios Accesorio'!$A:$W,6,0),"")</f>
        <v/>
      </c>
      <c r="J1179" s="12" t="str">
        <f t="shared" si="18"/>
        <v/>
      </c>
      <c r="K1179"/>
    </row>
    <row r="1180" spans="1:11" x14ac:dyDescent="0.2">
      <c r="A1180" s="25"/>
      <c r="B1180" s="26"/>
      <c r="C1180" s="1" t="str">
        <f>IF($A1180="","",IFERROR(VLOOKUP($A1180,'Lista de Precios Accesorio'!$A:$J,2,0),"Error"))</f>
        <v/>
      </c>
      <c r="D1180" s="1" t="str">
        <f>IF($A1180="","",IFERROR(VLOOKUP($A1180,'Lista de Precios Accesorio'!$A:$L,4,0),"Error"))</f>
        <v/>
      </c>
      <c r="E1180" s="1" t="str">
        <f>IF($A1180="","",IFERROR(VLOOKUP($A1180,'Lista de Precios Accesorio'!$A:$M,5,0),"Error"))</f>
        <v/>
      </c>
      <c r="F1180" s="1" t="str">
        <f>IF($A1180="","",IFERROR(VLOOKUP($A1180,'Lista de Precios Accesorio'!$A:$K,3,0),"Error"))</f>
        <v/>
      </c>
      <c r="G1180" s="19" t="str">
        <f>IF($A1180="","",IFERROR(VLOOKUP($A1180,'Lista de Precios Accesorio'!$A:$R,8,0),"Error"))</f>
        <v/>
      </c>
      <c r="H1180" s="19" t="str">
        <f>IF($A1180="","",IFERROR(VLOOKUP($A1180,'Lista de Precios Accesorio'!$A:$S,9,0),"Error"))</f>
        <v/>
      </c>
      <c r="I1180" s="12" t="str">
        <f>IFERROR(VLOOKUP($A1180,'Lista de Precios Accesorio'!$A:$W,6,0),"")</f>
        <v/>
      </c>
      <c r="J1180" s="12" t="str">
        <f t="shared" si="18"/>
        <v/>
      </c>
      <c r="K1180"/>
    </row>
    <row r="1181" spans="1:11" x14ac:dyDescent="0.2">
      <c r="A1181" s="25"/>
      <c r="B1181" s="26"/>
      <c r="C1181" s="1" t="str">
        <f>IF($A1181="","",IFERROR(VLOOKUP($A1181,'Lista de Precios Accesorio'!$A:$J,2,0),"Error"))</f>
        <v/>
      </c>
      <c r="D1181" s="1" t="str">
        <f>IF($A1181="","",IFERROR(VLOOKUP($A1181,'Lista de Precios Accesorio'!$A:$L,4,0),"Error"))</f>
        <v/>
      </c>
      <c r="E1181" s="1" t="str">
        <f>IF($A1181="","",IFERROR(VLOOKUP($A1181,'Lista de Precios Accesorio'!$A:$M,5,0),"Error"))</f>
        <v/>
      </c>
      <c r="F1181" s="1" t="str">
        <f>IF($A1181="","",IFERROR(VLOOKUP($A1181,'Lista de Precios Accesorio'!$A:$K,3,0),"Error"))</f>
        <v/>
      </c>
      <c r="G1181" s="19" t="str">
        <f>IF($A1181="","",IFERROR(VLOOKUP($A1181,'Lista de Precios Accesorio'!$A:$R,8,0),"Error"))</f>
        <v/>
      </c>
      <c r="H1181" s="19" t="str">
        <f>IF($A1181="","",IFERROR(VLOOKUP($A1181,'Lista de Precios Accesorio'!$A:$S,9,0),"Error"))</f>
        <v/>
      </c>
      <c r="I1181" s="12" t="str">
        <f>IFERROR(VLOOKUP($A1181,'Lista de Precios Accesorio'!$A:$W,6,0),"")</f>
        <v/>
      </c>
      <c r="J1181" s="12" t="str">
        <f t="shared" si="18"/>
        <v/>
      </c>
      <c r="K1181"/>
    </row>
    <row r="1182" spans="1:11" x14ac:dyDescent="0.2">
      <c r="A1182" s="25"/>
      <c r="B1182" s="26"/>
      <c r="C1182" s="1" t="str">
        <f>IF($A1182="","",IFERROR(VLOOKUP($A1182,'Lista de Precios Accesorio'!$A:$J,2,0),"Error"))</f>
        <v/>
      </c>
      <c r="D1182" s="1" t="str">
        <f>IF($A1182="","",IFERROR(VLOOKUP($A1182,'Lista de Precios Accesorio'!$A:$L,4,0),"Error"))</f>
        <v/>
      </c>
      <c r="E1182" s="1" t="str">
        <f>IF($A1182="","",IFERROR(VLOOKUP($A1182,'Lista de Precios Accesorio'!$A:$M,5,0),"Error"))</f>
        <v/>
      </c>
      <c r="F1182" s="1" t="str">
        <f>IF($A1182="","",IFERROR(VLOOKUP($A1182,'Lista de Precios Accesorio'!$A:$K,3,0),"Error"))</f>
        <v/>
      </c>
      <c r="G1182" s="19" t="str">
        <f>IF($A1182="","",IFERROR(VLOOKUP($A1182,'Lista de Precios Accesorio'!$A:$R,8,0),"Error"))</f>
        <v/>
      </c>
      <c r="H1182" s="19" t="str">
        <f>IF($A1182="","",IFERROR(VLOOKUP($A1182,'Lista de Precios Accesorio'!$A:$S,9,0),"Error"))</f>
        <v/>
      </c>
      <c r="I1182" s="12" t="str">
        <f>IFERROR(VLOOKUP($A1182,'Lista de Precios Accesorio'!$A:$W,6,0),"")</f>
        <v/>
      </c>
      <c r="J1182" s="12" t="str">
        <f t="shared" si="18"/>
        <v/>
      </c>
      <c r="K1182"/>
    </row>
    <row r="1183" spans="1:11" x14ac:dyDescent="0.2">
      <c r="A1183" s="25"/>
      <c r="B1183" s="26"/>
      <c r="C1183" s="1" t="str">
        <f>IF($A1183="","",IFERROR(VLOOKUP($A1183,'Lista de Precios Accesorio'!$A:$J,2,0),"Error"))</f>
        <v/>
      </c>
      <c r="D1183" s="1" t="str">
        <f>IF($A1183="","",IFERROR(VLOOKUP($A1183,'Lista de Precios Accesorio'!$A:$L,4,0),"Error"))</f>
        <v/>
      </c>
      <c r="E1183" s="1" t="str">
        <f>IF($A1183="","",IFERROR(VLOOKUP($A1183,'Lista de Precios Accesorio'!$A:$M,5,0),"Error"))</f>
        <v/>
      </c>
      <c r="F1183" s="1" t="str">
        <f>IF($A1183="","",IFERROR(VLOOKUP($A1183,'Lista de Precios Accesorio'!$A:$K,3,0),"Error"))</f>
        <v/>
      </c>
      <c r="G1183" s="19" t="str">
        <f>IF($A1183="","",IFERROR(VLOOKUP($A1183,'Lista de Precios Accesorio'!$A:$R,8,0),"Error"))</f>
        <v/>
      </c>
      <c r="H1183" s="19" t="str">
        <f>IF($A1183="","",IFERROR(VLOOKUP($A1183,'Lista de Precios Accesorio'!$A:$S,9,0),"Error"))</f>
        <v/>
      </c>
      <c r="I1183" s="12" t="str">
        <f>IFERROR(VLOOKUP($A1183,'Lista de Precios Accesorio'!$A:$W,6,0),"")</f>
        <v/>
      </c>
      <c r="J1183" s="12" t="str">
        <f t="shared" si="18"/>
        <v/>
      </c>
      <c r="K1183"/>
    </row>
    <row r="1184" spans="1:11" x14ac:dyDescent="0.2">
      <c r="A1184" s="25"/>
      <c r="B1184" s="26"/>
      <c r="C1184" s="1" t="str">
        <f>IF($A1184="","",IFERROR(VLOOKUP($A1184,'Lista de Precios Accesorio'!$A:$J,2,0),"Error"))</f>
        <v/>
      </c>
      <c r="D1184" s="1" t="str">
        <f>IF($A1184="","",IFERROR(VLOOKUP($A1184,'Lista de Precios Accesorio'!$A:$L,4,0),"Error"))</f>
        <v/>
      </c>
      <c r="E1184" s="1" t="str">
        <f>IF($A1184="","",IFERROR(VLOOKUP($A1184,'Lista de Precios Accesorio'!$A:$M,5,0),"Error"))</f>
        <v/>
      </c>
      <c r="F1184" s="1" t="str">
        <f>IF($A1184="","",IFERROR(VLOOKUP($A1184,'Lista de Precios Accesorio'!$A:$K,3,0),"Error"))</f>
        <v/>
      </c>
      <c r="G1184" s="19" t="str">
        <f>IF($A1184="","",IFERROR(VLOOKUP($A1184,'Lista de Precios Accesorio'!$A:$R,8,0),"Error"))</f>
        <v/>
      </c>
      <c r="H1184" s="19" t="str">
        <f>IF($A1184="","",IFERROR(VLOOKUP($A1184,'Lista de Precios Accesorio'!$A:$S,9,0),"Error"))</f>
        <v/>
      </c>
      <c r="I1184" s="12" t="str">
        <f>IFERROR(VLOOKUP($A1184,'Lista de Precios Accesorio'!$A:$W,6,0),"")</f>
        <v/>
      </c>
      <c r="J1184" s="12" t="str">
        <f t="shared" si="18"/>
        <v/>
      </c>
      <c r="K1184"/>
    </row>
    <row r="1185" spans="1:11" x14ac:dyDescent="0.2">
      <c r="A1185" s="25"/>
      <c r="B1185" s="26"/>
      <c r="C1185" s="1" t="str">
        <f>IF($A1185="","",IFERROR(VLOOKUP($A1185,'Lista de Precios Accesorio'!$A:$J,2,0),"Error"))</f>
        <v/>
      </c>
      <c r="D1185" s="1" t="str">
        <f>IF($A1185="","",IFERROR(VLOOKUP($A1185,'Lista de Precios Accesorio'!$A:$L,4,0),"Error"))</f>
        <v/>
      </c>
      <c r="E1185" s="1" t="str">
        <f>IF($A1185="","",IFERROR(VLOOKUP($A1185,'Lista de Precios Accesorio'!$A:$M,5,0),"Error"))</f>
        <v/>
      </c>
      <c r="F1185" s="1" t="str">
        <f>IF($A1185="","",IFERROR(VLOOKUP($A1185,'Lista de Precios Accesorio'!$A:$K,3,0),"Error"))</f>
        <v/>
      </c>
      <c r="G1185" s="19" t="str">
        <f>IF($A1185="","",IFERROR(VLOOKUP($A1185,'Lista de Precios Accesorio'!$A:$R,8,0),"Error"))</f>
        <v/>
      </c>
      <c r="H1185" s="19" t="str">
        <f>IF($A1185="","",IFERROR(VLOOKUP($A1185,'Lista de Precios Accesorio'!$A:$S,9,0),"Error"))</f>
        <v/>
      </c>
      <c r="I1185" s="12" t="str">
        <f>IFERROR(VLOOKUP($A1185,'Lista de Precios Accesorio'!$A:$W,6,0),"")</f>
        <v/>
      </c>
      <c r="J1185" s="12" t="str">
        <f t="shared" si="18"/>
        <v/>
      </c>
      <c r="K1185"/>
    </row>
    <row r="1186" spans="1:11" x14ac:dyDescent="0.2">
      <c r="A1186" s="25"/>
      <c r="B1186" s="26"/>
      <c r="C1186" s="1" t="str">
        <f>IF($A1186="","",IFERROR(VLOOKUP($A1186,'Lista de Precios Accesorio'!$A:$J,2,0),"Error"))</f>
        <v/>
      </c>
      <c r="D1186" s="1" t="str">
        <f>IF($A1186="","",IFERROR(VLOOKUP($A1186,'Lista de Precios Accesorio'!$A:$L,4,0),"Error"))</f>
        <v/>
      </c>
      <c r="E1186" s="1" t="str">
        <f>IF($A1186="","",IFERROR(VLOOKUP($A1186,'Lista de Precios Accesorio'!$A:$M,5,0),"Error"))</f>
        <v/>
      </c>
      <c r="F1186" s="1" t="str">
        <f>IF($A1186="","",IFERROR(VLOOKUP($A1186,'Lista de Precios Accesorio'!$A:$K,3,0),"Error"))</f>
        <v/>
      </c>
      <c r="G1186" s="19" t="str">
        <f>IF($A1186="","",IFERROR(VLOOKUP($A1186,'Lista de Precios Accesorio'!$A:$R,8,0),"Error"))</f>
        <v/>
      </c>
      <c r="H1186" s="19" t="str">
        <f>IF($A1186="","",IFERROR(VLOOKUP($A1186,'Lista de Precios Accesorio'!$A:$S,9,0),"Error"))</f>
        <v/>
      </c>
      <c r="I1186" s="12" t="str">
        <f>IFERROR(VLOOKUP($A1186,'Lista de Precios Accesorio'!$A:$W,6,0),"")</f>
        <v/>
      </c>
      <c r="J1186" s="12" t="str">
        <f t="shared" si="18"/>
        <v/>
      </c>
      <c r="K1186"/>
    </row>
    <row r="1187" spans="1:11" x14ac:dyDescent="0.2">
      <c r="A1187" s="25"/>
      <c r="B1187" s="26"/>
      <c r="C1187" s="1" t="str">
        <f>IF($A1187="","",IFERROR(VLOOKUP($A1187,'Lista de Precios Accesorio'!$A:$J,2,0),"Error"))</f>
        <v/>
      </c>
      <c r="D1187" s="1" t="str">
        <f>IF($A1187="","",IFERROR(VLOOKUP($A1187,'Lista de Precios Accesorio'!$A:$L,4,0),"Error"))</f>
        <v/>
      </c>
      <c r="E1187" s="1" t="str">
        <f>IF($A1187="","",IFERROR(VLOOKUP($A1187,'Lista de Precios Accesorio'!$A:$M,5,0),"Error"))</f>
        <v/>
      </c>
      <c r="F1187" s="1" t="str">
        <f>IF($A1187="","",IFERROR(VLOOKUP($A1187,'Lista de Precios Accesorio'!$A:$K,3,0),"Error"))</f>
        <v/>
      </c>
      <c r="G1187" s="19" t="str">
        <f>IF($A1187="","",IFERROR(VLOOKUP($A1187,'Lista de Precios Accesorio'!$A:$R,8,0),"Error"))</f>
        <v/>
      </c>
      <c r="H1187" s="19" t="str">
        <f>IF($A1187="","",IFERROR(VLOOKUP($A1187,'Lista de Precios Accesorio'!$A:$S,9,0),"Error"))</f>
        <v/>
      </c>
      <c r="I1187" s="12" t="str">
        <f>IFERROR(VLOOKUP($A1187,'Lista de Precios Accesorio'!$A:$W,6,0),"")</f>
        <v/>
      </c>
      <c r="J1187" s="12" t="str">
        <f t="shared" si="18"/>
        <v/>
      </c>
      <c r="K1187"/>
    </row>
    <row r="1188" spans="1:11" x14ac:dyDescent="0.2">
      <c r="A1188" s="25"/>
      <c r="B1188" s="26"/>
      <c r="C1188" s="1" t="str">
        <f>IF($A1188="","",IFERROR(VLOOKUP($A1188,'Lista de Precios Accesorio'!$A:$J,2,0),"Error"))</f>
        <v/>
      </c>
      <c r="D1188" s="1" t="str">
        <f>IF($A1188="","",IFERROR(VLOOKUP($A1188,'Lista de Precios Accesorio'!$A:$L,4,0),"Error"))</f>
        <v/>
      </c>
      <c r="E1188" s="1" t="str">
        <f>IF($A1188="","",IFERROR(VLOOKUP($A1188,'Lista de Precios Accesorio'!$A:$M,5,0),"Error"))</f>
        <v/>
      </c>
      <c r="F1188" s="1" t="str">
        <f>IF($A1188="","",IFERROR(VLOOKUP($A1188,'Lista de Precios Accesorio'!$A:$K,3,0),"Error"))</f>
        <v/>
      </c>
      <c r="G1188" s="19" t="str">
        <f>IF($A1188="","",IFERROR(VLOOKUP($A1188,'Lista de Precios Accesorio'!$A:$R,8,0),"Error"))</f>
        <v/>
      </c>
      <c r="H1188" s="19" t="str">
        <f>IF($A1188="","",IFERROR(VLOOKUP($A1188,'Lista de Precios Accesorio'!$A:$S,9,0),"Error"))</f>
        <v/>
      </c>
      <c r="I1188" s="12" t="str">
        <f>IFERROR(VLOOKUP($A1188,'Lista de Precios Accesorio'!$A:$W,6,0),"")</f>
        <v/>
      </c>
      <c r="J1188" s="12" t="str">
        <f t="shared" si="18"/>
        <v/>
      </c>
      <c r="K1188"/>
    </row>
    <row r="1189" spans="1:11" x14ac:dyDescent="0.2">
      <c r="A1189" s="25"/>
      <c r="B1189" s="26"/>
      <c r="C1189" s="1" t="str">
        <f>IF($A1189="","",IFERROR(VLOOKUP($A1189,'Lista de Precios Accesorio'!$A:$J,2,0),"Error"))</f>
        <v/>
      </c>
      <c r="D1189" s="1" t="str">
        <f>IF($A1189="","",IFERROR(VLOOKUP($A1189,'Lista de Precios Accesorio'!$A:$L,4,0),"Error"))</f>
        <v/>
      </c>
      <c r="E1189" s="1" t="str">
        <f>IF($A1189="","",IFERROR(VLOOKUP($A1189,'Lista de Precios Accesorio'!$A:$M,5,0),"Error"))</f>
        <v/>
      </c>
      <c r="F1189" s="1" t="str">
        <f>IF($A1189="","",IFERROR(VLOOKUP($A1189,'Lista de Precios Accesorio'!$A:$K,3,0),"Error"))</f>
        <v/>
      </c>
      <c r="G1189" s="19" t="str">
        <f>IF($A1189="","",IFERROR(VLOOKUP($A1189,'Lista de Precios Accesorio'!$A:$R,8,0),"Error"))</f>
        <v/>
      </c>
      <c r="H1189" s="19" t="str">
        <f>IF($A1189="","",IFERROR(VLOOKUP($A1189,'Lista de Precios Accesorio'!$A:$S,9,0),"Error"))</f>
        <v/>
      </c>
      <c r="I1189" s="12" t="str">
        <f>IFERROR(VLOOKUP($A1189,'Lista de Precios Accesorio'!$A:$W,6,0),"")</f>
        <v/>
      </c>
      <c r="J1189" s="12" t="str">
        <f t="shared" si="18"/>
        <v/>
      </c>
      <c r="K1189"/>
    </row>
    <row r="1190" spans="1:11" x14ac:dyDescent="0.2">
      <c r="A1190" s="25"/>
      <c r="B1190" s="26"/>
      <c r="C1190" s="1" t="str">
        <f>IF($A1190="","",IFERROR(VLOOKUP($A1190,'Lista de Precios Accesorio'!$A:$J,2,0),"Error"))</f>
        <v/>
      </c>
      <c r="D1190" s="1" t="str">
        <f>IF($A1190="","",IFERROR(VLOOKUP($A1190,'Lista de Precios Accesorio'!$A:$L,4,0),"Error"))</f>
        <v/>
      </c>
      <c r="E1190" s="1" t="str">
        <f>IF($A1190="","",IFERROR(VLOOKUP($A1190,'Lista de Precios Accesorio'!$A:$M,5,0),"Error"))</f>
        <v/>
      </c>
      <c r="F1190" s="1" t="str">
        <f>IF($A1190="","",IFERROR(VLOOKUP($A1190,'Lista de Precios Accesorio'!$A:$K,3,0),"Error"))</f>
        <v/>
      </c>
      <c r="G1190" s="19" t="str">
        <f>IF($A1190="","",IFERROR(VLOOKUP($A1190,'Lista de Precios Accesorio'!$A:$R,8,0),"Error"))</f>
        <v/>
      </c>
      <c r="H1190" s="19" t="str">
        <f>IF($A1190="","",IFERROR(VLOOKUP($A1190,'Lista de Precios Accesorio'!$A:$S,9,0),"Error"))</f>
        <v/>
      </c>
      <c r="I1190" s="12" t="str">
        <f>IFERROR(VLOOKUP($A1190,'Lista de Precios Accesorio'!$A:$W,6,0),"")</f>
        <v/>
      </c>
      <c r="J1190" s="12" t="str">
        <f t="shared" si="18"/>
        <v/>
      </c>
      <c r="K1190"/>
    </row>
    <row r="1191" spans="1:11" x14ac:dyDescent="0.2">
      <c r="A1191" s="25"/>
      <c r="B1191" s="26"/>
      <c r="C1191" s="1" t="str">
        <f>IF($A1191="","",IFERROR(VLOOKUP($A1191,'Lista de Precios Accesorio'!$A:$J,2,0),"Error"))</f>
        <v/>
      </c>
      <c r="D1191" s="1" t="str">
        <f>IF($A1191="","",IFERROR(VLOOKUP($A1191,'Lista de Precios Accesorio'!$A:$L,4,0),"Error"))</f>
        <v/>
      </c>
      <c r="E1191" s="1" t="str">
        <f>IF($A1191="","",IFERROR(VLOOKUP($A1191,'Lista de Precios Accesorio'!$A:$M,5,0),"Error"))</f>
        <v/>
      </c>
      <c r="F1191" s="1" t="str">
        <f>IF($A1191="","",IFERROR(VLOOKUP($A1191,'Lista de Precios Accesorio'!$A:$K,3,0),"Error"))</f>
        <v/>
      </c>
      <c r="G1191" s="19" t="str">
        <f>IF($A1191="","",IFERROR(VLOOKUP($A1191,'Lista de Precios Accesorio'!$A:$R,8,0),"Error"))</f>
        <v/>
      </c>
      <c r="H1191" s="19" t="str">
        <f>IF($A1191="","",IFERROR(VLOOKUP($A1191,'Lista de Precios Accesorio'!$A:$S,9,0),"Error"))</f>
        <v/>
      </c>
      <c r="I1191" s="12" t="str">
        <f>IFERROR(VLOOKUP($A1191,'Lista de Precios Accesorio'!$A:$W,6,0),"")</f>
        <v/>
      </c>
      <c r="J1191" s="12" t="str">
        <f t="shared" si="18"/>
        <v/>
      </c>
      <c r="K1191"/>
    </row>
    <row r="1192" spans="1:11" x14ac:dyDescent="0.2">
      <c r="A1192" s="25"/>
      <c r="B1192" s="26"/>
      <c r="C1192" s="1" t="str">
        <f>IF($A1192="","",IFERROR(VLOOKUP($A1192,'Lista de Precios Accesorio'!$A:$J,2,0),"Error"))</f>
        <v/>
      </c>
      <c r="D1192" s="1" t="str">
        <f>IF($A1192="","",IFERROR(VLOOKUP($A1192,'Lista de Precios Accesorio'!$A:$L,4,0),"Error"))</f>
        <v/>
      </c>
      <c r="E1192" s="1" t="str">
        <f>IF($A1192="","",IFERROR(VLOOKUP($A1192,'Lista de Precios Accesorio'!$A:$M,5,0),"Error"))</f>
        <v/>
      </c>
      <c r="F1192" s="1" t="str">
        <f>IF($A1192="","",IFERROR(VLOOKUP($A1192,'Lista de Precios Accesorio'!$A:$K,3,0),"Error"))</f>
        <v/>
      </c>
      <c r="G1192" s="19" t="str">
        <f>IF($A1192="","",IFERROR(VLOOKUP($A1192,'Lista de Precios Accesorio'!$A:$R,8,0),"Error"))</f>
        <v/>
      </c>
      <c r="H1192" s="19" t="str">
        <f>IF($A1192="","",IFERROR(VLOOKUP($A1192,'Lista de Precios Accesorio'!$A:$S,9,0),"Error"))</f>
        <v/>
      </c>
      <c r="I1192" s="12" t="str">
        <f>IFERROR(VLOOKUP($A1192,'Lista de Precios Accesorio'!$A:$W,6,0),"")</f>
        <v/>
      </c>
      <c r="J1192" s="12" t="str">
        <f t="shared" si="18"/>
        <v/>
      </c>
      <c r="K1192"/>
    </row>
    <row r="1193" spans="1:11" x14ac:dyDescent="0.2">
      <c r="A1193" s="25"/>
      <c r="B1193" s="26"/>
      <c r="C1193" s="1" t="str">
        <f>IF($A1193="","",IFERROR(VLOOKUP($A1193,'Lista de Precios Accesorio'!$A:$J,2,0),"Error"))</f>
        <v/>
      </c>
      <c r="D1193" s="1" t="str">
        <f>IF($A1193="","",IFERROR(VLOOKUP($A1193,'Lista de Precios Accesorio'!$A:$L,4,0),"Error"))</f>
        <v/>
      </c>
      <c r="E1193" s="1" t="str">
        <f>IF($A1193="","",IFERROR(VLOOKUP($A1193,'Lista de Precios Accesorio'!$A:$M,5,0),"Error"))</f>
        <v/>
      </c>
      <c r="F1193" s="1" t="str">
        <f>IF($A1193="","",IFERROR(VLOOKUP($A1193,'Lista de Precios Accesorio'!$A:$K,3,0),"Error"))</f>
        <v/>
      </c>
      <c r="G1193" s="19" t="str">
        <f>IF($A1193="","",IFERROR(VLOOKUP($A1193,'Lista de Precios Accesorio'!$A:$R,8,0),"Error"))</f>
        <v/>
      </c>
      <c r="H1193" s="19" t="str">
        <f>IF($A1193="","",IFERROR(VLOOKUP($A1193,'Lista de Precios Accesorio'!$A:$S,9,0),"Error"))</f>
        <v/>
      </c>
      <c r="I1193" s="12" t="str">
        <f>IFERROR(VLOOKUP($A1193,'Lista de Precios Accesorio'!$A:$W,6,0),"")</f>
        <v/>
      </c>
      <c r="J1193" s="12" t="str">
        <f t="shared" si="18"/>
        <v/>
      </c>
      <c r="K1193"/>
    </row>
    <row r="1194" spans="1:11" x14ac:dyDescent="0.2">
      <c r="A1194" s="25"/>
      <c r="B1194" s="26"/>
      <c r="C1194" s="1" t="str">
        <f>IF($A1194="","",IFERROR(VLOOKUP($A1194,'Lista de Precios Accesorio'!$A:$J,2,0),"Error"))</f>
        <v/>
      </c>
      <c r="D1194" s="1" t="str">
        <f>IF($A1194="","",IFERROR(VLOOKUP($A1194,'Lista de Precios Accesorio'!$A:$L,4,0),"Error"))</f>
        <v/>
      </c>
      <c r="E1194" s="1" t="str">
        <f>IF($A1194="","",IFERROR(VLOOKUP($A1194,'Lista de Precios Accesorio'!$A:$M,5,0),"Error"))</f>
        <v/>
      </c>
      <c r="F1194" s="1" t="str">
        <f>IF($A1194="","",IFERROR(VLOOKUP($A1194,'Lista de Precios Accesorio'!$A:$K,3,0),"Error"))</f>
        <v/>
      </c>
      <c r="G1194" s="19" t="str">
        <f>IF($A1194="","",IFERROR(VLOOKUP($A1194,'Lista de Precios Accesorio'!$A:$R,8,0),"Error"))</f>
        <v/>
      </c>
      <c r="H1194" s="19" t="str">
        <f>IF($A1194="","",IFERROR(VLOOKUP($A1194,'Lista de Precios Accesorio'!$A:$S,9,0),"Error"))</f>
        <v/>
      </c>
      <c r="I1194" s="12" t="str">
        <f>IFERROR(VLOOKUP($A1194,'Lista de Precios Accesorio'!$A:$W,6,0),"")</f>
        <v/>
      </c>
      <c r="J1194" s="12" t="str">
        <f t="shared" si="18"/>
        <v/>
      </c>
      <c r="K1194"/>
    </row>
    <row r="1195" spans="1:11" x14ac:dyDescent="0.2">
      <c r="A1195" s="25"/>
      <c r="B1195" s="26"/>
      <c r="C1195" s="1" t="str">
        <f>IF($A1195="","",IFERROR(VLOOKUP($A1195,'Lista de Precios Accesorio'!$A:$J,2,0),"Error"))</f>
        <v/>
      </c>
      <c r="D1195" s="1" t="str">
        <f>IF($A1195="","",IFERROR(VLOOKUP($A1195,'Lista de Precios Accesorio'!$A:$L,4,0),"Error"))</f>
        <v/>
      </c>
      <c r="E1195" s="1" t="str">
        <f>IF($A1195="","",IFERROR(VLOOKUP($A1195,'Lista de Precios Accesorio'!$A:$M,5,0),"Error"))</f>
        <v/>
      </c>
      <c r="F1195" s="1" t="str">
        <f>IF($A1195="","",IFERROR(VLOOKUP($A1195,'Lista de Precios Accesorio'!$A:$K,3,0),"Error"))</f>
        <v/>
      </c>
      <c r="G1195" s="19" t="str">
        <f>IF($A1195="","",IFERROR(VLOOKUP($A1195,'Lista de Precios Accesorio'!$A:$R,8,0),"Error"))</f>
        <v/>
      </c>
      <c r="H1195" s="19" t="str">
        <f>IF($A1195="","",IFERROR(VLOOKUP($A1195,'Lista de Precios Accesorio'!$A:$S,9,0),"Error"))</f>
        <v/>
      </c>
      <c r="I1195" s="12" t="str">
        <f>IFERROR(VLOOKUP($A1195,'Lista de Precios Accesorio'!$A:$W,6,0),"")</f>
        <v/>
      </c>
      <c r="J1195" s="12" t="str">
        <f t="shared" si="18"/>
        <v/>
      </c>
      <c r="K1195"/>
    </row>
    <row r="1196" spans="1:11" x14ac:dyDescent="0.2">
      <c r="A1196" s="25"/>
      <c r="B1196" s="26"/>
      <c r="C1196" s="1" t="str">
        <f>IF($A1196="","",IFERROR(VLOOKUP($A1196,'Lista de Precios Accesorio'!$A:$J,2,0),"Error"))</f>
        <v/>
      </c>
      <c r="D1196" s="1" t="str">
        <f>IF($A1196="","",IFERROR(VLOOKUP($A1196,'Lista de Precios Accesorio'!$A:$L,4,0),"Error"))</f>
        <v/>
      </c>
      <c r="E1196" s="1" t="str">
        <f>IF($A1196="","",IFERROR(VLOOKUP($A1196,'Lista de Precios Accesorio'!$A:$M,5,0),"Error"))</f>
        <v/>
      </c>
      <c r="F1196" s="1" t="str">
        <f>IF($A1196="","",IFERROR(VLOOKUP($A1196,'Lista de Precios Accesorio'!$A:$K,3,0),"Error"))</f>
        <v/>
      </c>
      <c r="G1196" s="19" t="str">
        <f>IF($A1196="","",IFERROR(VLOOKUP($A1196,'Lista de Precios Accesorio'!$A:$R,8,0),"Error"))</f>
        <v/>
      </c>
      <c r="H1196" s="19" t="str">
        <f>IF($A1196="","",IFERROR(VLOOKUP($A1196,'Lista de Precios Accesorio'!$A:$S,9,0),"Error"))</f>
        <v/>
      </c>
      <c r="I1196" s="12" t="str">
        <f>IFERROR(VLOOKUP($A1196,'Lista de Precios Accesorio'!$A:$W,6,0),"")</f>
        <v/>
      </c>
      <c r="J1196" s="12" t="str">
        <f t="shared" si="18"/>
        <v/>
      </c>
      <c r="K1196"/>
    </row>
    <row r="1197" spans="1:11" x14ac:dyDescent="0.2">
      <c r="A1197" s="25"/>
      <c r="B1197" s="26"/>
      <c r="C1197" s="1" t="str">
        <f>IF($A1197="","",IFERROR(VLOOKUP($A1197,'Lista de Precios Accesorio'!$A:$J,2,0),"Error"))</f>
        <v/>
      </c>
      <c r="D1197" s="1" t="str">
        <f>IF($A1197="","",IFERROR(VLOOKUP($A1197,'Lista de Precios Accesorio'!$A:$L,4,0),"Error"))</f>
        <v/>
      </c>
      <c r="E1197" s="1" t="str">
        <f>IF($A1197="","",IFERROR(VLOOKUP($A1197,'Lista de Precios Accesorio'!$A:$M,5,0),"Error"))</f>
        <v/>
      </c>
      <c r="F1197" s="1" t="str">
        <f>IF($A1197="","",IFERROR(VLOOKUP($A1197,'Lista de Precios Accesorio'!$A:$K,3,0),"Error"))</f>
        <v/>
      </c>
      <c r="G1197" s="19" t="str">
        <f>IF($A1197="","",IFERROR(VLOOKUP($A1197,'Lista de Precios Accesorio'!$A:$R,8,0),"Error"))</f>
        <v/>
      </c>
      <c r="H1197" s="19" t="str">
        <f>IF($A1197="","",IFERROR(VLOOKUP($A1197,'Lista de Precios Accesorio'!$A:$S,9,0),"Error"))</f>
        <v/>
      </c>
      <c r="I1197" s="12" t="str">
        <f>IFERROR(VLOOKUP($A1197,'Lista de Precios Accesorio'!$A:$W,6,0),"")</f>
        <v/>
      </c>
      <c r="J1197" s="12" t="str">
        <f t="shared" si="18"/>
        <v/>
      </c>
      <c r="K1197"/>
    </row>
    <row r="1198" spans="1:11" x14ac:dyDescent="0.2">
      <c r="A1198" s="25"/>
      <c r="B1198" s="26"/>
      <c r="C1198" s="1" t="str">
        <f>IF($A1198="","",IFERROR(VLOOKUP($A1198,'Lista de Precios Accesorio'!$A:$J,2,0),"Error"))</f>
        <v/>
      </c>
      <c r="D1198" s="1" t="str">
        <f>IF($A1198="","",IFERROR(VLOOKUP($A1198,'Lista de Precios Accesorio'!$A:$L,4,0),"Error"))</f>
        <v/>
      </c>
      <c r="E1198" s="1" t="str">
        <f>IF($A1198="","",IFERROR(VLOOKUP($A1198,'Lista de Precios Accesorio'!$A:$M,5,0),"Error"))</f>
        <v/>
      </c>
      <c r="F1198" s="1" t="str">
        <f>IF($A1198="","",IFERROR(VLOOKUP($A1198,'Lista de Precios Accesorio'!$A:$K,3,0),"Error"))</f>
        <v/>
      </c>
      <c r="G1198" s="19" t="str">
        <f>IF($A1198="","",IFERROR(VLOOKUP($A1198,'Lista de Precios Accesorio'!$A:$R,8,0),"Error"))</f>
        <v/>
      </c>
      <c r="H1198" s="19" t="str">
        <f>IF($A1198="","",IFERROR(VLOOKUP($A1198,'Lista de Precios Accesorio'!$A:$S,9,0),"Error"))</f>
        <v/>
      </c>
      <c r="I1198" s="12" t="str">
        <f>IFERROR(VLOOKUP($A1198,'Lista de Precios Accesorio'!$A:$W,6,0),"")</f>
        <v/>
      </c>
      <c r="J1198" s="12" t="str">
        <f t="shared" si="18"/>
        <v/>
      </c>
      <c r="K1198"/>
    </row>
    <row r="1199" spans="1:11" x14ac:dyDescent="0.2">
      <c r="A1199" s="25"/>
      <c r="B1199" s="26"/>
      <c r="C1199" s="1" t="str">
        <f>IF($A1199="","",IFERROR(VLOOKUP($A1199,'Lista de Precios Accesorio'!$A:$J,2,0),"Error"))</f>
        <v/>
      </c>
      <c r="D1199" s="1" t="str">
        <f>IF($A1199="","",IFERROR(VLOOKUP($A1199,'Lista de Precios Accesorio'!$A:$L,4,0),"Error"))</f>
        <v/>
      </c>
      <c r="E1199" s="1" t="str">
        <f>IF($A1199="","",IFERROR(VLOOKUP($A1199,'Lista de Precios Accesorio'!$A:$M,5,0),"Error"))</f>
        <v/>
      </c>
      <c r="F1199" s="1" t="str">
        <f>IF($A1199="","",IFERROR(VLOOKUP($A1199,'Lista de Precios Accesorio'!$A:$K,3,0),"Error"))</f>
        <v/>
      </c>
      <c r="G1199" s="19" t="str">
        <f>IF($A1199="","",IFERROR(VLOOKUP($A1199,'Lista de Precios Accesorio'!$A:$R,8,0),"Error"))</f>
        <v/>
      </c>
      <c r="H1199" s="19" t="str">
        <f>IF($A1199="","",IFERROR(VLOOKUP($A1199,'Lista de Precios Accesorio'!$A:$S,9,0),"Error"))</f>
        <v/>
      </c>
      <c r="I1199" s="12" t="str">
        <f>IFERROR(VLOOKUP($A1199,'Lista de Precios Accesorio'!$A:$W,6,0),"")</f>
        <v/>
      </c>
      <c r="J1199" s="12" t="str">
        <f t="shared" si="18"/>
        <v/>
      </c>
      <c r="K1199"/>
    </row>
    <row r="1200" spans="1:11" x14ac:dyDescent="0.2">
      <c r="A1200" s="25"/>
      <c r="B1200" s="26"/>
      <c r="C1200" s="1" t="str">
        <f>IF($A1200="","",IFERROR(VLOOKUP($A1200,'Lista de Precios Accesorio'!$A:$J,2,0),"Error"))</f>
        <v/>
      </c>
      <c r="D1200" s="1" t="str">
        <f>IF($A1200="","",IFERROR(VLOOKUP($A1200,'Lista de Precios Accesorio'!$A:$L,4,0),"Error"))</f>
        <v/>
      </c>
      <c r="E1200" s="1" t="str">
        <f>IF($A1200="","",IFERROR(VLOOKUP($A1200,'Lista de Precios Accesorio'!$A:$M,5,0),"Error"))</f>
        <v/>
      </c>
      <c r="F1200" s="1" t="str">
        <f>IF($A1200="","",IFERROR(VLOOKUP($A1200,'Lista de Precios Accesorio'!$A:$K,3,0),"Error"))</f>
        <v/>
      </c>
      <c r="G1200" s="19" t="str">
        <f>IF($A1200="","",IFERROR(VLOOKUP($A1200,'Lista de Precios Accesorio'!$A:$R,8,0),"Error"))</f>
        <v/>
      </c>
      <c r="H1200" s="19" t="str">
        <f>IF($A1200="","",IFERROR(VLOOKUP($A1200,'Lista de Precios Accesorio'!$A:$S,9,0),"Error"))</f>
        <v/>
      </c>
      <c r="I1200" s="12" t="str">
        <f>IFERROR(VLOOKUP($A1200,'Lista de Precios Accesorio'!$A:$W,6,0),"")</f>
        <v/>
      </c>
      <c r="J1200" s="12" t="str">
        <f t="shared" si="18"/>
        <v/>
      </c>
      <c r="K1200"/>
    </row>
    <row r="1201" spans="1:11" x14ac:dyDescent="0.2">
      <c r="A1201" s="25"/>
      <c r="B1201" s="26"/>
      <c r="C1201" s="1" t="str">
        <f>IF($A1201="","",IFERROR(VLOOKUP($A1201,'Lista de Precios Accesorio'!$A:$J,2,0),"Error"))</f>
        <v/>
      </c>
      <c r="D1201" s="1" t="str">
        <f>IF($A1201="","",IFERROR(VLOOKUP($A1201,'Lista de Precios Accesorio'!$A:$L,4,0),"Error"))</f>
        <v/>
      </c>
      <c r="E1201" s="1" t="str">
        <f>IF($A1201="","",IFERROR(VLOOKUP($A1201,'Lista de Precios Accesorio'!$A:$M,5,0),"Error"))</f>
        <v/>
      </c>
      <c r="F1201" s="1" t="str">
        <f>IF($A1201="","",IFERROR(VLOOKUP($A1201,'Lista de Precios Accesorio'!$A:$K,3,0),"Error"))</f>
        <v/>
      </c>
      <c r="G1201" s="19" t="str">
        <f>IF($A1201="","",IFERROR(VLOOKUP($A1201,'Lista de Precios Accesorio'!$A:$R,8,0),"Error"))</f>
        <v/>
      </c>
      <c r="H1201" s="19" t="str">
        <f>IF($A1201="","",IFERROR(VLOOKUP($A1201,'Lista de Precios Accesorio'!$A:$S,9,0),"Error"))</f>
        <v/>
      </c>
      <c r="I1201" s="12" t="str">
        <f>IFERROR(VLOOKUP($A1201,'Lista de Precios Accesorio'!$A:$W,6,0),"")</f>
        <v/>
      </c>
      <c r="J1201" s="12" t="str">
        <f t="shared" si="18"/>
        <v/>
      </c>
      <c r="K1201"/>
    </row>
    <row r="1202" spans="1:11" x14ac:dyDescent="0.2">
      <c r="A1202" s="25"/>
      <c r="B1202" s="26"/>
      <c r="C1202" s="1" t="str">
        <f>IF($A1202="","",IFERROR(VLOOKUP($A1202,'Lista de Precios Accesorio'!$A:$J,2,0),"Error"))</f>
        <v/>
      </c>
      <c r="D1202" s="1" t="str">
        <f>IF($A1202="","",IFERROR(VLOOKUP($A1202,'Lista de Precios Accesorio'!$A:$L,4,0),"Error"))</f>
        <v/>
      </c>
      <c r="E1202" s="1" t="str">
        <f>IF($A1202="","",IFERROR(VLOOKUP($A1202,'Lista de Precios Accesorio'!$A:$M,5,0),"Error"))</f>
        <v/>
      </c>
      <c r="F1202" s="1" t="str">
        <f>IF($A1202="","",IFERROR(VLOOKUP($A1202,'Lista de Precios Accesorio'!$A:$K,3,0),"Error"))</f>
        <v/>
      </c>
      <c r="G1202" s="19" t="str">
        <f>IF($A1202="","",IFERROR(VLOOKUP($A1202,'Lista de Precios Accesorio'!$A:$R,8,0),"Error"))</f>
        <v/>
      </c>
      <c r="H1202" s="19" t="str">
        <f>IF($A1202="","",IFERROR(VLOOKUP($A1202,'Lista de Precios Accesorio'!$A:$S,9,0),"Error"))</f>
        <v/>
      </c>
      <c r="I1202" s="12" t="str">
        <f>IFERROR(VLOOKUP($A1202,'Lista de Precios Accesorio'!$A:$W,6,0),"")</f>
        <v/>
      </c>
      <c r="J1202" s="12" t="str">
        <f t="shared" si="18"/>
        <v/>
      </c>
      <c r="K1202"/>
    </row>
    <row r="1203" spans="1:11" x14ac:dyDescent="0.2">
      <c r="A1203" s="25"/>
      <c r="B1203" s="26"/>
      <c r="C1203" s="1" t="str">
        <f>IF($A1203="","",IFERROR(VLOOKUP($A1203,'Lista de Precios Accesorio'!$A:$J,2,0),"Error"))</f>
        <v/>
      </c>
      <c r="D1203" s="1" t="str">
        <f>IF($A1203="","",IFERROR(VLOOKUP($A1203,'Lista de Precios Accesorio'!$A:$L,4,0),"Error"))</f>
        <v/>
      </c>
      <c r="E1203" s="1" t="str">
        <f>IF($A1203="","",IFERROR(VLOOKUP($A1203,'Lista de Precios Accesorio'!$A:$M,5,0),"Error"))</f>
        <v/>
      </c>
      <c r="F1203" s="1" t="str">
        <f>IF($A1203="","",IFERROR(VLOOKUP($A1203,'Lista de Precios Accesorio'!$A:$K,3,0),"Error"))</f>
        <v/>
      </c>
      <c r="G1203" s="19" t="str">
        <f>IF($A1203="","",IFERROR(VLOOKUP($A1203,'Lista de Precios Accesorio'!$A:$R,8,0),"Error"))</f>
        <v/>
      </c>
      <c r="H1203" s="19" t="str">
        <f>IF($A1203="","",IFERROR(VLOOKUP($A1203,'Lista de Precios Accesorio'!$A:$S,9,0),"Error"))</f>
        <v/>
      </c>
      <c r="I1203" s="12" t="str">
        <f>IFERROR(VLOOKUP($A1203,'Lista de Precios Accesorio'!$A:$W,6,0),"")</f>
        <v/>
      </c>
      <c r="J1203" s="12" t="str">
        <f t="shared" si="18"/>
        <v/>
      </c>
      <c r="K1203"/>
    </row>
    <row r="1204" spans="1:11" x14ac:dyDescent="0.2">
      <c r="A1204" s="25"/>
      <c r="B1204" s="26"/>
      <c r="C1204" s="1" t="str">
        <f>IF($A1204="","",IFERROR(VLOOKUP($A1204,'Lista de Precios Accesorio'!$A:$J,2,0),"Error"))</f>
        <v/>
      </c>
      <c r="D1204" s="1" t="str">
        <f>IF($A1204="","",IFERROR(VLOOKUP($A1204,'Lista de Precios Accesorio'!$A:$L,4,0),"Error"))</f>
        <v/>
      </c>
      <c r="E1204" s="1" t="str">
        <f>IF($A1204="","",IFERROR(VLOOKUP($A1204,'Lista de Precios Accesorio'!$A:$M,5,0),"Error"))</f>
        <v/>
      </c>
      <c r="F1204" s="1" t="str">
        <f>IF($A1204="","",IFERROR(VLOOKUP($A1204,'Lista de Precios Accesorio'!$A:$K,3,0),"Error"))</f>
        <v/>
      </c>
      <c r="G1204" s="19" t="str">
        <f>IF($A1204="","",IFERROR(VLOOKUP($A1204,'Lista de Precios Accesorio'!$A:$R,8,0),"Error"))</f>
        <v/>
      </c>
      <c r="H1204" s="19" t="str">
        <f>IF($A1204="","",IFERROR(VLOOKUP($A1204,'Lista de Precios Accesorio'!$A:$S,9,0),"Error"))</f>
        <v/>
      </c>
      <c r="I1204" s="12" t="str">
        <f>IFERROR(VLOOKUP($A1204,'Lista de Precios Accesorio'!$A:$W,6,0),"")</f>
        <v/>
      </c>
      <c r="J1204" s="12" t="str">
        <f t="shared" si="18"/>
        <v/>
      </c>
      <c r="K1204"/>
    </row>
    <row r="1205" spans="1:11" x14ac:dyDescent="0.2">
      <c r="A1205" s="25"/>
      <c r="B1205" s="26"/>
      <c r="C1205" s="1" t="str">
        <f>IF($A1205="","",IFERROR(VLOOKUP($A1205,'Lista de Precios Accesorio'!$A:$J,2,0),"Error"))</f>
        <v/>
      </c>
      <c r="D1205" s="1" t="str">
        <f>IF($A1205="","",IFERROR(VLOOKUP($A1205,'Lista de Precios Accesorio'!$A:$L,4,0),"Error"))</f>
        <v/>
      </c>
      <c r="E1205" s="1" t="str">
        <f>IF($A1205="","",IFERROR(VLOOKUP($A1205,'Lista de Precios Accesorio'!$A:$M,5,0),"Error"))</f>
        <v/>
      </c>
      <c r="F1205" s="1" t="str">
        <f>IF($A1205="","",IFERROR(VLOOKUP($A1205,'Lista de Precios Accesorio'!$A:$K,3,0),"Error"))</f>
        <v/>
      </c>
      <c r="G1205" s="19" t="str">
        <f>IF($A1205="","",IFERROR(VLOOKUP($A1205,'Lista de Precios Accesorio'!$A:$R,8,0),"Error"))</f>
        <v/>
      </c>
      <c r="H1205" s="19" t="str">
        <f>IF($A1205="","",IFERROR(VLOOKUP($A1205,'Lista de Precios Accesorio'!$A:$S,9,0),"Error"))</f>
        <v/>
      </c>
      <c r="I1205" s="12" t="str">
        <f>IFERROR(VLOOKUP($A1205,'Lista de Precios Accesorio'!$A:$W,6,0),"")</f>
        <v/>
      </c>
      <c r="J1205" s="12" t="str">
        <f t="shared" si="18"/>
        <v/>
      </c>
      <c r="K1205"/>
    </row>
    <row r="1206" spans="1:11" x14ac:dyDescent="0.2">
      <c r="A1206" s="25"/>
      <c r="B1206" s="26"/>
      <c r="C1206" s="1" t="str">
        <f>IF($A1206="","",IFERROR(VLOOKUP($A1206,'Lista de Precios Accesorio'!$A:$J,2,0),"Error"))</f>
        <v/>
      </c>
      <c r="D1206" s="1" t="str">
        <f>IF($A1206="","",IFERROR(VLOOKUP($A1206,'Lista de Precios Accesorio'!$A:$L,4,0),"Error"))</f>
        <v/>
      </c>
      <c r="E1206" s="1" t="str">
        <f>IF($A1206="","",IFERROR(VLOOKUP($A1206,'Lista de Precios Accesorio'!$A:$M,5,0),"Error"))</f>
        <v/>
      </c>
      <c r="F1206" s="1" t="str">
        <f>IF($A1206="","",IFERROR(VLOOKUP($A1206,'Lista de Precios Accesorio'!$A:$K,3,0),"Error"))</f>
        <v/>
      </c>
      <c r="G1206" s="19" t="str">
        <f>IF($A1206="","",IFERROR(VLOOKUP($A1206,'Lista de Precios Accesorio'!$A:$R,8,0),"Error"))</f>
        <v/>
      </c>
      <c r="H1206" s="19" t="str">
        <f>IF($A1206="","",IFERROR(VLOOKUP($A1206,'Lista de Precios Accesorio'!$A:$S,9,0),"Error"))</f>
        <v/>
      </c>
      <c r="I1206" s="12" t="str">
        <f>IFERROR(VLOOKUP($A1206,'Lista de Precios Accesorio'!$A:$W,6,0),"")</f>
        <v/>
      </c>
      <c r="J1206" s="12" t="str">
        <f t="shared" si="18"/>
        <v/>
      </c>
      <c r="K1206"/>
    </row>
    <row r="1207" spans="1:11" x14ac:dyDescent="0.2">
      <c r="A1207" s="25"/>
      <c r="B1207" s="26"/>
      <c r="C1207" s="1" t="str">
        <f>IF($A1207="","",IFERROR(VLOOKUP($A1207,'Lista de Precios Accesorio'!$A:$J,2,0),"Error"))</f>
        <v/>
      </c>
      <c r="D1207" s="1" t="str">
        <f>IF($A1207="","",IFERROR(VLOOKUP($A1207,'Lista de Precios Accesorio'!$A:$L,4,0),"Error"))</f>
        <v/>
      </c>
      <c r="E1207" s="1" t="str">
        <f>IF($A1207="","",IFERROR(VLOOKUP($A1207,'Lista de Precios Accesorio'!$A:$M,5,0),"Error"))</f>
        <v/>
      </c>
      <c r="F1207" s="1" t="str">
        <f>IF($A1207="","",IFERROR(VLOOKUP($A1207,'Lista de Precios Accesorio'!$A:$K,3,0),"Error"))</f>
        <v/>
      </c>
      <c r="G1207" s="19" t="str">
        <f>IF($A1207="","",IFERROR(VLOOKUP($A1207,'Lista de Precios Accesorio'!$A:$R,8,0),"Error"))</f>
        <v/>
      </c>
      <c r="H1207" s="19" t="str">
        <f>IF($A1207="","",IFERROR(VLOOKUP($A1207,'Lista de Precios Accesorio'!$A:$S,9,0),"Error"))</f>
        <v/>
      </c>
      <c r="I1207" s="12" t="str">
        <f>IFERROR(VLOOKUP($A1207,'Lista de Precios Accesorio'!$A:$W,6,0),"")</f>
        <v/>
      </c>
      <c r="J1207" s="12" t="str">
        <f t="shared" si="18"/>
        <v/>
      </c>
      <c r="K1207"/>
    </row>
    <row r="1208" spans="1:11" x14ac:dyDescent="0.2">
      <c r="A1208" s="25"/>
      <c r="B1208" s="26"/>
      <c r="C1208" s="1" t="str">
        <f>IF($A1208="","",IFERROR(VLOOKUP($A1208,'Lista de Precios Accesorio'!$A:$J,2,0),"Error"))</f>
        <v/>
      </c>
      <c r="D1208" s="1" t="str">
        <f>IF($A1208="","",IFERROR(VLOOKUP($A1208,'Lista de Precios Accesorio'!$A:$L,4,0),"Error"))</f>
        <v/>
      </c>
      <c r="E1208" s="1" t="str">
        <f>IF($A1208="","",IFERROR(VLOOKUP($A1208,'Lista de Precios Accesorio'!$A:$M,5,0),"Error"))</f>
        <v/>
      </c>
      <c r="F1208" s="1" t="str">
        <f>IF($A1208="","",IFERROR(VLOOKUP($A1208,'Lista de Precios Accesorio'!$A:$K,3,0),"Error"))</f>
        <v/>
      </c>
      <c r="G1208" s="19" t="str">
        <f>IF($A1208="","",IFERROR(VLOOKUP($A1208,'Lista de Precios Accesorio'!$A:$R,8,0),"Error"))</f>
        <v/>
      </c>
      <c r="H1208" s="19" t="str">
        <f>IF($A1208="","",IFERROR(VLOOKUP($A1208,'Lista de Precios Accesorio'!$A:$S,9,0),"Error"))</f>
        <v/>
      </c>
      <c r="I1208" s="12" t="str">
        <f>IFERROR(VLOOKUP($A1208,'Lista de Precios Accesorio'!$A:$W,6,0),"")</f>
        <v/>
      </c>
      <c r="J1208" s="12" t="str">
        <f t="shared" si="18"/>
        <v/>
      </c>
      <c r="K1208"/>
    </row>
    <row r="1209" spans="1:11" x14ac:dyDescent="0.2">
      <c r="A1209" s="25"/>
      <c r="B1209" s="26"/>
      <c r="C1209" s="1" t="str">
        <f>IF($A1209="","",IFERROR(VLOOKUP($A1209,'Lista de Precios Accesorio'!$A:$J,2,0),"Error"))</f>
        <v/>
      </c>
      <c r="D1209" s="1" t="str">
        <f>IF($A1209="","",IFERROR(VLOOKUP($A1209,'Lista de Precios Accesorio'!$A:$L,4,0),"Error"))</f>
        <v/>
      </c>
      <c r="E1209" s="1" t="str">
        <f>IF($A1209="","",IFERROR(VLOOKUP($A1209,'Lista de Precios Accesorio'!$A:$M,5,0),"Error"))</f>
        <v/>
      </c>
      <c r="F1209" s="1" t="str">
        <f>IF($A1209="","",IFERROR(VLOOKUP($A1209,'Lista de Precios Accesorio'!$A:$K,3,0),"Error"))</f>
        <v/>
      </c>
      <c r="G1209" s="19" t="str">
        <f>IF($A1209="","",IFERROR(VLOOKUP($A1209,'Lista de Precios Accesorio'!$A:$R,8,0),"Error"))</f>
        <v/>
      </c>
      <c r="H1209" s="19" t="str">
        <f>IF($A1209="","",IFERROR(VLOOKUP($A1209,'Lista de Precios Accesorio'!$A:$S,9,0),"Error"))</f>
        <v/>
      </c>
      <c r="I1209" s="12" t="str">
        <f>IFERROR(VLOOKUP($A1209,'Lista de Precios Accesorio'!$A:$W,6,0),"")</f>
        <v/>
      </c>
      <c r="J1209" s="12" t="str">
        <f t="shared" ref="J1209:J1272" si="19">IF(I1209="","",$I1209*$B1209)</f>
        <v/>
      </c>
      <c r="K1209"/>
    </row>
    <row r="1210" spans="1:11" x14ac:dyDescent="0.2">
      <c r="A1210" s="25"/>
      <c r="B1210" s="26"/>
      <c r="C1210" s="1" t="str">
        <f>IF($A1210="","",IFERROR(VLOOKUP($A1210,'Lista de Precios Accesorio'!$A:$J,2,0),"Error"))</f>
        <v/>
      </c>
      <c r="D1210" s="1" t="str">
        <f>IF($A1210="","",IFERROR(VLOOKUP($A1210,'Lista de Precios Accesorio'!$A:$L,4,0),"Error"))</f>
        <v/>
      </c>
      <c r="E1210" s="1" t="str">
        <f>IF($A1210="","",IFERROR(VLOOKUP($A1210,'Lista de Precios Accesorio'!$A:$M,5,0),"Error"))</f>
        <v/>
      </c>
      <c r="F1210" s="1" t="str">
        <f>IF($A1210="","",IFERROR(VLOOKUP($A1210,'Lista de Precios Accesorio'!$A:$K,3,0),"Error"))</f>
        <v/>
      </c>
      <c r="G1210" s="19" t="str">
        <f>IF($A1210="","",IFERROR(VLOOKUP($A1210,'Lista de Precios Accesorio'!$A:$R,8,0),"Error"))</f>
        <v/>
      </c>
      <c r="H1210" s="19" t="str">
        <f>IF($A1210="","",IFERROR(VLOOKUP($A1210,'Lista de Precios Accesorio'!$A:$S,9,0),"Error"))</f>
        <v/>
      </c>
      <c r="I1210" s="12" t="str">
        <f>IFERROR(VLOOKUP($A1210,'Lista de Precios Accesorio'!$A:$W,6,0),"")</f>
        <v/>
      </c>
      <c r="J1210" s="12" t="str">
        <f t="shared" si="19"/>
        <v/>
      </c>
      <c r="K1210"/>
    </row>
    <row r="1211" spans="1:11" x14ac:dyDescent="0.2">
      <c r="A1211" s="25"/>
      <c r="B1211" s="26"/>
      <c r="C1211" s="1" t="str">
        <f>IF($A1211="","",IFERROR(VLOOKUP($A1211,'Lista de Precios Accesorio'!$A:$J,2,0),"Error"))</f>
        <v/>
      </c>
      <c r="D1211" s="1" t="str">
        <f>IF($A1211="","",IFERROR(VLOOKUP($A1211,'Lista de Precios Accesorio'!$A:$L,4,0),"Error"))</f>
        <v/>
      </c>
      <c r="E1211" s="1" t="str">
        <f>IF($A1211="","",IFERROR(VLOOKUP($A1211,'Lista de Precios Accesorio'!$A:$M,5,0),"Error"))</f>
        <v/>
      </c>
      <c r="F1211" s="1" t="str">
        <f>IF($A1211="","",IFERROR(VLOOKUP($A1211,'Lista de Precios Accesorio'!$A:$K,3,0),"Error"))</f>
        <v/>
      </c>
      <c r="G1211" s="19" t="str">
        <f>IF($A1211="","",IFERROR(VLOOKUP($A1211,'Lista de Precios Accesorio'!$A:$R,8,0),"Error"))</f>
        <v/>
      </c>
      <c r="H1211" s="19" t="str">
        <f>IF($A1211="","",IFERROR(VLOOKUP($A1211,'Lista de Precios Accesorio'!$A:$S,9,0),"Error"))</f>
        <v/>
      </c>
      <c r="I1211" s="12" t="str">
        <f>IFERROR(VLOOKUP($A1211,'Lista de Precios Accesorio'!$A:$W,6,0),"")</f>
        <v/>
      </c>
      <c r="J1211" s="12" t="str">
        <f t="shared" si="19"/>
        <v/>
      </c>
      <c r="K1211"/>
    </row>
    <row r="1212" spans="1:11" x14ac:dyDescent="0.2">
      <c r="A1212" s="25"/>
      <c r="B1212" s="26"/>
      <c r="C1212" s="1" t="str">
        <f>IF($A1212="","",IFERROR(VLOOKUP($A1212,'Lista de Precios Accesorio'!$A:$J,2,0),"Error"))</f>
        <v/>
      </c>
      <c r="D1212" s="1" t="str">
        <f>IF($A1212="","",IFERROR(VLOOKUP($A1212,'Lista de Precios Accesorio'!$A:$L,4,0),"Error"))</f>
        <v/>
      </c>
      <c r="E1212" s="1" t="str">
        <f>IF($A1212="","",IFERROR(VLOOKUP($A1212,'Lista de Precios Accesorio'!$A:$M,5,0),"Error"))</f>
        <v/>
      </c>
      <c r="F1212" s="1" t="str">
        <f>IF($A1212="","",IFERROR(VLOOKUP($A1212,'Lista de Precios Accesorio'!$A:$K,3,0),"Error"))</f>
        <v/>
      </c>
      <c r="G1212" s="19" t="str">
        <f>IF($A1212="","",IFERROR(VLOOKUP($A1212,'Lista de Precios Accesorio'!$A:$R,8,0),"Error"))</f>
        <v/>
      </c>
      <c r="H1212" s="19" t="str">
        <f>IF($A1212="","",IFERROR(VLOOKUP($A1212,'Lista de Precios Accesorio'!$A:$S,9,0),"Error"))</f>
        <v/>
      </c>
      <c r="I1212" s="12" t="str">
        <f>IFERROR(VLOOKUP($A1212,'Lista de Precios Accesorio'!$A:$W,6,0),"")</f>
        <v/>
      </c>
      <c r="J1212" s="12" t="str">
        <f t="shared" si="19"/>
        <v/>
      </c>
      <c r="K1212"/>
    </row>
    <row r="1213" spans="1:11" x14ac:dyDescent="0.2">
      <c r="A1213" s="25"/>
      <c r="B1213" s="26"/>
      <c r="C1213" s="1" t="str">
        <f>IF($A1213="","",IFERROR(VLOOKUP($A1213,'Lista de Precios Accesorio'!$A:$J,2,0),"Error"))</f>
        <v/>
      </c>
      <c r="D1213" s="1" t="str">
        <f>IF($A1213="","",IFERROR(VLOOKUP($A1213,'Lista de Precios Accesorio'!$A:$L,4,0),"Error"))</f>
        <v/>
      </c>
      <c r="E1213" s="1" t="str">
        <f>IF($A1213="","",IFERROR(VLOOKUP($A1213,'Lista de Precios Accesorio'!$A:$M,5,0),"Error"))</f>
        <v/>
      </c>
      <c r="F1213" s="1" t="str">
        <f>IF($A1213="","",IFERROR(VLOOKUP($A1213,'Lista de Precios Accesorio'!$A:$K,3,0),"Error"))</f>
        <v/>
      </c>
      <c r="G1213" s="19" t="str">
        <f>IF($A1213="","",IFERROR(VLOOKUP($A1213,'Lista de Precios Accesorio'!$A:$R,8,0),"Error"))</f>
        <v/>
      </c>
      <c r="H1213" s="19" t="str">
        <f>IF($A1213="","",IFERROR(VLOOKUP($A1213,'Lista de Precios Accesorio'!$A:$S,9,0),"Error"))</f>
        <v/>
      </c>
      <c r="I1213" s="12" t="str">
        <f>IFERROR(VLOOKUP($A1213,'Lista de Precios Accesorio'!$A:$W,6,0),"")</f>
        <v/>
      </c>
      <c r="J1213" s="12" t="str">
        <f t="shared" si="19"/>
        <v/>
      </c>
      <c r="K1213"/>
    </row>
    <row r="1214" spans="1:11" x14ac:dyDescent="0.2">
      <c r="A1214" s="25"/>
      <c r="B1214" s="26"/>
      <c r="C1214" s="1" t="str">
        <f>IF($A1214="","",IFERROR(VLOOKUP($A1214,'Lista de Precios Accesorio'!$A:$J,2,0),"Error"))</f>
        <v/>
      </c>
      <c r="D1214" s="1" t="str">
        <f>IF($A1214="","",IFERROR(VLOOKUP($A1214,'Lista de Precios Accesorio'!$A:$L,4,0),"Error"))</f>
        <v/>
      </c>
      <c r="E1214" s="1" t="str">
        <f>IF($A1214="","",IFERROR(VLOOKUP($A1214,'Lista de Precios Accesorio'!$A:$M,5,0),"Error"))</f>
        <v/>
      </c>
      <c r="F1214" s="1" t="str">
        <f>IF($A1214="","",IFERROR(VLOOKUP($A1214,'Lista de Precios Accesorio'!$A:$K,3,0),"Error"))</f>
        <v/>
      </c>
      <c r="G1214" s="19" t="str">
        <f>IF($A1214="","",IFERROR(VLOOKUP($A1214,'Lista de Precios Accesorio'!$A:$R,8,0),"Error"))</f>
        <v/>
      </c>
      <c r="H1214" s="19" t="str">
        <f>IF($A1214="","",IFERROR(VLOOKUP($A1214,'Lista de Precios Accesorio'!$A:$S,9,0),"Error"))</f>
        <v/>
      </c>
      <c r="I1214" s="12" t="str">
        <f>IFERROR(VLOOKUP($A1214,'Lista de Precios Accesorio'!$A:$W,6,0),"")</f>
        <v/>
      </c>
      <c r="J1214" s="12" t="str">
        <f t="shared" si="19"/>
        <v/>
      </c>
      <c r="K1214"/>
    </row>
    <row r="1215" spans="1:11" x14ac:dyDescent="0.2">
      <c r="A1215" s="25"/>
      <c r="B1215" s="26"/>
      <c r="C1215" s="1" t="str">
        <f>IF($A1215="","",IFERROR(VLOOKUP($A1215,'Lista de Precios Accesorio'!$A:$J,2,0),"Error"))</f>
        <v/>
      </c>
      <c r="D1215" s="1" t="str">
        <f>IF($A1215="","",IFERROR(VLOOKUP($A1215,'Lista de Precios Accesorio'!$A:$L,4,0),"Error"))</f>
        <v/>
      </c>
      <c r="E1215" s="1" t="str">
        <f>IF($A1215="","",IFERROR(VLOOKUP($A1215,'Lista de Precios Accesorio'!$A:$M,5,0),"Error"))</f>
        <v/>
      </c>
      <c r="F1215" s="1" t="str">
        <f>IF($A1215="","",IFERROR(VLOOKUP($A1215,'Lista de Precios Accesorio'!$A:$K,3,0),"Error"))</f>
        <v/>
      </c>
      <c r="G1215" s="19" t="str">
        <f>IF($A1215="","",IFERROR(VLOOKUP($A1215,'Lista de Precios Accesorio'!$A:$R,8,0),"Error"))</f>
        <v/>
      </c>
      <c r="H1215" s="19" t="str">
        <f>IF($A1215="","",IFERROR(VLOOKUP($A1215,'Lista de Precios Accesorio'!$A:$S,9,0),"Error"))</f>
        <v/>
      </c>
      <c r="I1215" s="12" t="str">
        <f>IFERROR(VLOOKUP($A1215,'Lista de Precios Accesorio'!$A:$W,6,0),"")</f>
        <v/>
      </c>
      <c r="J1215" s="12" t="str">
        <f t="shared" si="19"/>
        <v/>
      </c>
      <c r="K1215"/>
    </row>
    <row r="1216" spans="1:11" x14ac:dyDescent="0.2">
      <c r="A1216" s="25"/>
      <c r="B1216" s="26"/>
      <c r="C1216" s="1" t="str">
        <f>IF($A1216="","",IFERROR(VLOOKUP($A1216,'Lista de Precios Accesorio'!$A:$J,2,0),"Error"))</f>
        <v/>
      </c>
      <c r="D1216" s="1" t="str">
        <f>IF($A1216="","",IFERROR(VLOOKUP($A1216,'Lista de Precios Accesorio'!$A:$L,4,0),"Error"))</f>
        <v/>
      </c>
      <c r="E1216" s="1" t="str">
        <f>IF($A1216="","",IFERROR(VLOOKUP($A1216,'Lista de Precios Accesorio'!$A:$M,5,0),"Error"))</f>
        <v/>
      </c>
      <c r="F1216" s="1" t="str">
        <f>IF($A1216="","",IFERROR(VLOOKUP($A1216,'Lista de Precios Accesorio'!$A:$K,3,0),"Error"))</f>
        <v/>
      </c>
      <c r="G1216" s="19" t="str">
        <f>IF($A1216="","",IFERROR(VLOOKUP($A1216,'Lista de Precios Accesorio'!$A:$R,8,0),"Error"))</f>
        <v/>
      </c>
      <c r="H1216" s="19" t="str">
        <f>IF($A1216="","",IFERROR(VLOOKUP($A1216,'Lista de Precios Accesorio'!$A:$S,9,0),"Error"))</f>
        <v/>
      </c>
      <c r="I1216" s="12" t="str">
        <f>IFERROR(VLOOKUP($A1216,'Lista de Precios Accesorio'!$A:$W,6,0),"")</f>
        <v/>
      </c>
      <c r="J1216" s="12" t="str">
        <f t="shared" si="19"/>
        <v/>
      </c>
      <c r="K1216"/>
    </row>
    <row r="1217" spans="1:11" x14ac:dyDescent="0.2">
      <c r="A1217" s="25"/>
      <c r="B1217" s="26"/>
      <c r="C1217" s="1" t="str">
        <f>IF($A1217="","",IFERROR(VLOOKUP($A1217,'Lista de Precios Accesorio'!$A:$J,2,0),"Error"))</f>
        <v/>
      </c>
      <c r="D1217" s="1" t="str">
        <f>IF($A1217="","",IFERROR(VLOOKUP($A1217,'Lista de Precios Accesorio'!$A:$L,4,0),"Error"))</f>
        <v/>
      </c>
      <c r="E1217" s="1" t="str">
        <f>IF($A1217="","",IFERROR(VLOOKUP($A1217,'Lista de Precios Accesorio'!$A:$M,5,0),"Error"))</f>
        <v/>
      </c>
      <c r="F1217" s="1" t="str">
        <f>IF($A1217="","",IFERROR(VLOOKUP($A1217,'Lista de Precios Accesorio'!$A:$K,3,0),"Error"))</f>
        <v/>
      </c>
      <c r="G1217" s="19" t="str">
        <f>IF($A1217="","",IFERROR(VLOOKUP($A1217,'Lista de Precios Accesorio'!$A:$R,8,0),"Error"))</f>
        <v/>
      </c>
      <c r="H1217" s="19" t="str">
        <f>IF($A1217="","",IFERROR(VLOOKUP($A1217,'Lista de Precios Accesorio'!$A:$S,9,0),"Error"))</f>
        <v/>
      </c>
      <c r="I1217" s="12" t="str">
        <f>IFERROR(VLOOKUP($A1217,'Lista de Precios Accesorio'!$A:$W,6,0),"")</f>
        <v/>
      </c>
      <c r="J1217" s="12" t="str">
        <f t="shared" si="19"/>
        <v/>
      </c>
      <c r="K1217"/>
    </row>
    <row r="1218" spans="1:11" x14ac:dyDescent="0.2">
      <c r="A1218" s="25"/>
      <c r="B1218" s="26"/>
      <c r="C1218" s="1" t="str">
        <f>IF($A1218="","",IFERROR(VLOOKUP($A1218,'Lista de Precios Accesorio'!$A:$J,2,0),"Error"))</f>
        <v/>
      </c>
      <c r="D1218" s="1" t="str">
        <f>IF($A1218="","",IFERROR(VLOOKUP($A1218,'Lista de Precios Accesorio'!$A:$L,4,0),"Error"))</f>
        <v/>
      </c>
      <c r="E1218" s="1" t="str">
        <f>IF($A1218="","",IFERROR(VLOOKUP($A1218,'Lista de Precios Accesorio'!$A:$M,5,0),"Error"))</f>
        <v/>
      </c>
      <c r="F1218" s="1" t="str">
        <f>IF($A1218="","",IFERROR(VLOOKUP($A1218,'Lista de Precios Accesorio'!$A:$K,3,0),"Error"))</f>
        <v/>
      </c>
      <c r="G1218" s="19" t="str">
        <f>IF($A1218="","",IFERROR(VLOOKUP($A1218,'Lista de Precios Accesorio'!$A:$R,8,0),"Error"))</f>
        <v/>
      </c>
      <c r="H1218" s="19" t="str">
        <f>IF($A1218="","",IFERROR(VLOOKUP($A1218,'Lista de Precios Accesorio'!$A:$S,9,0),"Error"))</f>
        <v/>
      </c>
      <c r="I1218" s="12" t="str">
        <f>IFERROR(VLOOKUP($A1218,'Lista de Precios Accesorio'!$A:$W,6,0),"")</f>
        <v/>
      </c>
      <c r="J1218" s="12" t="str">
        <f t="shared" si="19"/>
        <v/>
      </c>
      <c r="K1218"/>
    </row>
    <row r="1219" spans="1:11" x14ac:dyDescent="0.2">
      <c r="A1219" s="25"/>
      <c r="B1219" s="26"/>
      <c r="C1219" s="1" t="str">
        <f>IF($A1219="","",IFERROR(VLOOKUP($A1219,'Lista de Precios Accesorio'!$A:$J,2,0),"Error"))</f>
        <v/>
      </c>
      <c r="D1219" s="1" t="str">
        <f>IF($A1219="","",IFERROR(VLOOKUP($A1219,'Lista de Precios Accesorio'!$A:$L,4,0),"Error"))</f>
        <v/>
      </c>
      <c r="E1219" s="1" t="str">
        <f>IF($A1219="","",IFERROR(VLOOKUP($A1219,'Lista de Precios Accesorio'!$A:$M,5,0),"Error"))</f>
        <v/>
      </c>
      <c r="F1219" s="1" t="str">
        <f>IF($A1219="","",IFERROR(VLOOKUP($A1219,'Lista de Precios Accesorio'!$A:$K,3,0),"Error"))</f>
        <v/>
      </c>
      <c r="G1219" s="19" t="str">
        <f>IF($A1219="","",IFERROR(VLOOKUP($A1219,'Lista de Precios Accesorio'!$A:$R,8,0),"Error"))</f>
        <v/>
      </c>
      <c r="H1219" s="19" t="str">
        <f>IF($A1219="","",IFERROR(VLOOKUP($A1219,'Lista de Precios Accesorio'!$A:$S,9,0),"Error"))</f>
        <v/>
      </c>
      <c r="I1219" s="12" t="str">
        <f>IFERROR(VLOOKUP($A1219,'Lista de Precios Accesorio'!$A:$W,6,0),"")</f>
        <v/>
      </c>
      <c r="J1219" s="12" t="str">
        <f t="shared" si="19"/>
        <v/>
      </c>
      <c r="K1219"/>
    </row>
    <row r="1220" spans="1:11" x14ac:dyDescent="0.2">
      <c r="A1220" s="25"/>
      <c r="B1220" s="26"/>
      <c r="C1220" s="1" t="str">
        <f>IF($A1220="","",IFERROR(VLOOKUP($A1220,'Lista de Precios Accesorio'!$A:$J,2,0),"Error"))</f>
        <v/>
      </c>
      <c r="D1220" s="1" t="str">
        <f>IF($A1220="","",IFERROR(VLOOKUP($A1220,'Lista de Precios Accesorio'!$A:$L,4,0),"Error"))</f>
        <v/>
      </c>
      <c r="E1220" s="1" t="str">
        <f>IF($A1220="","",IFERROR(VLOOKUP($A1220,'Lista de Precios Accesorio'!$A:$M,5,0),"Error"))</f>
        <v/>
      </c>
      <c r="F1220" s="1" t="str">
        <f>IF($A1220="","",IFERROR(VLOOKUP($A1220,'Lista de Precios Accesorio'!$A:$K,3,0),"Error"))</f>
        <v/>
      </c>
      <c r="G1220" s="19" t="str">
        <f>IF($A1220="","",IFERROR(VLOOKUP($A1220,'Lista de Precios Accesorio'!$A:$R,8,0),"Error"))</f>
        <v/>
      </c>
      <c r="H1220" s="19" t="str">
        <f>IF($A1220="","",IFERROR(VLOOKUP($A1220,'Lista de Precios Accesorio'!$A:$S,9,0),"Error"))</f>
        <v/>
      </c>
      <c r="I1220" s="12" t="str">
        <f>IFERROR(VLOOKUP($A1220,'Lista de Precios Accesorio'!$A:$W,6,0),"")</f>
        <v/>
      </c>
      <c r="J1220" s="12" t="str">
        <f t="shared" si="19"/>
        <v/>
      </c>
      <c r="K1220"/>
    </row>
    <row r="1221" spans="1:11" x14ac:dyDescent="0.2">
      <c r="A1221" s="25"/>
      <c r="B1221" s="26"/>
      <c r="C1221" s="1" t="str">
        <f>IF($A1221="","",IFERROR(VLOOKUP($A1221,'Lista de Precios Accesorio'!$A:$J,2,0),"Error"))</f>
        <v/>
      </c>
      <c r="D1221" s="1" t="str">
        <f>IF($A1221="","",IFERROR(VLOOKUP($A1221,'Lista de Precios Accesorio'!$A:$L,4,0),"Error"))</f>
        <v/>
      </c>
      <c r="E1221" s="1" t="str">
        <f>IF($A1221="","",IFERROR(VLOOKUP($A1221,'Lista de Precios Accesorio'!$A:$M,5,0),"Error"))</f>
        <v/>
      </c>
      <c r="F1221" s="1" t="str">
        <f>IF($A1221="","",IFERROR(VLOOKUP($A1221,'Lista de Precios Accesorio'!$A:$K,3,0),"Error"))</f>
        <v/>
      </c>
      <c r="G1221" s="19" t="str">
        <f>IF($A1221="","",IFERROR(VLOOKUP($A1221,'Lista de Precios Accesorio'!$A:$R,8,0),"Error"))</f>
        <v/>
      </c>
      <c r="H1221" s="19" t="str">
        <f>IF($A1221="","",IFERROR(VLOOKUP($A1221,'Lista de Precios Accesorio'!$A:$S,9,0),"Error"))</f>
        <v/>
      </c>
      <c r="I1221" s="12" t="str">
        <f>IFERROR(VLOOKUP($A1221,'Lista de Precios Accesorio'!$A:$W,6,0),"")</f>
        <v/>
      </c>
      <c r="J1221" s="12" t="str">
        <f t="shared" si="19"/>
        <v/>
      </c>
      <c r="K1221"/>
    </row>
    <row r="1222" spans="1:11" x14ac:dyDescent="0.2">
      <c r="A1222" s="25"/>
      <c r="B1222" s="26"/>
      <c r="C1222" s="1" t="str">
        <f>IF($A1222="","",IFERROR(VLOOKUP($A1222,'Lista de Precios Accesorio'!$A:$J,2,0),"Error"))</f>
        <v/>
      </c>
      <c r="D1222" s="1" t="str">
        <f>IF($A1222="","",IFERROR(VLOOKUP($A1222,'Lista de Precios Accesorio'!$A:$L,4,0),"Error"))</f>
        <v/>
      </c>
      <c r="E1222" s="1" t="str">
        <f>IF($A1222="","",IFERROR(VLOOKUP($A1222,'Lista de Precios Accesorio'!$A:$M,5,0),"Error"))</f>
        <v/>
      </c>
      <c r="F1222" s="1" t="str">
        <f>IF($A1222="","",IFERROR(VLOOKUP($A1222,'Lista de Precios Accesorio'!$A:$K,3,0),"Error"))</f>
        <v/>
      </c>
      <c r="G1222" s="19" t="str">
        <f>IF($A1222="","",IFERROR(VLOOKUP($A1222,'Lista de Precios Accesorio'!$A:$R,8,0),"Error"))</f>
        <v/>
      </c>
      <c r="H1222" s="19" t="str">
        <f>IF($A1222="","",IFERROR(VLOOKUP($A1222,'Lista de Precios Accesorio'!$A:$S,9,0),"Error"))</f>
        <v/>
      </c>
      <c r="I1222" s="12" t="str">
        <f>IFERROR(VLOOKUP($A1222,'Lista de Precios Accesorio'!$A:$W,6,0),"")</f>
        <v/>
      </c>
      <c r="J1222" s="12" t="str">
        <f t="shared" si="19"/>
        <v/>
      </c>
      <c r="K1222"/>
    </row>
    <row r="1223" spans="1:11" x14ac:dyDescent="0.2">
      <c r="A1223" s="25"/>
      <c r="B1223" s="26"/>
      <c r="C1223" s="1" t="str">
        <f>IF($A1223="","",IFERROR(VLOOKUP($A1223,'Lista de Precios Accesorio'!$A:$J,2,0),"Error"))</f>
        <v/>
      </c>
      <c r="D1223" s="1" t="str">
        <f>IF($A1223="","",IFERROR(VLOOKUP($A1223,'Lista de Precios Accesorio'!$A:$L,4,0),"Error"))</f>
        <v/>
      </c>
      <c r="E1223" s="1" t="str">
        <f>IF($A1223="","",IFERROR(VLOOKUP($A1223,'Lista de Precios Accesorio'!$A:$M,5,0),"Error"))</f>
        <v/>
      </c>
      <c r="F1223" s="1" t="str">
        <f>IF($A1223="","",IFERROR(VLOOKUP($A1223,'Lista de Precios Accesorio'!$A:$K,3,0),"Error"))</f>
        <v/>
      </c>
      <c r="G1223" s="19" t="str">
        <f>IF($A1223="","",IFERROR(VLOOKUP($A1223,'Lista de Precios Accesorio'!$A:$R,8,0),"Error"))</f>
        <v/>
      </c>
      <c r="H1223" s="19" t="str">
        <f>IF($A1223="","",IFERROR(VLOOKUP($A1223,'Lista de Precios Accesorio'!$A:$S,9,0),"Error"))</f>
        <v/>
      </c>
      <c r="I1223" s="12" t="str">
        <f>IFERROR(VLOOKUP($A1223,'Lista de Precios Accesorio'!$A:$W,6,0),"")</f>
        <v/>
      </c>
      <c r="J1223" s="12" t="str">
        <f t="shared" si="19"/>
        <v/>
      </c>
      <c r="K1223"/>
    </row>
    <row r="1224" spans="1:11" x14ac:dyDescent="0.2">
      <c r="A1224" s="25"/>
      <c r="B1224" s="26"/>
      <c r="C1224" s="1" t="str">
        <f>IF($A1224="","",IFERROR(VLOOKUP($A1224,'Lista de Precios Accesorio'!$A:$J,2,0),"Error"))</f>
        <v/>
      </c>
      <c r="D1224" s="1" t="str">
        <f>IF($A1224="","",IFERROR(VLOOKUP($A1224,'Lista de Precios Accesorio'!$A:$L,4,0),"Error"))</f>
        <v/>
      </c>
      <c r="E1224" s="1" t="str">
        <f>IF($A1224="","",IFERROR(VLOOKUP($A1224,'Lista de Precios Accesorio'!$A:$M,5,0),"Error"))</f>
        <v/>
      </c>
      <c r="F1224" s="1" t="str">
        <f>IF($A1224="","",IFERROR(VLOOKUP($A1224,'Lista de Precios Accesorio'!$A:$K,3,0),"Error"))</f>
        <v/>
      </c>
      <c r="G1224" s="19" t="str">
        <f>IF($A1224="","",IFERROR(VLOOKUP($A1224,'Lista de Precios Accesorio'!$A:$R,8,0),"Error"))</f>
        <v/>
      </c>
      <c r="H1224" s="19" t="str">
        <f>IF($A1224="","",IFERROR(VLOOKUP($A1224,'Lista de Precios Accesorio'!$A:$S,9,0),"Error"))</f>
        <v/>
      </c>
      <c r="I1224" s="12" t="str">
        <f>IFERROR(VLOOKUP($A1224,'Lista de Precios Accesorio'!$A:$W,6,0),"")</f>
        <v/>
      </c>
      <c r="J1224" s="12" t="str">
        <f t="shared" si="19"/>
        <v/>
      </c>
      <c r="K1224"/>
    </row>
    <row r="1225" spans="1:11" x14ac:dyDescent="0.2">
      <c r="A1225" s="25"/>
      <c r="B1225" s="26"/>
      <c r="C1225" s="1" t="str">
        <f>IF($A1225="","",IFERROR(VLOOKUP($A1225,'Lista de Precios Accesorio'!$A:$J,2,0),"Error"))</f>
        <v/>
      </c>
      <c r="D1225" s="1" t="str">
        <f>IF($A1225="","",IFERROR(VLOOKUP($A1225,'Lista de Precios Accesorio'!$A:$L,4,0),"Error"))</f>
        <v/>
      </c>
      <c r="E1225" s="1" t="str">
        <f>IF($A1225="","",IFERROR(VLOOKUP($A1225,'Lista de Precios Accesorio'!$A:$M,5,0),"Error"))</f>
        <v/>
      </c>
      <c r="F1225" s="1" t="str">
        <f>IF($A1225="","",IFERROR(VLOOKUP($A1225,'Lista de Precios Accesorio'!$A:$K,3,0),"Error"))</f>
        <v/>
      </c>
      <c r="G1225" s="19" t="str">
        <f>IF($A1225="","",IFERROR(VLOOKUP($A1225,'Lista de Precios Accesorio'!$A:$R,8,0),"Error"))</f>
        <v/>
      </c>
      <c r="H1225" s="19" t="str">
        <f>IF($A1225="","",IFERROR(VLOOKUP($A1225,'Lista de Precios Accesorio'!$A:$S,9,0),"Error"))</f>
        <v/>
      </c>
      <c r="I1225" s="12" t="str">
        <f>IFERROR(VLOOKUP($A1225,'Lista de Precios Accesorio'!$A:$W,6,0),"")</f>
        <v/>
      </c>
      <c r="J1225" s="12" t="str">
        <f t="shared" si="19"/>
        <v/>
      </c>
      <c r="K1225"/>
    </row>
    <row r="1226" spans="1:11" x14ac:dyDescent="0.2">
      <c r="A1226" s="25"/>
      <c r="B1226" s="26"/>
      <c r="C1226" s="1" t="str">
        <f>IF($A1226="","",IFERROR(VLOOKUP($A1226,'Lista de Precios Accesorio'!$A:$J,2,0),"Error"))</f>
        <v/>
      </c>
      <c r="D1226" s="1" t="str">
        <f>IF($A1226="","",IFERROR(VLOOKUP($A1226,'Lista de Precios Accesorio'!$A:$L,4,0),"Error"))</f>
        <v/>
      </c>
      <c r="E1226" s="1" t="str">
        <f>IF($A1226="","",IFERROR(VLOOKUP($A1226,'Lista de Precios Accesorio'!$A:$M,5,0),"Error"))</f>
        <v/>
      </c>
      <c r="F1226" s="1" t="str">
        <f>IF($A1226="","",IFERROR(VLOOKUP($A1226,'Lista de Precios Accesorio'!$A:$K,3,0),"Error"))</f>
        <v/>
      </c>
      <c r="G1226" s="19" t="str">
        <f>IF($A1226="","",IFERROR(VLOOKUP($A1226,'Lista de Precios Accesorio'!$A:$R,8,0),"Error"))</f>
        <v/>
      </c>
      <c r="H1226" s="19" t="str">
        <f>IF($A1226="","",IFERROR(VLOOKUP($A1226,'Lista de Precios Accesorio'!$A:$S,9,0),"Error"))</f>
        <v/>
      </c>
      <c r="I1226" s="12" t="str">
        <f>IFERROR(VLOOKUP($A1226,'Lista de Precios Accesorio'!$A:$W,6,0),"")</f>
        <v/>
      </c>
      <c r="J1226" s="12" t="str">
        <f t="shared" si="19"/>
        <v/>
      </c>
      <c r="K1226"/>
    </row>
    <row r="1227" spans="1:11" x14ac:dyDescent="0.2">
      <c r="A1227" s="25"/>
      <c r="B1227" s="26"/>
      <c r="C1227" s="1" t="str">
        <f>IF($A1227="","",IFERROR(VLOOKUP($A1227,'Lista de Precios Accesorio'!$A:$J,2,0),"Error"))</f>
        <v/>
      </c>
      <c r="D1227" s="1" t="str">
        <f>IF($A1227="","",IFERROR(VLOOKUP($A1227,'Lista de Precios Accesorio'!$A:$L,4,0),"Error"))</f>
        <v/>
      </c>
      <c r="E1227" s="1" t="str">
        <f>IF($A1227="","",IFERROR(VLOOKUP($A1227,'Lista de Precios Accesorio'!$A:$M,5,0),"Error"))</f>
        <v/>
      </c>
      <c r="F1227" s="1" t="str">
        <f>IF($A1227="","",IFERROR(VLOOKUP($A1227,'Lista de Precios Accesorio'!$A:$K,3,0),"Error"))</f>
        <v/>
      </c>
      <c r="G1227" s="19" t="str">
        <f>IF($A1227="","",IFERROR(VLOOKUP($A1227,'Lista de Precios Accesorio'!$A:$R,8,0),"Error"))</f>
        <v/>
      </c>
      <c r="H1227" s="19" t="str">
        <f>IF($A1227="","",IFERROR(VLOOKUP($A1227,'Lista de Precios Accesorio'!$A:$S,9,0),"Error"))</f>
        <v/>
      </c>
      <c r="I1227" s="12" t="str">
        <f>IFERROR(VLOOKUP($A1227,'Lista de Precios Accesorio'!$A:$W,6,0),"")</f>
        <v/>
      </c>
      <c r="J1227" s="12" t="str">
        <f t="shared" si="19"/>
        <v/>
      </c>
      <c r="K1227"/>
    </row>
    <row r="1228" spans="1:11" x14ac:dyDescent="0.2">
      <c r="A1228" s="25"/>
      <c r="B1228" s="26"/>
      <c r="C1228" s="1" t="str">
        <f>IF($A1228="","",IFERROR(VLOOKUP($A1228,'Lista de Precios Accesorio'!$A:$J,2,0),"Error"))</f>
        <v/>
      </c>
      <c r="D1228" s="1" t="str">
        <f>IF($A1228="","",IFERROR(VLOOKUP($A1228,'Lista de Precios Accesorio'!$A:$L,4,0),"Error"))</f>
        <v/>
      </c>
      <c r="E1228" s="1" t="str">
        <f>IF($A1228="","",IFERROR(VLOOKUP($A1228,'Lista de Precios Accesorio'!$A:$M,5,0),"Error"))</f>
        <v/>
      </c>
      <c r="F1228" s="1" t="str">
        <f>IF($A1228="","",IFERROR(VLOOKUP($A1228,'Lista de Precios Accesorio'!$A:$K,3,0),"Error"))</f>
        <v/>
      </c>
      <c r="G1228" s="19" t="str">
        <f>IF($A1228="","",IFERROR(VLOOKUP($A1228,'Lista de Precios Accesorio'!$A:$R,8,0),"Error"))</f>
        <v/>
      </c>
      <c r="H1228" s="19" t="str">
        <f>IF($A1228="","",IFERROR(VLOOKUP($A1228,'Lista de Precios Accesorio'!$A:$S,9,0),"Error"))</f>
        <v/>
      </c>
      <c r="I1228" s="12" t="str">
        <f>IFERROR(VLOOKUP($A1228,'Lista de Precios Accesorio'!$A:$W,6,0),"")</f>
        <v/>
      </c>
      <c r="J1228" s="12" t="str">
        <f t="shared" si="19"/>
        <v/>
      </c>
      <c r="K1228"/>
    </row>
    <row r="1229" spans="1:11" x14ac:dyDescent="0.2">
      <c r="A1229" s="25"/>
      <c r="B1229" s="26"/>
      <c r="C1229" s="1" t="str">
        <f>IF($A1229="","",IFERROR(VLOOKUP($A1229,'Lista de Precios Accesorio'!$A:$J,2,0),"Error"))</f>
        <v/>
      </c>
      <c r="D1229" s="1" t="str">
        <f>IF($A1229="","",IFERROR(VLOOKUP($A1229,'Lista de Precios Accesorio'!$A:$L,4,0),"Error"))</f>
        <v/>
      </c>
      <c r="E1229" s="1" t="str">
        <f>IF($A1229="","",IFERROR(VLOOKUP($A1229,'Lista de Precios Accesorio'!$A:$M,5,0),"Error"))</f>
        <v/>
      </c>
      <c r="F1229" s="1" t="str">
        <f>IF($A1229="","",IFERROR(VLOOKUP($A1229,'Lista de Precios Accesorio'!$A:$K,3,0),"Error"))</f>
        <v/>
      </c>
      <c r="G1229" s="19" t="str">
        <f>IF($A1229="","",IFERROR(VLOOKUP($A1229,'Lista de Precios Accesorio'!$A:$R,8,0),"Error"))</f>
        <v/>
      </c>
      <c r="H1229" s="19" t="str">
        <f>IF($A1229="","",IFERROR(VLOOKUP($A1229,'Lista de Precios Accesorio'!$A:$S,9,0),"Error"))</f>
        <v/>
      </c>
      <c r="I1229" s="12" t="str">
        <f>IFERROR(VLOOKUP($A1229,'Lista de Precios Accesorio'!$A:$W,6,0),"")</f>
        <v/>
      </c>
      <c r="J1229" s="12" t="str">
        <f t="shared" si="19"/>
        <v/>
      </c>
      <c r="K1229"/>
    </row>
    <row r="1230" spans="1:11" x14ac:dyDescent="0.2">
      <c r="A1230" s="25"/>
      <c r="B1230" s="26"/>
      <c r="C1230" s="1" t="str">
        <f>IF($A1230="","",IFERROR(VLOOKUP($A1230,'Lista de Precios Accesorio'!$A:$J,2,0),"Error"))</f>
        <v/>
      </c>
      <c r="D1230" s="1" t="str">
        <f>IF($A1230="","",IFERROR(VLOOKUP($A1230,'Lista de Precios Accesorio'!$A:$L,4,0),"Error"))</f>
        <v/>
      </c>
      <c r="E1230" s="1" t="str">
        <f>IF($A1230="","",IFERROR(VLOOKUP($A1230,'Lista de Precios Accesorio'!$A:$M,5,0),"Error"))</f>
        <v/>
      </c>
      <c r="F1230" s="1" t="str">
        <f>IF($A1230="","",IFERROR(VLOOKUP($A1230,'Lista de Precios Accesorio'!$A:$K,3,0),"Error"))</f>
        <v/>
      </c>
      <c r="G1230" s="19" t="str">
        <f>IF($A1230="","",IFERROR(VLOOKUP($A1230,'Lista de Precios Accesorio'!$A:$R,8,0),"Error"))</f>
        <v/>
      </c>
      <c r="H1230" s="19" t="str">
        <f>IF($A1230="","",IFERROR(VLOOKUP($A1230,'Lista de Precios Accesorio'!$A:$S,9,0),"Error"))</f>
        <v/>
      </c>
      <c r="I1230" s="12" t="str">
        <f>IFERROR(VLOOKUP($A1230,'Lista de Precios Accesorio'!$A:$W,6,0),"")</f>
        <v/>
      </c>
      <c r="J1230" s="12" t="str">
        <f t="shared" si="19"/>
        <v/>
      </c>
      <c r="K1230"/>
    </row>
    <row r="1231" spans="1:11" x14ac:dyDescent="0.2">
      <c r="A1231" s="25"/>
      <c r="B1231" s="26"/>
      <c r="C1231" s="1" t="str">
        <f>IF($A1231="","",IFERROR(VLOOKUP($A1231,'Lista de Precios Accesorio'!$A:$J,2,0),"Error"))</f>
        <v/>
      </c>
      <c r="D1231" s="1" t="str">
        <f>IF($A1231="","",IFERROR(VLOOKUP($A1231,'Lista de Precios Accesorio'!$A:$L,4,0),"Error"))</f>
        <v/>
      </c>
      <c r="E1231" s="1" t="str">
        <f>IF($A1231="","",IFERROR(VLOOKUP($A1231,'Lista de Precios Accesorio'!$A:$M,5,0),"Error"))</f>
        <v/>
      </c>
      <c r="F1231" s="1" t="str">
        <f>IF($A1231="","",IFERROR(VLOOKUP($A1231,'Lista de Precios Accesorio'!$A:$K,3,0),"Error"))</f>
        <v/>
      </c>
      <c r="G1231" s="19" t="str">
        <f>IF($A1231="","",IFERROR(VLOOKUP($A1231,'Lista de Precios Accesorio'!$A:$R,8,0),"Error"))</f>
        <v/>
      </c>
      <c r="H1231" s="19" t="str">
        <f>IF($A1231="","",IFERROR(VLOOKUP($A1231,'Lista de Precios Accesorio'!$A:$S,9,0),"Error"))</f>
        <v/>
      </c>
      <c r="I1231" s="12" t="str">
        <f>IFERROR(VLOOKUP($A1231,'Lista de Precios Accesorio'!$A:$W,6,0),"")</f>
        <v/>
      </c>
      <c r="J1231" s="12" t="str">
        <f t="shared" si="19"/>
        <v/>
      </c>
      <c r="K1231"/>
    </row>
    <row r="1232" spans="1:11" x14ac:dyDescent="0.2">
      <c r="A1232" s="25"/>
      <c r="B1232" s="26"/>
      <c r="C1232" s="1" t="str">
        <f>IF($A1232="","",IFERROR(VLOOKUP($A1232,'Lista de Precios Accesorio'!$A:$J,2,0),"Error"))</f>
        <v/>
      </c>
      <c r="D1232" s="1" t="str">
        <f>IF($A1232="","",IFERROR(VLOOKUP($A1232,'Lista de Precios Accesorio'!$A:$L,4,0),"Error"))</f>
        <v/>
      </c>
      <c r="E1232" s="1" t="str">
        <f>IF($A1232="","",IFERROR(VLOOKUP($A1232,'Lista de Precios Accesorio'!$A:$M,5,0),"Error"))</f>
        <v/>
      </c>
      <c r="F1232" s="1" t="str">
        <f>IF($A1232="","",IFERROR(VLOOKUP($A1232,'Lista de Precios Accesorio'!$A:$K,3,0),"Error"))</f>
        <v/>
      </c>
      <c r="G1232" s="19" t="str">
        <f>IF($A1232="","",IFERROR(VLOOKUP($A1232,'Lista de Precios Accesorio'!$A:$R,8,0),"Error"))</f>
        <v/>
      </c>
      <c r="H1232" s="19" t="str">
        <f>IF($A1232="","",IFERROR(VLOOKUP($A1232,'Lista de Precios Accesorio'!$A:$S,9,0),"Error"))</f>
        <v/>
      </c>
      <c r="I1232" s="12" t="str">
        <f>IFERROR(VLOOKUP($A1232,'Lista de Precios Accesorio'!$A:$W,6,0),"")</f>
        <v/>
      </c>
      <c r="J1232" s="12" t="str">
        <f t="shared" si="19"/>
        <v/>
      </c>
      <c r="K1232"/>
    </row>
    <row r="1233" spans="1:11" x14ac:dyDescent="0.2">
      <c r="A1233" s="25"/>
      <c r="B1233" s="26"/>
      <c r="C1233" s="1" t="str">
        <f>IF($A1233="","",IFERROR(VLOOKUP($A1233,'Lista de Precios Accesorio'!$A:$J,2,0),"Error"))</f>
        <v/>
      </c>
      <c r="D1233" s="1" t="str">
        <f>IF($A1233="","",IFERROR(VLOOKUP($A1233,'Lista de Precios Accesorio'!$A:$L,4,0),"Error"))</f>
        <v/>
      </c>
      <c r="E1233" s="1" t="str">
        <f>IF($A1233="","",IFERROR(VLOOKUP($A1233,'Lista de Precios Accesorio'!$A:$M,5,0),"Error"))</f>
        <v/>
      </c>
      <c r="F1233" s="1" t="str">
        <f>IF($A1233="","",IFERROR(VLOOKUP($A1233,'Lista de Precios Accesorio'!$A:$K,3,0),"Error"))</f>
        <v/>
      </c>
      <c r="G1233" s="19" t="str">
        <f>IF($A1233="","",IFERROR(VLOOKUP($A1233,'Lista de Precios Accesorio'!$A:$R,8,0),"Error"))</f>
        <v/>
      </c>
      <c r="H1233" s="19" t="str">
        <f>IF($A1233="","",IFERROR(VLOOKUP($A1233,'Lista de Precios Accesorio'!$A:$S,9,0),"Error"))</f>
        <v/>
      </c>
      <c r="I1233" s="12" t="str">
        <f>IFERROR(VLOOKUP($A1233,'Lista de Precios Accesorio'!$A:$W,6,0),"")</f>
        <v/>
      </c>
      <c r="J1233" s="12" t="str">
        <f t="shared" si="19"/>
        <v/>
      </c>
      <c r="K1233"/>
    </row>
    <row r="1234" spans="1:11" x14ac:dyDescent="0.2">
      <c r="A1234" s="25"/>
      <c r="B1234" s="26"/>
      <c r="C1234" s="1" t="str">
        <f>IF($A1234="","",IFERROR(VLOOKUP($A1234,'Lista de Precios Accesorio'!$A:$J,2,0),"Error"))</f>
        <v/>
      </c>
      <c r="D1234" s="1" t="str">
        <f>IF($A1234="","",IFERROR(VLOOKUP($A1234,'Lista de Precios Accesorio'!$A:$L,4,0),"Error"))</f>
        <v/>
      </c>
      <c r="E1234" s="1" t="str">
        <f>IF($A1234="","",IFERROR(VLOOKUP($A1234,'Lista de Precios Accesorio'!$A:$M,5,0),"Error"))</f>
        <v/>
      </c>
      <c r="F1234" s="1" t="str">
        <f>IF($A1234="","",IFERROR(VLOOKUP($A1234,'Lista de Precios Accesorio'!$A:$K,3,0),"Error"))</f>
        <v/>
      </c>
      <c r="G1234" s="19" t="str">
        <f>IF($A1234="","",IFERROR(VLOOKUP($A1234,'Lista de Precios Accesorio'!$A:$R,8,0),"Error"))</f>
        <v/>
      </c>
      <c r="H1234" s="19" t="str">
        <f>IF($A1234="","",IFERROR(VLOOKUP($A1234,'Lista de Precios Accesorio'!$A:$S,9,0),"Error"))</f>
        <v/>
      </c>
      <c r="I1234" s="12" t="str">
        <f>IFERROR(VLOOKUP($A1234,'Lista de Precios Accesorio'!$A:$W,6,0),"")</f>
        <v/>
      </c>
      <c r="J1234" s="12" t="str">
        <f t="shared" si="19"/>
        <v/>
      </c>
      <c r="K1234"/>
    </row>
    <row r="1235" spans="1:11" x14ac:dyDescent="0.2">
      <c r="A1235" s="25"/>
      <c r="B1235" s="26"/>
      <c r="C1235" s="1" t="str">
        <f>IF($A1235="","",IFERROR(VLOOKUP($A1235,'Lista de Precios Accesorio'!$A:$J,2,0),"Error"))</f>
        <v/>
      </c>
      <c r="D1235" s="1" t="str">
        <f>IF($A1235="","",IFERROR(VLOOKUP($A1235,'Lista de Precios Accesorio'!$A:$L,4,0),"Error"))</f>
        <v/>
      </c>
      <c r="E1235" s="1" t="str">
        <f>IF($A1235="","",IFERROR(VLOOKUP($A1235,'Lista de Precios Accesorio'!$A:$M,5,0),"Error"))</f>
        <v/>
      </c>
      <c r="F1235" s="1" t="str">
        <f>IF($A1235="","",IFERROR(VLOOKUP($A1235,'Lista de Precios Accesorio'!$A:$K,3,0),"Error"))</f>
        <v/>
      </c>
      <c r="G1235" s="19" t="str">
        <f>IF($A1235="","",IFERROR(VLOOKUP($A1235,'Lista de Precios Accesorio'!$A:$R,8,0),"Error"))</f>
        <v/>
      </c>
      <c r="H1235" s="19" t="str">
        <f>IF($A1235="","",IFERROR(VLOOKUP($A1235,'Lista de Precios Accesorio'!$A:$S,9,0),"Error"))</f>
        <v/>
      </c>
      <c r="I1235" s="12" t="str">
        <f>IFERROR(VLOOKUP($A1235,'Lista de Precios Accesorio'!$A:$W,6,0),"")</f>
        <v/>
      </c>
      <c r="J1235" s="12" t="str">
        <f t="shared" si="19"/>
        <v/>
      </c>
      <c r="K1235"/>
    </row>
    <row r="1236" spans="1:11" x14ac:dyDescent="0.2">
      <c r="A1236" s="25"/>
      <c r="B1236" s="26"/>
      <c r="C1236" s="1" t="str">
        <f>IF($A1236="","",IFERROR(VLOOKUP($A1236,'Lista de Precios Accesorio'!$A:$J,2,0),"Error"))</f>
        <v/>
      </c>
      <c r="D1236" s="1" t="str">
        <f>IF($A1236="","",IFERROR(VLOOKUP($A1236,'Lista de Precios Accesorio'!$A:$L,4,0),"Error"))</f>
        <v/>
      </c>
      <c r="E1236" s="1" t="str">
        <f>IF($A1236="","",IFERROR(VLOOKUP($A1236,'Lista de Precios Accesorio'!$A:$M,5,0),"Error"))</f>
        <v/>
      </c>
      <c r="F1236" s="1" t="str">
        <f>IF($A1236="","",IFERROR(VLOOKUP($A1236,'Lista de Precios Accesorio'!$A:$K,3,0),"Error"))</f>
        <v/>
      </c>
      <c r="G1236" s="19" t="str">
        <f>IF($A1236="","",IFERROR(VLOOKUP($A1236,'Lista de Precios Accesorio'!$A:$R,8,0),"Error"))</f>
        <v/>
      </c>
      <c r="H1236" s="19" t="str">
        <f>IF($A1236="","",IFERROR(VLOOKUP($A1236,'Lista de Precios Accesorio'!$A:$S,9,0),"Error"))</f>
        <v/>
      </c>
      <c r="I1236" s="12" t="str">
        <f>IFERROR(VLOOKUP($A1236,'Lista de Precios Accesorio'!$A:$W,6,0),"")</f>
        <v/>
      </c>
      <c r="J1236" s="12" t="str">
        <f t="shared" si="19"/>
        <v/>
      </c>
      <c r="K1236"/>
    </row>
    <row r="1237" spans="1:11" x14ac:dyDescent="0.2">
      <c r="A1237" s="25"/>
      <c r="B1237" s="26"/>
      <c r="C1237" s="1" t="str">
        <f>IF($A1237="","",IFERROR(VLOOKUP($A1237,'Lista de Precios Accesorio'!$A:$J,2,0),"Error"))</f>
        <v/>
      </c>
      <c r="D1237" s="1" t="str">
        <f>IF($A1237="","",IFERROR(VLOOKUP($A1237,'Lista de Precios Accesorio'!$A:$L,4,0),"Error"))</f>
        <v/>
      </c>
      <c r="E1237" s="1" t="str">
        <f>IF($A1237="","",IFERROR(VLOOKUP($A1237,'Lista de Precios Accesorio'!$A:$M,5,0),"Error"))</f>
        <v/>
      </c>
      <c r="F1237" s="1" t="str">
        <f>IF($A1237="","",IFERROR(VLOOKUP($A1237,'Lista de Precios Accesorio'!$A:$K,3,0),"Error"))</f>
        <v/>
      </c>
      <c r="G1237" s="19" t="str">
        <f>IF($A1237="","",IFERROR(VLOOKUP($A1237,'Lista de Precios Accesorio'!$A:$R,8,0),"Error"))</f>
        <v/>
      </c>
      <c r="H1237" s="19" t="str">
        <f>IF($A1237="","",IFERROR(VLOOKUP($A1237,'Lista de Precios Accesorio'!$A:$S,9,0),"Error"))</f>
        <v/>
      </c>
      <c r="I1237" s="12" t="str">
        <f>IFERROR(VLOOKUP($A1237,'Lista de Precios Accesorio'!$A:$W,6,0),"")</f>
        <v/>
      </c>
      <c r="J1237" s="12" t="str">
        <f t="shared" si="19"/>
        <v/>
      </c>
      <c r="K1237"/>
    </row>
    <row r="1238" spans="1:11" x14ac:dyDescent="0.2">
      <c r="A1238" s="25"/>
      <c r="B1238" s="26"/>
      <c r="C1238" s="1" t="str">
        <f>IF($A1238="","",IFERROR(VLOOKUP($A1238,'Lista de Precios Accesorio'!$A:$J,2,0),"Error"))</f>
        <v/>
      </c>
      <c r="D1238" s="1" t="str">
        <f>IF($A1238="","",IFERROR(VLOOKUP($A1238,'Lista de Precios Accesorio'!$A:$L,4,0),"Error"))</f>
        <v/>
      </c>
      <c r="E1238" s="1" t="str">
        <f>IF($A1238="","",IFERROR(VLOOKUP($A1238,'Lista de Precios Accesorio'!$A:$M,5,0),"Error"))</f>
        <v/>
      </c>
      <c r="F1238" s="1" t="str">
        <f>IF($A1238="","",IFERROR(VLOOKUP($A1238,'Lista de Precios Accesorio'!$A:$K,3,0),"Error"))</f>
        <v/>
      </c>
      <c r="G1238" s="19" t="str">
        <f>IF($A1238="","",IFERROR(VLOOKUP($A1238,'Lista de Precios Accesorio'!$A:$R,8,0),"Error"))</f>
        <v/>
      </c>
      <c r="H1238" s="19" t="str">
        <f>IF($A1238="","",IFERROR(VLOOKUP($A1238,'Lista de Precios Accesorio'!$A:$S,9,0),"Error"))</f>
        <v/>
      </c>
      <c r="I1238" s="12" t="str">
        <f>IFERROR(VLOOKUP($A1238,'Lista de Precios Accesorio'!$A:$W,6,0),"")</f>
        <v/>
      </c>
      <c r="J1238" s="12" t="str">
        <f t="shared" si="19"/>
        <v/>
      </c>
      <c r="K1238"/>
    </row>
    <row r="1239" spans="1:11" x14ac:dyDescent="0.2">
      <c r="A1239" s="25"/>
      <c r="B1239" s="26"/>
      <c r="C1239" s="1" t="str">
        <f>IF($A1239="","",IFERROR(VLOOKUP($A1239,'Lista de Precios Accesorio'!$A:$J,2,0),"Error"))</f>
        <v/>
      </c>
      <c r="D1239" s="1" t="str">
        <f>IF($A1239="","",IFERROR(VLOOKUP($A1239,'Lista de Precios Accesorio'!$A:$L,4,0),"Error"))</f>
        <v/>
      </c>
      <c r="E1239" s="1" t="str">
        <f>IF($A1239="","",IFERROR(VLOOKUP($A1239,'Lista de Precios Accesorio'!$A:$M,5,0),"Error"))</f>
        <v/>
      </c>
      <c r="F1239" s="1" t="str">
        <f>IF($A1239="","",IFERROR(VLOOKUP($A1239,'Lista de Precios Accesorio'!$A:$K,3,0),"Error"))</f>
        <v/>
      </c>
      <c r="G1239" s="19" t="str">
        <f>IF($A1239="","",IFERROR(VLOOKUP($A1239,'Lista de Precios Accesorio'!$A:$R,8,0),"Error"))</f>
        <v/>
      </c>
      <c r="H1239" s="19" t="str">
        <f>IF($A1239="","",IFERROR(VLOOKUP($A1239,'Lista de Precios Accesorio'!$A:$S,9,0),"Error"))</f>
        <v/>
      </c>
      <c r="I1239" s="12" t="str">
        <f>IFERROR(VLOOKUP($A1239,'Lista de Precios Accesorio'!$A:$W,6,0),"")</f>
        <v/>
      </c>
      <c r="J1239" s="12" t="str">
        <f t="shared" si="19"/>
        <v/>
      </c>
      <c r="K1239"/>
    </row>
    <row r="1240" spans="1:11" x14ac:dyDescent="0.2">
      <c r="A1240" s="25"/>
      <c r="B1240" s="26"/>
      <c r="C1240" s="1" t="str">
        <f>IF($A1240="","",IFERROR(VLOOKUP($A1240,'Lista de Precios Accesorio'!$A:$J,2,0),"Error"))</f>
        <v/>
      </c>
      <c r="D1240" s="1" t="str">
        <f>IF($A1240="","",IFERROR(VLOOKUP($A1240,'Lista de Precios Accesorio'!$A:$L,4,0),"Error"))</f>
        <v/>
      </c>
      <c r="E1240" s="1" t="str">
        <f>IF($A1240="","",IFERROR(VLOOKUP($A1240,'Lista de Precios Accesorio'!$A:$M,5,0),"Error"))</f>
        <v/>
      </c>
      <c r="F1240" s="1" t="str">
        <f>IF($A1240="","",IFERROR(VLOOKUP($A1240,'Lista de Precios Accesorio'!$A:$K,3,0),"Error"))</f>
        <v/>
      </c>
      <c r="G1240" s="19" t="str">
        <f>IF($A1240="","",IFERROR(VLOOKUP($A1240,'Lista de Precios Accesorio'!$A:$R,8,0),"Error"))</f>
        <v/>
      </c>
      <c r="H1240" s="19" t="str">
        <f>IF($A1240="","",IFERROR(VLOOKUP($A1240,'Lista de Precios Accesorio'!$A:$S,9,0),"Error"))</f>
        <v/>
      </c>
      <c r="I1240" s="12" t="str">
        <f>IFERROR(VLOOKUP($A1240,'Lista de Precios Accesorio'!$A:$W,6,0),"")</f>
        <v/>
      </c>
      <c r="J1240" s="12" t="str">
        <f t="shared" si="19"/>
        <v/>
      </c>
      <c r="K1240"/>
    </row>
    <row r="1241" spans="1:11" x14ac:dyDescent="0.2">
      <c r="A1241" s="25"/>
      <c r="B1241" s="26"/>
      <c r="C1241" s="1" t="str">
        <f>IF($A1241="","",IFERROR(VLOOKUP($A1241,'Lista de Precios Accesorio'!$A:$J,2,0),"Error"))</f>
        <v/>
      </c>
      <c r="D1241" s="1" t="str">
        <f>IF($A1241="","",IFERROR(VLOOKUP($A1241,'Lista de Precios Accesorio'!$A:$L,4,0),"Error"))</f>
        <v/>
      </c>
      <c r="E1241" s="1" t="str">
        <f>IF($A1241="","",IFERROR(VLOOKUP($A1241,'Lista de Precios Accesorio'!$A:$M,5,0),"Error"))</f>
        <v/>
      </c>
      <c r="F1241" s="1" t="str">
        <f>IF($A1241="","",IFERROR(VLOOKUP($A1241,'Lista de Precios Accesorio'!$A:$K,3,0),"Error"))</f>
        <v/>
      </c>
      <c r="G1241" s="19" t="str">
        <f>IF($A1241="","",IFERROR(VLOOKUP($A1241,'Lista de Precios Accesorio'!$A:$R,8,0),"Error"))</f>
        <v/>
      </c>
      <c r="H1241" s="19" t="str">
        <f>IF($A1241="","",IFERROR(VLOOKUP($A1241,'Lista de Precios Accesorio'!$A:$S,9,0),"Error"))</f>
        <v/>
      </c>
      <c r="I1241" s="12" t="str">
        <f>IFERROR(VLOOKUP($A1241,'Lista de Precios Accesorio'!$A:$W,6,0),"")</f>
        <v/>
      </c>
      <c r="J1241" s="12" t="str">
        <f t="shared" si="19"/>
        <v/>
      </c>
      <c r="K1241"/>
    </row>
    <row r="1242" spans="1:11" x14ac:dyDescent="0.2">
      <c r="A1242" s="25"/>
      <c r="B1242" s="26"/>
      <c r="C1242" s="1" t="str">
        <f>IF($A1242="","",IFERROR(VLOOKUP($A1242,'Lista de Precios Accesorio'!$A:$J,2,0),"Error"))</f>
        <v/>
      </c>
      <c r="D1242" s="1" t="str">
        <f>IF($A1242="","",IFERROR(VLOOKUP($A1242,'Lista de Precios Accesorio'!$A:$L,4,0),"Error"))</f>
        <v/>
      </c>
      <c r="E1242" s="1" t="str">
        <f>IF($A1242="","",IFERROR(VLOOKUP($A1242,'Lista de Precios Accesorio'!$A:$M,5,0),"Error"))</f>
        <v/>
      </c>
      <c r="F1242" s="1" t="str">
        <f>IF($A1242="","",IFERROR(VLOOKUP($A1242,'Lista de Precios Accesorio'!$A:$K,3,0),"Error"))</f>
        <v/>
      </c>
      <c r="G1242" s="19" t="str">
        <f>IF($A1242="","",IFERROR(VLOOKUP($A1242,'Lista de Precios Accesorio'!$A:$R,8,0),"Error"))</f>
        <v/>
      </c>
      <c r="H1242" s="19" t="str">
        <f>IF($A1242="","",IFERROR(VLOOKUP($A1242,'Lista de Precios Accesorio'!$A:$S,9,0),"Error"))</f>
        <v/>
      </c>
      <c r="I1242" s="12" t="str">
        <f>IFERROR(VLOOKUP($A1242,'Lista de Precios Accesorio'!$A:$W,6,0),"")</f>
        <v/>
      </c>
      <c r="J1242" s="12" t="str">
        <f t="shared" si="19"/>
        <v/>
      </c>
      <c r="K1242"/>
    </row>
    <row r="1243" spans="1:11" x14ac:dyDescent="0.2">
      <c r="A1243" s="25"/>
      <c r="B1243" s="26"/>
      <c r="C1243" s="1" t="str">
        <f>IF($A1243="","",IFERROR(VLOOKUP($A1243,'Lista de Precios Accesorio'!$A:$J,2,0),"Error"))</f>
        <v/>
      </c>
      <c r="D1243" s="1" t="str">
        <f>IF($A1243="","",IFERROR(VLOOKUP($A1243,'Lista de Precios Accesorio'!$A:$L,4,0),"Error"))</f>
        <v/>
      </c>
      <c r="E1243" s="1" t="str">
        <f>IF($A1243="","",IFERROR(VLOOKUP($A1243,'Lista de Precios Accesorio'!$A:$M,5,0),"Error"))</f>
        <v/>
      </c>
      <c r="F1243" s="1" t="str">
        <f>IF($A1243="","",IFERROR(VLOOKUP($A1243,'Lista de Precios Accesorio'!$A:$K,3,0),"Error"))</f>
        <v/>
      </c>
      <c r="G1243" s="19" t="str">
        <f>IF($A1243="","",IFERROR(VLOOKUP($A1243,'Lista de Precios Accesorio'!$A:$R,8,0),"Error"))</f>
        <v/>
      </c>
      <c r="H1243" s="19" t="str">
        <f>IF($A1243="","",IFERROR(VLOOKUP($A1243,'Lista de Precios Accesorio'!$A:$S,9,0),"Error"))</f>
        <v/>
      </c>
      <c r="I1243" s="12" t="str">
        <f>IFERROR(VLOOKUP($A1243,'Lista de Precios Accesorio'!$A:$W,6,0),"")</f>
        <v/>
      </c>
      <c r="J1243" s="12" t="str">
        <f t="shared" si="19"/>
        <v/>
      </c>
      <c r="K1243"/>
    </row>
    <row r="1244" spans="1:11" x14ac:dyDescent="0.2">
      <c r="A1244" s="25"/>
      <c r="B1244" s="26"/>
      <c r="C1244" s="1" t="str">
        <f>IF($A1244="","",IFERROR(VLOOKUP($A1244,'Lista de Precios Accesorio'!$A:$J,2,0),"Error"))</f>
        <v/>
      </c>
      <c r="D1244" s="1" t="str">
        <f>IF($A1244="","",IFERROR(VLOOKUP($A1244,'Lista de Precios Accesorio'!$A:$L,4,0),"Error"))</f>
        <v/>
      </c>
      <c r="E1244" s="1" t="str">
        <f>IF($A1244="","",IFERROR(VLOOKUP($A1244,'Lista de Precios Accesorio'!$A:$M,5,0),"Error"))</f>
        <v/>
      </c>
      <c r="F1244" s="1" t="str">
        <f>IF($A1244="","",IFERROR(VLOOKUP($A1244,'Lista de Precios Accesorio'!$A:$K,3,0),"Error"))</f>
        <v/>
      </c>
      <c r="G1244" s="19" t="str">
        <f>IF($A1244="","",IFERROR(VLOOKUP($A1244,'Lista de Precios Accesorio'!$A:$R,8,0),"Error"))</f>
        <v/>
      </c>
      <c r="H1244" s="19" t="str">
        <f>IF($A1244="","",IFERROR(VLOOKUP($A1244,'Lista de Precios Accesorio'!$A:$S,9,0),"Error"))</f>
        <v/>
      </c>
      <c r="I1244" s="12" t="str">
        <f>IFERROR(VLOOKUP($A1244,'Lista de Precios Accesorio'!$A:$W,6,0),"")</f>
        <v/>
      </c>
      <c r="J1244" s="12" t="str">
        <f t="shared" si="19"/>
        <v/>
      </c>
      <c r="K1244"/>
    </row>
    <row r="1245" spans="1:11" x14ac:dyDescent="0.2">
      <c r="A1245" s="25"/>
      <c r="B1245" s="26"/>
      <c r="C1245" s="1" t="str">
        <f>IF($A1245="","",IFERROR(VLOOKUP($A1245,'Lista de Precios Accesorio'!$A:$J,2,0),"Error"))</f>
        <v/>
      </c>
      <c r="D1245" s="1" t="str">
        <f>IF($A1245="","",IFERROR(VLOOKUP($A1245,'Lista de Precios Accesorio'!$A:$L,4,0),"Error"))</f>
        <v/>
      </c>
      <c r="E1245" s="1" t="str">
        <f>IF($A1245="","",IFERROR(VLOOKUP($A1245,'Lista de Precios Accesorio'!$A:$M,5,0),"Error"))</f>
        <v/>
      </c>
      <c r="F1245" s="1" t="str">
        <f>IF($A1245="","",IFERROR(VLOOKUP($A1245,'Lista de Precios Accesorio'!$A:$K,3,0),"Error"))</f>
        <v/>
      </c>
      <c r="G1245" s="19" t="str">
        <f>IF($A1245="","",IFERROR(VLOOKUP($A1245,'Lista de Precios Accesorio'!$A:$R,8,0),"Error"))</f>
        <v/>
      </c>
      <c r="H1245" s="19" t="str">
        <f>IF($A1245="","",IFERROR(VLOOKUP($A1245,'Lista de Precios Accesorio'!$A:$S,9,0),"Error"))</f>
        <v/>
      </c>
      <c r="I1245" s="12" t="str">
        <f>IFERROR(VLOOKUP($A1245,'Lista de Precios Accesorio'!$A:$W,6,0),"")</f>
        <v/>
      </c>
      <c r="J1245" s="12" t="str">
        <f t="shared" si="19"/>
        <v/>
      </c>
      <c r="K1245"/>
    </row>
    <row r="1246" spans="1:11" x14ac:dyDescent="0.2">
      <c r="A1246" s="25"/>
      <c r="B1246" s="26"/>
      <c r="C1246" s="1" t="str">
        <f>IF($A1246="","",IFERROR(VLOOKUP($A1246,'Lista de Precios Accesorio'!$A:$J,2,0),"Error"))</f>
        <v/>
      </c>
      <c r="D1246" s="1" t="str">
        <f>IF($A1246="","",IFERROR(VLOOKUP($A1246,'Lista de Precios Accesorio'!$A:$L,4,0),"Error"))</f>
        <v/>
      </c>
      <c r="E1246" s="1" t="str">
        <f>IF($A1246="","",IFERROR(VLOOKUP($A1246,'Lista de Precios Accesorio'!$A:$M,5,0),"Error"))</f>
        <v/>
      </c>
      <c r="F1246" s="1" t="str">
        <f>IF($A1246="","",IFERROR(VLOOKUP($A1246,'Lista de Precios Accesorio'!$A:$K,3,0),"Error"))</f>
        <v/>
      </c>
      <c r="G1246" s="19" t="str">
        <f>IF($A1246="","",IFERROR(VLOOKUP($A1246,'Lista de Precios Accesorio'!$A:$R,8,0),"Error"))</f>
        <v/>
      </c>
      <c r="H1246" s="19" t="str">
        <f>IF($A1246="","",IFERROR(VLOOKUP($A1246,'Lista de Precios Accesorio'!$A:$S,9,0),"Error"))</f>
        <v/>
      </c>
      <c r="I1246" s="12" t="str">
        <f>IFERROR(VLOOKUP($A1246,'Lista de Precios Accesorio'!$A:$W,6,0),"")</f>
        <v/>
      </c>
      <c r="J1246" s="12" t="str">
        <f t="shared" si="19"/>
        <v/>
      </c>
      <c r="K1246"/>
    </row>
    <row r="1247" spans="1:11" x14ac:dyDescent="0.2">
      <c r="A1247" s="25"/>
      <c r="B1247" s="26"/>
      <c r="C1247" s="1" t="str">
        <f>IF($A1247="","",IFERROR(VLOOKUP($A1247,'Lista de Precios Accesorio'!$A:$J,2,0),"Error"))</f>
        <v/>
      </c>
      <c r="D1247" s="1" t="str">
        <f>IF($A1247="","",IFERROR(VLOOKUP($A1247,'Lista de Precios Accesorio'!$A:$L,4,0),"Error"))</f>
        <v/>
      </c>
      <c r="E1247" s="1" t="str">
        <f>IF($A1247="","",IFERROR(VLOOKUP($A1247,'Lista de Precios Accesorio'!$A:$M,5,0),"Error"))</f>
        <v/>
      </c>
      <c r="F1247" s="1" t="str">
        <f>IF($A1247="","",IFERROR(VLOOKUP($A1247,'Lista de Precios Accesorio'!$A:$K,3,0),"Error"))</f>
        <v/>
      </c>
      <c r="G1247" s="19" t="str">
        <f>IF($A1247="","",IFERROR(VLOOKUP($A1247,'Lista de Precios Accesorio'!$A:$R,8,0),"Error"))</f>
        <v/>
      </c>
      <c r="H1247" s="19" t="str">
        <f>IF($A1247="","",IFERROR(VLOOKUP($A1247,'Lista de Precios Accesorio'!$A:$S,9,0),"Error"))</f>
        <v/>
      </c>
      <c r="I1247" s="12" t="str">
        <f>IFERROR(VLOOKUP($A1247,'Lista de Precios Accesorio'!$A:$W,6,0),"")</f>
        <v/>
      </c>
      <c r="J1247" s="12" t="str">
        <f t="shared" si="19"/>
        <v/>
      </c>
      <c r="K1247"/>
    </row>
    <row r="1248" spans="1:11" x14ac:dyDescent="0.2">
      <c r="A1248" s="25"/>
      <c r="B1248" s="26"/>
      <c r="C1248" s="1" t="str">
        <f>IF($A1248="","",IFERROR(VLOOKUP($A1248,'Lista de Precios Accesorio'!$A:$J,2,0),"Error"))</f>
        <v/>
      </c>
      <c r="D1248" s="1" t="str">
        <f>IF($A1248="","",IFERROR(VLOOKUP($A1248,'Lista de Precios Accesorio'!$A:$L,4,0),"Error"))</f>
        <v/>
      </c>
      <c r="E1248" s="1" t="str">
        <f>IF($A1248="","",IFERROR(VLOOKUP($A1248,'Lista de Precios Accesorio'!$A:$M,5,0),"Error"))</f>
        <v/>
      </c>
      <c r="F1248" s="1" t="str">
        <f>IF($A1248="","",IFERROR(VLOOKUP($A1248,'Lista de Precios Accesorio'!$A:$K,3,0),"Error"))</f>
        <v/>
      </c>
      <c r="G1248" s="19" t="str">
        <f>IF($A1248="","",IFERROR(VLOOKUP($A1248,'Lista de Precios Accesorio'!$A:$R,8,0),"Error"))</f>
        <v/>
      </c>
      <c r="H1248" s="19" t="str">
        <f>IF($A1248="","",IFERROR(VLOOKUP($A1248,'Lista de Precios Accesorio'!$A:$S,9,0),"Error"))</f>
        <v/>
      </c>
      <c r="I1248" s="12" t="str">
        <f>IFERROR(VLOOKUP($A1248,'Lista de Precios Accesorio'!$A:$W,6,0),"")</f>
        <v/>
      </c>
      <c r="J1248" s="12" t="str">
        <f t="shared" si="19"/>
        <v/>
      </c>
      <c r="K1248"/>
    </row>
    <row r="1249" spans="1:11" x14ac:dyDescent="0.2">
      <c r="A1249" s="25"/>
      <c r="B1249" s="26"/>
      <c r="C1249" s="1" t="str">
        <f>IF($A1249="","",IFERROR(VLOOKUP($A1249,'Lista de Precios Accesorio'!$A:$J,2,0),"Error"))</f>
        <v/>
      </c>
      <c r="D1249" s="1" t="str">
        <f>IF($A1249="","",IFERROR(VLOOKUP($A1249,'Lista de Precios Accesorio'!$A:$L,4,0),"Error"))</f>
        <v/>
      </c>
      <c r="E1249" s="1" t="str">
        <f>IF($A1249="","",IFERROR(VLOOKUP($A1249,'Lista de Precios Accesorio'!$A:$M,5,0),"Error"))</f>
        <v/>
      </c>
      <c r="F1249" s="1" t="str">
        <f>IF($A1249="","",IFERROR(VLOOKUP($A1249,'Lista de Precios Accesorio'!$A:$K,3,0),"Error"))</f>
        <v/>
      </c>
      <c r="G1249" s="19" t="str">
        <f>IF($A1249="","",IFERROR(VLOOKUP($A1249,'Lista de Precios Accesorio'!$A:$R,8,0),"Error"))</f>
        <v/>
      </c>
      <c r="H1249" s="19" t="str">
        <f>IF($A1249="","",IFERROR(VLOOKUP($A1249,'Lista de Precios Accesorio'!$A:$S,9,0),"Error"))</f>
        <v/>
      </c>
      <c r="I1249" s="12" t="str">
        <f>IFERROR(VLOOKUP($A1249,'Lista de Precios Accesorio'!$A:$W,6,0),"")</f>
        <v/>
      </c>
      <c r="J1249" s="12" t="str">
        <f t="shared" si="19"/>
        <v/>
      </c>
      <c r="K1249"/>
    </row>
    <row r="1250" spans="1:11" x14ac:dyDescent="0.2">
      <c r="A1250" s="25"/>
      <c r="B1250" s="26"/>
      <c r="C1250" s="1" t="str">
        <f>IF($A1250="","",IFERROR(VLOOKUP($A1250,'Lista de Precios Accesorio'!$A:$J,2,0),"Error"))</f>
        <v/>
      </c>
      <c r="D1250" s="1" t="str">
        <f>IF($A1250="","",IFERROR(VLOOKUP($A1250,'Lista de Precios Accesorio'!$A:$L,4,0),"Error"))</f>
        <v/>
      </c>
      <c r="E1250" s="1" t="str">
        <f>IF($A1250="","",IFERROR(VLOOKUP($A1250,'Lista de Precios Accesorio'!$A:$M,5,0),"Error"))</f>
        <v/>
      </c>
      <c r="F1250" s="1" t="str">
        <f>IF($A1250="","",IFERROR(VLOOKUP($A1250,'Lista de Precios Accesorio'!$A:$K,3,0),"Error"))</f>
        <v/>
      </c>
      <c r="G1250" s="19" t="str">
        <f>IF($A1250="","",IFERROR(VLOOKUP($A1250,'Lista de Precios Accesorio'!$A:$R,8,0),"Error"))</f>
        <v/>
      </c>
      <c r="H1250" s="19" t="str">
        <f>IF($A1250="","",IFERROR(VLOOKUP($A1250,'Lista de Precios Accesorio'!$A:$S,9,0),"Error"))</f>
        <v/>
      </c>
      <c r="I1250" s="12" t="str">
        <f>IFERROR(VLOOKUP($A1250,'Lista de Precios Accesorio'!$A:$W,6,0),"")</f>
        <v/>
      </c>
      <c r="J1250" s="12" t="str">
        <f t="shared" si="19"/>
        <v/>
      </c>
      <c r="K1250"/>
    </row>
    <row r="1251" spans="1:11" x14ac:dyDescent="0.2">
      <c r="A1251" s="25"/>
      <c r="B1251" s="26"/>
      <c r="C1251" s="1" t="str">
        <f>IF($A1251="","",IFERROR(VLOOKUP($A1251,'Lista de Precios Accesorio'!$A:$J,2,0),"Error"))</f>
        <v/>
      </c>
      <c r="D1251" s="1" t="str">
        <f>IF($A1251="","",IFERROR(VLOOKUP($A1251,'Lista de Precios Accesorio'!$A:$L,4,0),"Error"))</f>
        <v/>
      </c>
      <c r="E1251" s="1" t="str">
        <f>IF($A1251="","",IFERROR(VLOOKUP($A1251,'Lista de Precios Accesorio'!$A:$M,5,0),"Error"))</f>
        <v/>
      </c>
      <c r="F1251" s="1" t="str">
        <f>IF($A1251="","",IFERROR(VLOOKUP($A1251,'Lista de Precios Accesorio'!$A:$K,3,0),"Error"))</f>
        <v/>
      </c>
      <c r="G1251" s="19" t="str">
        <f>IF($A1251="","",IFERROR(VLOOKUP($A1251,'Lista de Precios Accesorio'!$A:$R,8,0),"Error"))</f>
        <v/>
      </c>
      <c r="H1251" s="19" t="str">
        <f>IF($A1251="","",IFERROR(VLOOKUP($A1251,'Lista de Precios Accesorio'!$A:$S,9,0),"Error"))</f>
        <v/>
      </c>
      <c r="I1251" s="12" t="str">
        <f>IFERROR(VLOOKUP($A1251,'Lista de Precios Accesorio'!$A:$W,6,0),"")</f>
        <v/>
      </c>
      <c r="J1251" s="12" t="str">
        <f t="shared" si="19"/>
        <v/>
      </c>
      <c r="K1251"/>
    </row>
    <row r="1252" spans="1:11" x14ac:dyDescent="0.2">
      <c r="A1252" s="25"/>
      <c r="B1252" s="26"/>
      <c r="C1252" s="1" t="str">
        <f>IF($A1252="","",IFERROR(VLOOKUP($A1252,'Lista de Precios Accesorio'!$A:$J,2,0),"Error"))</f>
        <v/>
      </c>
      <c r="D1252" s="1" t="str">
        <f>IF($A1252="","",IFERROR(VLOOKUP($A1252,'Lista de Precios Accesorio'!$A:$L,4,0),"Error"))</f>
        <v/>
      </c>
      <c r="E1252" s="1" t="str">
        <f>IF($A1252="","",IFERROR(VLOOKUP($A1252,'Lista de Precios Accesorio'!$A:$M,5,0),"Error"))</f>
        <v/>
      </c>
      <c r="F1252" s="1" t="str">
        <f>IF($A1252="","",IFERROR(VLOOKUP($A1252,'Lista de Precios Accesorio'!$A:$K,3,0),"Error"))</f>
        <v/>
      </c>
      <c r="G1252" s="19" t="str">
        <f>IF($A1252="","",IFERROR(VLOOKUP($A1252,'Lista de Precios Accesorio'!$A:$R,8,0),"Error"))</f>
        <v/>
      </c>
      <c r="H1252" s="19" t="str">
        <f>IF($A1252="","",IFERROR(VLOOKUP($A1252,'Lista de Precios Accesorio'!$A:$S,9,0),"Error"))</f>
        <v/>
      </c>
      <c r="I1252" s="12" t="str">
        <f>IFERROR(VLOOKUP($A1252,'Lista de Precios Accesorio'!$A:$W,6,0),"")</f>
        <v/>
      </c>
      <c r="J1252" s="12" t="str">
        <f t="shared" si="19"/>
        <v/>
      </c>
      <c r="K1252"/>
    </row>
    <row r="1253" spans="1:11" x14ac:dyDescent="0.2">
      <c r="A1253" s="25"/>
      <c r="B1253" s="26"/>
      <c r="C1253" s="1" t="str">
        <f>IF($A1253="","",IFERROR(VLOOKUP($A1253,'Lista de Precios Accesorio'!$A:$J,2,0),"Error"))</f>
        <v/>
      </c>
      <c r="D1253" s="1" t="str">
        <f>IF($A1253="","",IFERROR(VLOOKUP($A1253,'Lista de Precios Accesorio'!$A:$L,4,0),"Error"))</f>
        <v/>
      </c>
      <c r="E1253" s="1" t="str">
        <f>IF($A1253="","",IFERROR(VLOOKUP($A1253,'Lista de Precios Accesorio'!$A:$M,5,0),"Error"))</f>
        <v/>
      </c>
      <c r="F1253" s="1" t="str">
        <f>IF($A1253="","",IFERROR(VLOOKUP($A1253,'Lista de Precios Accesorio'!$A:$K,3,0),"Error"))</f>
        <v/>
      </c>
      <c r="G1253" s="19" t="str">
        <f>IF($A1253="","",IFERROR(VLOOKUP($A1253,'Lista de Precios Accesorio'!$A:$R,8,0),"Error"))</f>
        <v/>
      </c>
      <c r="H1253" s="19" t="str">
        <f>IF($A1253="","",IFERROR(VLOOKUP($A1253,'Lista de Precios Accesorio'!$A:$S,9,0),"Error"))</f>
        <v/>
      </c>
      <c r="I1253" s="12" t="str">
        <f>IFERROR(VLOOKUP($A1253,'Lista de Precios Accesorio'!$A:$W,6,0),"")</f>
        <v/>
      </c>
      <c r="J1253" s="12" t="str">
        <f t="shared" si="19"/>
        <v/>
      </c>
      <c r="K1253"/>
    </row>
    <row r="1254" spans="1:11" x14ac:dyDescent="0.2">
      <c r="A1254" s="25"/>
      <c r="B1254" s="26"/>
      <c r="C1254" s="1" t="str">
        <f>IF($A1254="","",IFERROR(VLOOKUP($A1254,'Lista de Precios Accesorio'!$A:$J,2,0),"Error"))</f>
        <v/>
      </c>
      <c r="D1254" s="1" t="str">
        <f>IF($A1254="","",IFERROR(VLOOKUP($A1254,'Lista de Precios Accesorio'!$A:$L,4,0),"Error"))</f>
        <v/>
      </c>
      <c r="E1254" s="1" t="str">
        <f>IF($A1254="","",IFERROR(VLOOKUP($A1254,'Lista de Precios Accesorio'!$A:$M,5,0),"Error"))</f>
        <v/>
      </c>
      <c r="F1254" s="1" t="str">
        <f>IF($A1254="","",IFERROR(VLOOKUP($A1254,'Lista de Precios Accesorio'!$A:$K,3,0),"Error"))</f>
        <v/>
      </c>
      <c r="G1254" s="19" t="str">
        <f>IF($A1254="","",IFERROR(VLOOKUP($A1254,'Lista de Precios Accesorio'!$A:$R,8,0),"Error"))</f>
        <v/>
      </c>
      <c r="H1254" s="19" t="str">
        <f>IF($A1254="","",IFERROR(VLOOKUP($A1254,'Lista de Precios Accesorio'!$A:$S,9,0),"Error"))</f>
        <v/>
      </c>
      <c r="I1254" s="12" t="str">
        <f>IFERROR(VLOOKUP($A1254,'Lista de Precios Accesorio'!$A:$W,6,0),"")</f>
        <v/>
      </c>
      <c r="J1254" s="12" t="str">
        <f t="shared" si="19"/>
        <v/>
      </c>
      <c r="K1254"/>
    </row>
    <row r="1255" spans="1:11" x14ac:dyDescent="0.2">
      <c r="A1255" s="25"/>
      <c r="B1255" s="26"/>
      <c r="C1255" s="1" t="str">
        <f>IF($A1255="","",IFERROR(VLOOKUP($A1255,'Lista de Precios Accesorio'!$A:$J,2,0),"Error"))</f>
        <v/>
      </c>
      <c r="D1255" s="1" t="str">
        <f>IF($A1255="","",IFERROR(VLOOKUP($A1255,'Lista de Precios Accesorio'!$A:$L,4,0),"Error"))</f>
        <v/>
      </c>
      <c r="E1255" s="1" t="str">
        <f>IF($A1255="","",IFERROR(VLOOKUP($A1255,'Lista de Precios Accesorio'!$A:$M,5,0),"Error"))</f>
        <v/>
      </c>
      <c r="F1255" s="1" t="str">
        <f>IF($A1255="","",IFERROR(VLOOKUP($A1255,'Lista de Precios Accesorio'!$A:$K,3,0),"Error"))</f>
        <v/>
      </c>
      <c r="G1255" s="19" t="str">
        <f>IF($A1255="","",IFERROR(VLOOKUP($A1255,'Lista de Precios Accesorio'!$A:$R,8,0),"Error"))</f>
        <v/>
      </c>
      <c r="H1255" s="19" t="str">
        <f>IF($A1255="","",IFERROR(VLOOKUP($A1255,'Lista de Precios Accesorio'!$A:$S,9,0),"Error"))</f>
        <v/>
      </c>
      <c r="I1255" s="12" t="str">
        <f>IFERROR(VLOOKUP($A1255,'Lista de Precios Accesorio'!$A:$W,6,0),"")</f>
        <v/>
      </c>
      <c r="J1255" s="12" t="str">
        <f t="shared" si="19"/>
        <v/>
      </c>
      <c r="K1255"/>
    </row>
    <row r="1256" spans="1:11" x14ac:dyDescent="0.2">
      <c r="A1256" s="25"/>
      <c r="B1256" s="26"/>
      <c r="C1256" s="1" t="str">
        <f>IF($A1256="","",IFERROR(VLOOKUP($A1256,'Lista de Precios Accesorio'!$A:$J,2,0),"Error"))</f>
        <v/>
      </c>
      <c r="D1256" s="1" t="str">
        <f>IF($A1256="","",IFERROR(VLOOKUP($A1256,'Lista de Precios Accesorio'!$A:$L,4,0),"Error"))</f>
        <v/>
      </c>
      <c r="E1256" s="1" t="str">
        <f>IF($A1256="","",IFERROR(VLOOKUP($A1256,'Lista de Precios Accesorio'!$A:$M,5,0),"Error"))</f>
        <v/>
      </c>
      <c r="F1256" s="1" t="str">
        <f>IF($A1256="","",IFERROR(VLOOKUP($A1256,'Lista de Precios Accesorio'!$A:$K,3,0),"Error"))</f>
        <v/>
      </c>
      <c r="G1256" s="19" t="str">
        <f>IF($A1256="","",IFERROR(VLOOKUP($A1256,'Lista de Precios Accesorio'!$A:$R,8,0),"Error"))</f>
        <v/>
      </c>
      <c r="H1256" s="19" t="str">
        <f>IF($A1256="","",IFERROR(VLOOKUP($A1256,'Lista de Precios Accesorio'!$A:$S,9,0),"Error"))</f>
        <v/>
      </c>
      <c r="I1256" s="12" t="str">
        <f>IFERROR(VLOOKUP($A1256,'Lista de Precios Accesorio'!$A:$W,6,0),"")</f>
        <v/>
      </c>
      <c r="J1256" s="12" t="str">
        <f t="shared" si="19"/>
        <v/>
      </c>
      <c r="K1256"/>
    </row>
    <row r="1257" spans="1:11" x14ac:dyDescent="0.2">
      <c r="A1257" s="25"/>
      <c r="B1257" s="26"/>
      <c r="C1257" s="1" t="str">
        <f>IF($A1257="","",IFERROR(VLOOKUP($A1257,'Lista de Precios Accesorio'!$A:$J,2,0),"Error"))</f>
        <v/>
      </c>
      <c r="D1257" s="1" t="str">
        <f>IF($A1257="","",IFERROR(VLOOKUP($A1257,'Lista de Precios Accesorio'!$A:$L,4,0),"Error"))</f>
        <v/>
      </c>
      <c r="E1257" s="1" t="str">
        <f>IF($A1257="","",IFERROR(VLOOKUP($A1257,'Lista de Precios Accesorio'!$A:$M,5,0),"Error"))</f>
        <v/>
      </c>
      <c r="F1257" s="1" t="str">
        <f>IF($A1257="","",IFERROR(VLOOKUP($A1257,'Lista de Precios Accesorio'!$A:$K,3,0),"Error"))</f>
        <v/>
      </c>
      <c r="G1257" s="19" t="str">
        <f>IF($A1257="","",IFERROR(VLOOKUP($A1257,'Lista de Precios Accesorio'!$A:$R,8,0),"Error"))</f>
        <v/>
      </c>
      <c r="H1257" s="19" t="str">
        <f>IF($A1257="","",IFERROR(VLOOKUP($A1257,'Lista de Precios Accesorio'!$A:$S,9,0),"Error"))</f>
        <v/>
      </c>
      <c r="I1257" s="12" t="str">
        <f>IFERROR(VLOOKUP($A1257,'Lista de Precios Accesorio'!$A:$W,6,0),"")</f>
        <v/>
      </c>
      <c r="J1257" s="12" t="str">
        <f t="shared" si="19"/>
        <v/>
      </c>
      <c r="K1257"/>
    </row>
    <row r="1258" spans="1:11" x14ac:dyDescent="0.2">
      <c r="A1258" s="25"/>
      <c r="B1258" s="26"/>
      <c r="C1258" s="1" t="str">
        <f>IF($A1258="","",IFERROR(VLOOKUP($A1258,'Lista de Precios Accesorio'!$A:$J,2,0),"Error"))</f>
        <v/>
      </c>
      <c r="D1258" s="1" t="str">
        <f>IF($A1258="","",IFERROR(VLOOKUP($A1258,'Lista de Precios Accesorio'!$A:$L,4,0),"Error"))</f>
        <v/>
      </c>
      <c r="E1258" s="1" t="str">
        <f>IF($A1258="","",IFERROR(VLOOKUP($A1258,'Lista de Precios Accesorio'!$A:$M,5,0),"Error"))</f>
        <v/>
      </c>
      <c r="F1258" s="1" t="str">
        <f>IF($A1258="","",IFERROR(VLOOKUP($A1258,'Lista de Precios Accesorio'!$A:$K,3,0),"Error"))</f>
        <v/>
      </c>
      <c r="G1258" s="19" t="str">
        <f>IF($A1258="","",IFERROR(VLOOKUP($A1258,'Lista de Precios Accesorio'!$A:$R,8,0),"Error"))</f>
        <v/>
      </c>
      <c r="H1258" s="19" t="str">
        <f>IF($A1258="","",IFERROR(VLOOKUP($A1258,'Lista de Precios Accesorio'!$A:$S,9,0),"Error"))</f>
        <v/>
      </c>
      <c r="I1258" s="12" t="str">
        <f>IFERROR(VLOOKUP($A1258,'Lista de Precios Accesorio'!$A:$W,6,0),"")</f>
        <v/>
      </c>
      <c r="J1258" s="12" t="str">
        <f t="shared" si="19"/>
        <v/>
      </c>
      <c r="K1258"/>
    </row>
    <row r="1259" spans="1:11" x14ac:dyDescent="0.2">
      <c r="A1259" s="25"/>
      <c r="B1259" s="26"/>
      <c r="C1259" s="1" t="str">
        <f>IF($A1259="","",IFERROR(VLOOKUP($A1259,'Lista de Precios Accesorio'!$A:$J,2,0),"Error"))</f>
        <v/>
      </c>
      <c r="D1259" s="1" t="str">
        <f>IF($A1259="","",IFERROR(VLOOKUP($A1259,'Lista de Precios Accesorio'!$A:$L,4,0),"Error"))</f>
        <v/>
      </c>
      <c r="E1259" s="1" t="str">
        <f>IF($A1259="","",IFERROR(VLOOKUP($A1259,'Lista de Precios Accesorio'!$A:$M,5,0),"Error"))</f>
        <v/>
      </c>
      <c r="F1259" s="1" t="str">
        <f>IF($A1259="","",IFERROR(VLOOKUP($A1259,'Lista de Precios Accesorio'!$A:$K,3,0),"Error"))</f>
        <v/>
      </c>
      <c r="G1259" s="19" t="str">
        <f>IF($A1259="","",IFERROR(VLOOKUP($A1259,'Lista de Precios Accesorio'!$A:$R,8,0),"Error"))</f>
        <v/>
      </c>
      <c r="H1259" s="19" t="str">
        <f>IF($A1259="","",IFERROR(VLOOKUP($A1259,'Lista de Precios Accesorio'!$A:$S,9,0),"Error"))</f>
        <v/>
      </c>
      <c r="I1259" s="12" t="str">
        <f>IFERROR(VLOOKUP($A1259,'Lista de Precios Accesorio'!$A:$W,6,0),"")</f>
        <v/>
      </c>
      <c r="J1259" s="12" t="str">
        <f t="shared" si="19"/>
        <v/>
      </c>
      <c r="K1259"/>
    </row>
    <row r="1260" spans="1:11" x14ac:dyDescent="0.2">
      <c r="A1260" s="25"/>
      <c r="B1260" s="26"/>
      <c r="C1260" s="1" t="str">
        <f>IF($A1260="","",IFERROR(VLOOKUP($A1260,'Lista de Precios Accesorio'!$A:$J,2,0),"Error"))</f>
        <v/>
      </c>
      <c r="D1260" s="1" t="str">
        <f>IF($A1260="","",IFERROR(VLOOKUP($A1260,'Lista de Precios Accesorio'!$A:$L,4,0),"Error"))</f>
        <v/>
      </c>
      <c r="E1260" s="1" t="str">
        <f>IF($A1260="","",IFERROR(VLOOKUP($A1260,'Lista de Precios Accesorio'!$A:$M,5,0),"Error"))</f>
        <v/>
      </c>
      <c r="F1260" s="1" t="str">
        <f>IF($A1260="","",IFERROR(VLOOKUP($A1260,'Lista de Precios Accesorio'!$A:$K,3,0),"Error"))</f>
        <v/>
      </c>
      <c r="G1260" s="19" t="str">
        <f>IF($A1260="","",IFERROR(VLOOKUP($A1260,'Lista de Precios Accesorio'!$A:$R,8,0),"Error"))</f>
        <v/>
      </c>
      <c r="H1260" s="19" t="str">
        <f>IF($A1260="","",IFERROR(VLOOKUP($A1260,'Lista de Precios Accesorio'!$A:$S,9,0),"Error"))</f>
        <v/>
      </c>
      <c r="I1260" s="12" t="str">
        <f>IFERROR(VLOOKUP($A1260,'Lista de Precios Accesorio'!$A:$W,6,0),"")</f>
        <v/>
      </c>
      <c r="J1260" s="12" t="str">
        <f t="shared" si="19"/>
        <v/>
      </c>
      <c r="K1260"/>
    </row>
    <row r="1261" spans="1:11" x14ac:dyDescent="0.2">
      <c r="A1261" s="25"/>
      <c r="B1261" s="26"/>
      <c r="C1261" s="1" t="str">
        <f>IF($A1261="","",IFERROR(VLOOKUP($A1261,'Lista de Precios Accesorio'!$A:$J,2,0),"Error"))</f>
        <v/>
      </c>
      <c r="D1261" s="1" t="str">
        <f>IF($A1261="","",IFERROR(VLOOKUP($A1261,'Lista de Precios Accesorio'!$A:$L,4,0),"Error"))</f>
        <v/>
      </c>
      <c r="E1261" s="1" t="str">
        <f>IF($A1261="","",IFERROR(VLOOKUP($A1261,'Lista de Precios Accesorio'!$A:$M,5,0),"Error"))</f>
        <v/>
      </c>
      <c r="F1261" s="1" t="str">
        <f>IF($A1261="","",IFERROR(VLOOKUP($A1261,'Lista de Precios Accesorio'!$A:$K,3,0),"Error"))</f>
        <v/>
      </c>
      <c r="G1261" s="19" t="str">
        <f>IF($A1261="","",IFERROR(VLOOKUP($A1261,'Lista de Precios Accesorio'!$A:$R,8,0),"Error"))</f>
        <v/>
      </c>
      <c r="H1261" s="19" t="str">
        <f>IF($A1261="","",IFERROR(VLOOKUP($A1261,'Lista de Precios Accesorio'!$A:$S,9,0),"Error"))</f>
        <v/>
      </c>
      <c r="I1261" s="12" t="str">
        <f>IFERROR(VLOOKUP($A1261,'Lista de Precios Accesorio'!$A:$W,6,0),"")</f>
        <v/>
      </c>
      <c r="J1261" s="12" t="str">
        <f t="shared" si="19"/>
        <v/>
      </c>
      <c r="K1261"/>
    </row>
    <row r="1262" spans="1:11" x14ac:dyDescent="0.2">
      <c r="A1262" s="25"/>
      <c r="B1262" s="26"/>
      <c r="C1262" s="1" t="str">
        <f>IF($A1262="","",IFERROR(VLOOKUP($A1262,'Lista de Precios Accesorio'!$A:$J,2,0),"Error"))</f>
        <v/>
      </c>
      <c r="D1262" s="1" t="str">
        <f>IF($A1262="","",IFERROR(VLOOKUP($A1262,'Lista de Precios Accesorio'!$A:$L,4,0),"Error"))</f>
        <v/>
      </c>
      <c r="E1262" s="1" t="str">
        <f>IF($A1262="","",IFERROR(VLOOKUP($A1262,'Lista de Precios Accesorio'!$A:$M,5,0),"Error"))</f>
        <v/>
      </c>
      <c r="F1262" s="1" t="str">
        <f>IF($A1262="","",IFERROR(VLOOKUP($A1262,'Lista de Precios Accesorio'!$A:$K,3,0),"Error"))</f>
        <v/>
      </c>
      <c r="G1262" s="19" t="str">
        <f>IF($A1262="","",IFERROR(VLOOKUP($A1262,'Lista de Precios Accesorio'!$A:$R,8,0),"Error"))</f>
        <v/>
      </c>
      <c r="H1262" s="19" t="str">
        <f>IF($A1262="","",IFERROR(VLOOKUP($A1262,'Lista de Precios Accesorio'!$A:$S,9,0),"Error"))</f>
        <v/>
      </c>
      <c r="I1262" s="12" t="str">
        <f>IFERROR(VLOOKUP($A1262,'Lista de Precios Accesorio'!$A:$W,6,0),"")</f>
        <v/>
      </c>
      <c r="J1262" s="12" t="str">
        <f t="shared" si="19"/>
        <v/>
      </c>
      <c r="K1262"/>
    </row>
    <row r="1263" spans="1:11" x14ac:dyDescent="0.2">
      <c r="A1263" s="25"/>
      <c r="B1263" s="26"/>
      <c r="C1263" s="1" t="str">
        <f>IF($A1263="","",IFERROR(VLOOKUP($A1263,'Lista de Precios Accesorio'!$A:$J,2,0),"Error"))</f>
        <v/>
      </c>
      <c r="D1263" s="1" t="str">
        <f>IF($A1263="","",IFERROR(VLOOKUP($A1263,'Lista de Precios Accesorio'!$A:$L,4,0),"Error"))</f>
        <v/>
      </c>
      <c r="E1263" s="1" t="str">
        <f>IF($A1263="","",IFERROR(VLOOKUP($A1263,'Lista de Precios Accesorio'!$A:$M,5,0),"Error"))</f>
        <v/>
      </c>
      <c r="F1263" s="1" t="str">
        <f>IF($A1263="","",IFERROR(VLOOKUP($A1263,'Lista de Precios Accesorio'!$A:$K,3,0),"Error"))</f>
        <v/>
      </c>
      <c r="G1263" s="19" t="str">
        <f>IF($A1263="","",IFERROR(VLOOKUP($A1263,'Lista de Precios Accesorio'!$A:$R,8,0),"Error"))</f>
        <v/>
      </c>
      <c r="H1263" s="19" t="str">
        <f>IF($A1263="","",IFERROR(VLOOKUP($A1263,'Lista de Precios Accesorio'!$A:$S,9,0),"Error"))</f>
        <v/>
      </c>
      <c r="I1263" s="12" t="str">
        <f>IFERROR(VLOOKUP($A1263,'Lista de Precios Accesorio'!$A:$W,6,0),"")</f>
        <v/>
      </c>
      <c r="J1263" s="12" t="str">
        <f t="shared" si="19"/>
        <v/>
      </c>
      <c r="K1263"/>
    </row>
    <row r="1264" spans="1:11" x14ac:dyDescent="0.2">
      <c r="A1264" s="25"/>
      <c r="B1264" s="26"/>
      <c r="C1264" s="1" t="str">
        <f>IF($A1264="","",IFERROR(VLOOKUP($A1264,'Lista de Precios Accesorio'!$A:$J,2,0),"Error"))</f>
        <v/>
      </c>
      <c r="D1264" s="1" t="str">
        <f>IF($A1264="","",IFERROR(VLOOKUP($A1264,'Lista de Precios Accesorio'!$A:$L,4,0),"Error"))</f>
        <v/>
      </c>
      <c r="E1264" s="1" t="str">
        <f>IF($A1264="","",IFERROR(VLOOKUP($A1264,'Lista de Precios Accesorio'!$A:$M,5,0),"Error"))</f>
        <v/>
      </c>
      <c r="F1264" s="1" t="str">
        <f>IF($A1264="","",IFERROR(VLOOKUP($A1264,'Lista de Precios Accesorio'!$A:$K,3,0),"Error"))</f>
        <v/>
      </c>
      <c r="G1264" s="19" t="str">
        <f>IF($A1264="","",IFERROR(VLOOKUP($A1264,'Lista de Precios Accesorio'!$A:$R,8,0),"Error"))</f>
        <v/>
      </c>
      <c r="H1264" s="19" t="str">
        <f>IF($A1264="","",IFERROR(VLOOKUP($A1264,'Lista de Precios Accesorio'!$A:$S,9,0),"Error"))</f>
        <v/>
      </c>
      <c r="I1264" s="12" t="str">
        <f>IFERROR(VLOOKUP($A1264,'Lista de Precios Accesorio'!$A:$W,6,0),"")</f>
        <v/>
      </c>
      <c r="J1264" s="12" t="str">
        <f t="shared" si="19"/>
        <v/>
      </c>
      <c r="K1264"/>
    </row>
    <row r="1265" spans="1:11" x14ac:dyDescent="0.2">
      <c r="A1265" s="25"/>
      <c r="B1265" s="26"/>
      <c r="C1265" s="1" t="str">
        <f>IF($A1265="","",IFERROR(VLOOKUP($A1265,'Lista de Precios Accesorio'!$A:$J,2,0),"Error"))</f>
        <v/>
      </c>
      <c r="D1265" s="1" t="str">
        <f>IF($A1265="","",IFERROR(VLOOKUP($A1265,'Lista de Precios Accesorio'!$A:$L,4,0),"Error"))</f>
        <v/>
      </c>
      <c r="E1265" s="1" t="str">
        <f>IF($A1265="","",IFERROR(VLOOKUP($A1265,'Lista de Precios Accesorio'!$A:$M,5,0),"Error"))</f>
        <v/>
      </c>
      <c r="F1265" s="1" t="str">
        <f>IF($A1265="","",IFERROR(VLOOKUP($A1265,'Lista de Precios Accesorio'!$A:$K,3,0),"Error"))</f>
        <v/>
      </c>
      <c r="G1265" s="19" t="str">
        <f>IF($A1265="","",IFERROR(VLOOKUP($A1265,'Lista de Precios Accesorio'!$A:$R,8,0),"Error"))</f>
        <v/>
      </c>
      <c r="H1265" s="19" t="str">
        <f>IF($A1265="","",IFERROR(VLOOKUP($A1265,'Lista de Precios Accesorio'!$A:$S,9,0),"Error"))</f>
        <v/>
      </c>
      <c r="I1265" s="12" t="str">
        <f>IFERROR(VLOOKUP($A1265,'Lista de Precios Accesorio'!$A:$W,6,0),"")</f>
        <v/>
      </c>
      <c r="J1265" s="12" t="str">
        <f t="shared" si="19"/>
        <v/>
      </c>
      <c r="K1265"/>
    </row>
    <row r="1266" spans="1:11" x14ac:dyDescent="0.2">
      <c r="A1266" s="25"/>
      <c r="B1266" s="26"/>
      <c r="C1266" s="1" t="str">
        <f>IF($A1266="","",IFERROR(VLOOKUP($A1266,'Lista de Precios Accesorio'!$A:$J,2,0),"Error"))</f>
        <v/>
      </c>
      <c r="D1266" s="1" t="str">
        <f>IF($A1266="","",IFERROR(VLOOKUP($A1266,'Lista de Precios Accesorio'!$A:$L,4,0),"Error"))</f>
        <v/>
      </c>
      <c r="E1266" s="1" t="str">
        <f>IF($A1266="","",IFERROR(VLOOKUP($A1266,'Lista de Precios Accesorio'!$A:$M,5,0),"Error"))</f>
        <v/>
      </c>
      <c r="F1266" s="1" t="str">
        <f>IF($A1266="","",IFERROR(VLOOKUP($A1266,'Lista de Precios Accesorio'!$A:$K,3,0),"Error"))</f>
        <v/>
      </c>
      <c r="G1266" s="19" t="str">
        <f>IF($A1266="","",IFERROR(VLOOKUP($A1266,'Lista de Precios Accesorio'!$A:$R,8,0),"Error"))</f>
        <v/>
      </c>
      <c r="H1266" s="19" t="str">
        <f>IF($A1266="","",IFERROR(VLOOKUP($A1266,'Lista de Precios Accesorio'!$A:$S,9,0),"Error"))</f>
        <v/>
      </c>
      <c r="I1266" s="12" t="str">
        <f>IFERROR(VLOOKUP($A1266,'Lista de Precios Accesorio'!$A:$W,6,0),"")</f>
        <v/>
      </c>
      <c r="J1266" s="12" t="str">
        <f t="shared" si="19"/>
        <v/>
      </c>
      <c r="K1266"/>
    </row>
    <row r="1267" spans="1:11" x14ac:dyDescent="0.2">
      <c r="A1267" s="25"/>
      <c r="B1267" s="26"/>
      <c r="C1267" s="1" t="str">
        <f>IF($A1267="","",IFERROR(VLOOKUP($A1267,'Lista de Precios Accesorio'!$A:$J,2,0),"Error"))</f>
        <v/>
      </c>
      <c r="D1267" s="1" t="str">
        <f>IF($A1267="","",IFERROR(VLOOKUP($A1267,'Lista de Precios Accesorio'!$A:$L,4,0),"Error"))</f>
        <v/>
      </c>
      <c r="E1267" s="1" t="str">
        <f>IF($A1267="","",IFERROR(VLOOKUP($A1267,'Lista de Precios Accesorio'!$A:$M,5,0),"Error"))</f>
        <v/>
      </c>
      <c r="F1267" s="1" t="str">
        <f>IF($A1267="","",IFERROR(VLOOKUP($A1267,'Lista de Precios Accesorio'!$A:$K,3,0),"Error"))</f>
        <v/>
      </c>
      <c r="G1267" s="19" t="str">
        <f>IF($A1267="","",IFERROR(VLOOKUP($A1267,'Lista de Precios Accesorio'!$A:$R,8,0),"Error"))</f>
        <v/>
      </c>
      <c r="H1267" s="19" t="str">
        <f>IF($A1267="","",IFERROR(VLOOKUP($A1267,'Lista de Precios Accesorio'!$A:$S,9,0),"Error"))</f>
        <v/>
      </c>
      <c r="I1267" s="12" t="str">
        <f>IFERROR(VLOOKUP($A1267,'Lista de Precios Accesorio'!$A:$W,6,0),"")</f>
        <v/>
      </c>
      <c r="J1267" s="12" t="str">
        <f t="shared" si="19"/>
        <v/>
      </c>
      <c r="K1267"/>
    </row>
    <row r="1268" spans="1:11" x14ac:dyDescent="0.2">
      <c r="A1268" s="25"/>
      <c r="B1268" s="26"/>
      <c r="C1268" s="1" t="str">
        <f>IF($A1268="","",IFERROR(VLOOKUP($A1268,'Lista de Precios Accesorio'!$A:$J,2,0),"Error"))</f>
        <v/>
      </c>
      <c r="D1268" s="1" t="str">
        <f>IF($A1268="","",IFERROR(VLOOKUP($A1268,'Lista de Precios Accesorio'!$A:$L,4,0),"Error"))</f>
        <v/>
      </c>
      <c r="E1268" s="1" t="str">
        <f>IF($A1268="","",IFERROR(VLOOKUP($A1268,'Lista de Precios Accesorio'!$A:$M,5,0),"Error"))</f>
        <v/>
      </c>
      <c r="F1268" s="1" t="str">
        <f>IF($A1268="","",IFERROR(VLOOKUP($A1268,'Lista de Precios Accesorio'!$A:$K,3,0),"Error"))</f>
        <v/>
      </c>
      <c r="G1268" s="19" t="str">
        <f>IF($A1268="","",IFERROR(VLOOKUP($A1268,'Lista de Precios Accesorio'!$A:$R,8,0),"Error"))</f>
        <v/>
      </c>
      <c r="H1268" s="19" t="str">
        <f>IF($A1268="","",IFERROR(VLOOKUP($A1268,'Lista de Precios Accesorio'!$A:$S,9,0),"Error"))</f>
        <v/>
      </c>
      <c r="I1268" s="12" t="str">
        <f>IFERROR(VLOOKUP($A1268,'Lista de Precios Accesorio'!$A:$W,6,0),"")</f>
        <v/>
      </c>
      <c r="J1268" s="12" t="str">
        <f t="shared" si="19"/>
        <v/>
      </c>
      <c r="K1268"/>
    </row>
    <row r="1269" spans="1:11" x14ac:dyDescent="0.2">
      <c r="A1269" s="25"/>
      <c r="B1269" s="26"/>
      <c r="C1269" s="1" t="str">
        <f>IF($A1269="","",IFERROR(VLOOKUP($A1269,'Lista de Precios Accesorio'!$A:$J,2,0),"Error"))</f>
        <v/>
      </c>
      <c r="D1269" s="1" t="str">
        <f>IF($A1269="","",IFERROR(VLOOKUP($A1269,'Lista de Precios Accesorio'!$A:$L,4,0),"Error"))</f>
        <v/>
      </c>
      <c r="E1269" s="1" t="str">
        <f>IF($A1269="","",IFERROR(VLOOKUP($A1269,'Lista de Precios Accesorio'!$A:$M,5,0),"Error"))</f>
        <v/>
      </c>
      <c r="F1269" s="1" t="str">
        <f>IF($A1269="","",IFERROR(VLOOKUP($A1269,'Lista de Precios Accesorio'!$A:$K,3,0),"Error"))</f>
        <v/>
      </c>
      <c r="G1269" s="19" t="str">
        <f>IF($A1269="","",IFERROR(VLOOKUP($A1269,'Lista de Precios Accesorio'!$A:$R,8,0),"Error"))</f>
        <v/>
      </c>
      <c r="H1269" s="19" t="str">
        <f>IF($A1269="","",IFERROR(VLOOKUP($A1269,'Lista de Precios Accesorio'!$A:$S,9,0),"Error"))</f>
        <v/>
      </c>
      <c r="I1269" s="12" t="str">
        <f>IFERROR(VLOOKUP($A1269,'Lista de Precios Accesorio'!$A:$W,6,0),"")</f>
        <v/>
      </c>
      <c r="J1269" s="12" t="str">
        <f t="shared" si="19"/>
        <v/>
      </c>
      <c r="K1269"/>
    </row>
    <row r="1270" spans="1:11" x14ac:dyDescent="0.2">
      <c r="A1270" s="25"/>
      <c r="B1270" s="26"/>
      <c r="C1270" s="1" t="str">
        <f>IF($A1270="","",IFERROR(VLOOKUP($A1270,'Lista de Precios Accesorio'!$A:$J,2,0),"Error"))</f>
        <v/>
      </c>
      <c r="D1270" s="1" t="str">
        <f>IF($A1270="","",IFERROR(VLOOKUP($A1270,'Lista de Precios Accesorio'!$A:$L,4,0),"Error"))</f>
        <v/>
      </c>
      <c r="E1270" s="1" t="str">
        <f>IF($A1270="","",IFERROR(VLOOKUP($A1270,'Lista de Precios Accesorio'!$A:$M,5,0),"Error"))</f>
        <v/>
      </c>
      <c r="F1270" s="1" t="str">
        <f>IF($A1270="","",IFERROR(VLOOKUP($A1270,'Lista de Precios Accesorio'!$A:$K,3,0),"Error"))</f>
        <v/>
      </c>
      <c r="G1270" s="19" t="str">
        <f>IF($A1270="","",IFERROR(VLOOKUP($A1270,'Lista de Precios Accesorio'!$A:$R,8,0),"Error"))</f>
        <v/>
      </c>
      <c r="H1270" s="19" t="str">
        <f>IF($A1270="","",IFERROR(VLOOKUP($A1270,'Lista de Precios Accesorio'!$A:$S,9,0),"Error"))</f>
        <v/>
      </c>
      <c r="I1270" s="12" t="str">
        <f>IFERROR(VLOOKUP($A1270,'Lista de Precios Accesorio'!$A:$W,6,0),"")</f>
        <v/>
      </c>
      <c r="J1270" s="12" t="str">
        <f t="shared" si="19"/>
        <v/>
      </c>
      <c r="K1270"/>
    </row>
    <row r="1271" spans="1:11" x14ac:dyDescent="0.2">
      <c r="A1271" s="25"/>
      <c r="B1271" s="26"/>
      <c r="C1271" s="1" t="str">
        <f>IF($A1271="","",IFERROR(VLOOKUP($A1271,'Lista de Precios Accesorio'!$A:$J,2,0),"Error"))</f>
        <v/>
      </c>
      <c r="D1271" s="1" t="str">
        <f>IF($A1271="","",IFERROR(VLOOKUP($A1271,'Lista de Precios Accesorio'!$A:$L,4,0),"Error"))</f>
        <v/>
      </c>
      <c r="E1271" s="1" t="str">
        <f>IF($A1271="","",IFERROR(VLOOKUP($A1271,'Lista de Precios Accesorio'!$A:$M,5,0),"Error"))</f>
        <v/>
      </c>
      <c r="F1271" s="1" t="str">
        <f>IF($A1271="","",IFERROR(VLOOKUP($A1271,'Lista de Precios Accesorio'!$A:$K,3,0),"Error"))</f>
        <v/>
      </c>
      <c r="G1271" s="19" t="str">
        <f>IF($A1271="","",IFERROR(VLOOKUP($A1271,'Lista de Precios Accesorio'!$A:$R,8,0),"Error"))</f>
        <v/>
      </c>
      <c r="H1271" s="19" t="str">
        <f>IF($A1271="","",IFERROR(VLOOKUP($A1271,'Lista de Precios Accesorio'!$A:$S,9,0),"Error"))</f>
        <v/>
      </c>
      <c r="I1271" s="12" t="str">
        <f>IFERROR(VLOOKUP($A1271,'Lista de Precios Accesorio'!$A:$W,6,0),"")</f>
        <v/>
      </c>
      <c r="J1271" s="12" t="str">
        <f t="shared" si="19"/>
        <v/>
      </c>
      <c r="K1271"/>
    </row>
    <row r="1272" spans="1:11" x14ac:dyDescent="0.2">
      <c r="A1272" s="25"/>
      <c r="B1272" s="26"/>
      <c r="C1272" s="1" t="str">
        <f>IF($A1272="","",IFERROR(VLOOKUP($A1272,'Lista de Precios Accesorio'!$A:$J,2,0),"Error"))</f>
        <v/>
      </c>
      <c r="D1272" s="1" t="str">
        <f>IF($A1272="","",IFERROR(VLOOKUP($A1272,'Lista de Precios Accesorio'!$A:$L,4,0),"Error"))</f>
        <v/>
      </c>
      <c r="E1272" s="1" t="str">
        <f>IF($A1272="","",IFERROR(VLOOKUP($A1272,'Lista de Precios Accesorio'!$A:$M,5,0),"Error"))</f>
        <v/>
      </c>
      <c r="F1272" s="1" t="str">
        <f>IF($A1272="","",IFERROR(VLOOKUP($A1272,'Lista de Precios Accesorio'!$A:$K,3,0),"Error"))</f>
        <v/>
      </c>
      <c r="G1272" s="19" t="str">
        <f>IF($A1272="","",IFERROR(VLOOKUP($A1272,'Lista de Precios Accesorio'!$A:$R,8,0),"Error"))</f>
        <v/>
      </c>
      <c r="H1272" s="19" t="str">
        <f>IF($A1272="","",IFERROR(VLOOKUP($A1272,'Lista de Precios Accesorio'!$A:$S,9,0),"Error"))</f>
        <v/>
      </c>
      <c r="I1272" s="12" t="str">
        <f>IFERROR(VLOOKUP($A1272,'Lista de Precios Accesorio'!$A:$W,6,0),"")</f>
        <v/>
      </c>
      <c r="J1272" s="12" t="str">
        <f t="shared" si="19"/>
        <v/>
      </c>
      <c r="K1272"/>
    </row>
    <row r="1273" spans="1:11" x14ac:dyDescent="0.2">
      <c r="A1273" s="25"/>
      <c r="B1273" s="26"/>
      <c r="C1273" s="1" t="str">
        <f>IF($A1273="","",IFERROR(VLOOKUP($A1273,'Lista de Precios Accesorio'!$A:$J,2,0),"Error"))</f>
        <v/>
      </c>
      <c r="D1273" s="1" t="str">
        <f>IF($A1273="","",IFERROR(VLOOKUP($A1273,'Lista de Precios Accesorio'!$A:$L,4,0),"Error"))</f>
        <v/>
      </c>
      <c r="E1273" s="1" t="str">
        <f>IF($A1273="","",IFERROR(VLOOKUP($A1273,'Lista de Precios Accesorio'!$A:$M,5,0),"Error"))</f>
        <v/>
      </c>
      <c r="F1273" s="1" t="str">
        <f>IF($A1273="","",IFERROR(VLOOKUP($A1273,'Lista de Precios Accesorio'!$A:$K,3,0),"Error"))</f>
        <v/>
      </c>
      <c r="G1273" s="19" t="str">
        <f>IF($A1273="","",IFERROR(VLOOKUP($A1273,'Lista de Precios Accesorio'!$A:$R,8,0),"Error"))</f>
        <v/>
      </c>
      <c r="H1273" s="19" t="str">
        <f>IF($A1273="","",IFERROR(VLOOKUP($A1273,'Lista de Precios Accesorio'!$A:$S,9,0),"Error"))</f>
        <v/>
      </c>
      <c r="I1273" s="12" t="str">
        <f>IFERROR(VLOOKUP($A1273,'Lista de Precios Accesorio'!$A:$W,6,0),"")</f>
        <v/>
      </c>
      <c r="J1273" s="12" t="str">
        <f t="shared" ref="J1273:J1336" si="20">IF(I1273="","",$I1273*$B1273)</f>
        <v/>
      </c>
      <c r="K1273"/>
    </row>
    <row r="1274" spans="1:11" x14ac:dyDescent="0.2">
      <c r="A1274" s="25"/>
      <c r="B1274" s="26"/>
      <c r="C1274" s="1" t="str">
        <f>IF($A1274="","",IFERROR(VLOOKUP($A1274,'Lista de Precios Accesorio'!$A:$J,2,0),"Error"))</f>
        <v/>
      </c>
      <c r="D1274" s="1" t="str">
        <f>IF($A1274="","",IFERROR(VLOOKUP($A1274,'Lista de Precios Accesorio'!$A:$L,4,0),"Error"))</f>
        <v/>
      </c>
      <c r="E1274" s="1" t="str">
        <f>IF($A1274="","",IFERROR(VLOOKUP($A1274,'Lista de Precios Accesorio'!$A:$M,5,0),"Error"))</f>
        <v/>
      </c>
      <c r="F1274" s="1" t="str">
        <f>IF($A1274="","",IFERROR(VLOOKUP($A1274,'Lista de Precios Accesorio'!$A:$K,3,0),"Error"))</f>
        <v/>
      </c>
      <c r="G1274" s="19" t="str">
        <f>IF($A1274="","",IFERROR(VLOOKUP($A1274,'Lista de Precios Accesorio'!$A:$R,8,0),"Error"))</f>
        <v/>
      </c>
      <c r="H1274" s="19" t="str">
        <f>IF($A1274="","",IFERROR(VLOOKUP($A1274,'Lista de Precios Accesorio'!$A:$S,9,0),"Error"))</f>
        <v/>
      </c>
      <c r="I1274" s="12" t="str">
        <f>IFERROR(VLOOKUP($A1274,'Lista de Precios Accesorio'!$A:$W,6,0),"")</f>
        <v/>
      </c>
      <c r="J1274" s="12" t="str">
        <f t="shared" si="20"/>
        <v/>
      </c>
      <c r="K1274"/>
    </row>
    <row r="1275" spans="1:11" x14ac:dyDescent="0.2">
      <c r="A1275" s="25"/>
      <c r="B1275" s="26"/>
      <c r="C1275" s="1" t="str">
        <f>IF($A1275="","",IFERROR(VLOOKUP($A1275,'Lista de Precios Accesorio'!$A:$J,2,0),"Error"))</f>
        <v/>
      </c>
      <c r="D1275" s="1" t="str">
        <f>IF($A1275="","",IFERROR(VLOOKUP($A1275,'Lista de Precios Accesorio'!$A:$L,4,0),"Error"))</f>
        <v/>
      </c>
      <c r="E1275" s="1" t="str">
        <f>IF($A1275="","",IFERROR(VLOOKUP($A1275,'Lista de Precios Accesorio'!$A:$M,5,0),"Error"))</f>
        <v/>
      </c>
      <c r="F1275" s="1" t="str">
        <f>IF($A1275="","",IFERROR(VLOOKUP($A1275,'Lista de Precios Accesorio'!$A:$K,3,0),"Error"))</f>
        <v/>
      </c>
      <c r="G1275" s="19" t="str">
        <f>IF($A1275="","",IFERROR(VLOOKUP($A1275,'Lista de Precios Accesorio'!$A:$R,8,0),"Error"))</f>
        <v/>
      </c>
      <c r="H1275" s="19" t="str">
        <f>IF($A1275="","",IFERROR(VLOOKUP($A1275,'Lista de Precios Accesorio'!$A:$S,9,0),"Error"))</f>
        <v/>
      </c>
      <c r="I1275" s="12" t="str">
        <f>IFERROR(VLOOKUP($A1275,'Lista de Precios Accesorio'!$A:$W,6,0),"")</f>
        <v/>
      </c>
      <c r="J1275" s="12" t="str">
        <f t="shared" si="20"/>
        <v/>
      </c>
      <c r="K1275"/>
    </row>
    <row r="1276" spans="1:11" x14ac:dyDescent="0.2">
      <c r="A1276" s="25"/>
      <c r="B1276" s="26"/>
      <c r="C1276" s="1" t="str">
        <f>IF($A1276="","",IFERROR(VLOOKUP($A1276,'Lista de Precios Accesorio'!$A:$J,2,0),"Error"))</f>
        <v/>
      </c>
      <c r="D1276" s="1" t="str">
        <f>IF($A1276="","",IFERROR(VLOOKUP($A1276,'Lista de Precios Accesorio'!$A:$L,4,0),"Error"))</f>
        <v/>
      </c>
      <c r="E1276" s="1" t="str">
        <f>IF($A1276="","",IFERROR(VLOOKUP($A1276,'Lista de Precios Accesorio'!$A:$M,5,0),"Error"))</f>
        <v/>
      </c>
      <c r="F1276" s="1" t="str">
        <f>IF($A1276="","",IFERROR(VLOOKUP($A1276,'Lista de Precios Accesorio'!$A:$K,3,0),"Error"))</f>
        <v/>
      </c>
      <c r="G1276" s="19" t="str">
        <f>IF($A1276="","",IFERROR(VLOOKUP($A1276,'Lista de Precios Accesorio'!$A:$R,8,0),"Error"))</f>
        <v/>
      </c>
      <c r="H1276" s="19" t="str">
        <f>IF($A1276="","",IFERROR(VLOOKUP($A1276,'Lista de Precios Accesorio'!$A:$S,9,0),"Error"))</f>
        <v/>
      </c>
      <c r="I1276" s="12" t="str">
        <f>IFERROR(VLOOKUP($A1276,'Lista de Precios Accesorio'!$A:$W,6,0),"")</f>
        <v/>
      </c>
      <c r="J1276" s="12" t="str">
        <f t="shared" si="20"/>
        <v/>
      </c>
      <c r="K1276"/>
    </row>
    <row r="1277" spans="1:11" x14ac:dyDescent="0.2">
      <c r="A1277" s="25"/>
      <c r="B1277" s="26"/>
      <c r="C1277" s="1" t="str">
        <f>IF($A1277="","",IFERROR(VLOOKUP($A1277,'Lista de Precios Accesorio'!$A:$J,2,0),"Error"))</f>
        <v/>
      </c>
      <c r="D1277" s="1" t="str">
        <f>IF($A1277="","",IFERROR(VLOOKUP($A1277,'Lista de Precios Accesorio'!$A:$L,4,0),"Error"))</f>
        <v/>
      </c>
      <c r="E1277" s="1" t="str">
        <f>IF($A1277="","",IFERROR(VLOOKUP($A1277,'Lista de Precios Accesorio'!$A:$M,5,0),"Error"))</f>
        <v/>
      </c>
      <c r="F1277" s="1" t="str">
        <f>IF($A1277="","",IFERROR(VLOOKUP($A1277,'Lista de Precios Accesorio'!$A:$K,3,0),"Error"))</f>
        <v/>
      </c>
      <c r="G1277" s="19" t="str">
        <f>IF($A1277="","",IFERROR(VLOOKUP($A1277,'Lista de Precios Accesorio'!$A:$R,8,0),"Error"))</f>
        <v/>
      </c>
      <c r="H1277" s="19" t="str">
        <f>IF($A1277="","",IFERROR(VLOOKUP($A1277,'Lista de Precios Accesorio'!$A:$S,9,0),"Error"))</f>
        <v/>
      </c>
      <c r="I1277" s="12" t="str">
        <f>IFERROR(VLOOKUP($A1277,'Lista de Precios Accesorio'!$A:$W,6,0),"")</f>
        <v/>
      </c>
      <c r="J1277" s="12" t="str">
        <f t="shared" si="20"/>
        <v/>
      </c>
      <c r="K1277"/>
    </row>
    <row r="1278" spans="1:11" x14ac:dyDescent="0.2">
      <c r="A1278" s="25"/>
      <c r="B1278" s="26"/>
      <c r="C1278" s="1" t="str">
        <f>IF($A1278="","",IFERROR(VLOOKUP($A1278,'Lista de Precios Accesorio'!$A:$J,2,0),"Error"))</f>
        <v/>
      </c>
      <c r="D1278" s="1" t="str">
        <f>IF($A1278="","",IFERROR(VLOOKUP($A1278,'Lista de Precios Accesorio'!$A:$L,4,0),"Error"))</f>
        <v/>
      </c>
      <c r="E1278" s="1" t="str">
        <f>IF($A1278="","",IFERROR(VLOOKUP($A1278,'Lista de Precios Accesorio'!$A:$M,5,0),"Error"))</f>
        <v/>
      </c>
      <c r="F1278" s="1" t="str">
        <f>IF($A1278="","",IFERROR(VLOOKUP($A1278,'Lista de Precios Accesorio'!$A:$K,3,0),"Error"))</f>
        <v/>
      </c>
      <c r="G1278" s="19" t="str">
        <f>IF($A1278="","",IFERROR(VLOOKUP($A1278,'Lista de Precios Accesorio'!$A:$R,8,0),"Error"))</f>
        <v/>
      </c>
      <c r="H1278" s="19" t="str">
        <f>IF($A1278="","",IFERROR(VLOOKUP($A1278,'Lista de Precios Accesorio'!$A:$S,9,0),"Error"))</f>
        <v/>
      </c>
      <c r="I1278" s="12" t="str">
        <f>IFERROR(VLOOKUP($A1278,'Lista de Precios Accesorio'!$A:$W,6,0),"")</f>
        <v/>
      </c>
      <c r="J1278" s="12" t="str">
        <f t="shared" si="20"/>
        <v/>
      </c>
      <c r="K1278"/>
    </row>
    <row r="1279" spans="1:11" x14ac:dyDescent="0.2">
      <c r="A1279" s="25"/>
      <c r="B1279" s="26"/>
      <c r="C1279" s="1" t="str">
        <f>IF($A1279="","",IFERROR(VLOOKUP($A1279,'Lista de Precios Accesorio'!$A:$J,2,0),"Error"))</f>
        <v/>
      </c>
      <c r="D1279" s="1" t="str">
        <f>IF($A1279="","",IFERROR(VLOOKUP($A1279,'Lista de Precios Accesorio'!$A:$L,4,0),"Error"))</f>
        <v/>
      </c>
      <c r="E1279" s="1" t="str">
        <f>IF($A1279="","",IFERROR(VLOOKUP($A1279,'Lista de Precios Accesorio'!$A:$M,5,0),"Error"))</f>
        <v/>
      </c>
      <c r="F1279" s="1" t="str">
        <f>IF($A1279="","",IFERROR(VLOOKUP($A1279,'Lista de Precios Accesorio'!$A:$K,3,0),"Error"))</f>
        <v/>
      </c>
      <c r="G1279" s="19" t="str">
        <f>IF($A1279="","",IFERROR(VLOOKUP($A1279,'Lista de Precios Accesorio'!$A:$R,8,0),"Error"))</f>
        <v/>
      </c>
      <c r="H1279" s="19" t="str">
        <f>IF($A1279="","",IFERROR(VLOOKUP($A1279,'Lista de Precios Accesorio'!$A:$S,9,0),"Error"))</f>
        <v/>
      </c>
      <c r="I1279" s="12" t="str">
        <f>IFERROR(VLOOKUP($A1279,'Lista de Precios Accesorio'!$A:$W,6,0),"")</f>
        <v/>
      </c>
      <c r="J1279" s="12" t="str">
        <f t="shared" si="20"/>
        <v/>
      </c>
      <c r="K1279"/>
    </row>
    <row r="1280" spans="1:11" x14ac:dyDescent="0.2">
      <c r="A1280" s="25"/>
      <c r="B1280" s="26"/>
      <c r="C1280" s="1" t="str">
        <f>IF($A1280="","",IFERROR(VLOOKUP($A1280,'Lista de Precios Accesorio'!$A:$J,2,0),"Error"))</f>
        <v/>
      </c>
      <c r="D1280" s="1" t="str">
        <f>IF($A1280="","",IFERROR(VLOOKUP($A1280,'Lista de Precios Accesorio'!$A:$L,4,0),"Error"))</f>
        <v/>
      </c>
      <c r="E1280" s="1" t="str">
        <f>IF($A1280="","",IFERROR(VLOOKUP($A1280,'Lista de Precios Accesorio'!$A:$M,5,0),"Error"))</f>
        <v/>
      </c>
      <c r="F1280" s="1" t="str">
        <f>IF($A1280="","",IFERROR(VLOOKUP($A1280,'Lista de Precios Accesorio'!$A:$K,3,0),"Error"))</f>
        <v/>
      </c>
      <c r="G1280" s="19" t="str">
        <f>IF($A1280="","",IFERROR(VLOOKUP($A1280,'Lista de Precios Accesorio'!$A:$R,8,0),"Error"))</f>
        <v/>
      </c>
      <c r="H1280" s="19" t="str">
        <f>IF($A1280="","",IFERROR(VLOOKUP($A1280,'Lista de Precios Accesorio'!$A:$S,9,0),"Error"))</f>
        <v/>
      </c>
      <c r="I1280" s="12" t="str">
        <f>IFERROR(VLOOKUP($A1280,'Lista de Precios Accesorio'!$A:$W,6,0),"")</f>
        <v/>
      </c>
      <c r="J1280" s="12" t="str">
        <f t="shared" si="20"/>
        <v/>
      </c>
      <c r="K1280"/>
    </row>
    <row r="1281" spans="1:11" x14ac:dyDescent="0.2">
      <c r="A1281" s="25"/>
      <c r="B1281" s="26"/>
      <c r="C1281" s="1" t="str">
        <f>IF($A1281="","",IFERROR(VLOOKUP($A1281,'Lista de Precios Accesorio'!$A:$J,2,0),"Error"))</f>
        <v/>
      </c>
      <c r="D1281" s="1" t="str">
        <f>IF($A1281="","",IFERROR(VLOOKUP($A1281,'Lista de Precios Accesorio'!$A:$L,4,0),"Error"))</f>
        <v/>
      </c>
      <c r="E1281" s="1" t="str">
        <f>IF($A1281="","",IFERROR(VLOOKUP($A1281,'Lista de Precios Accesorio'!$A:$M,5,0),"Error"))</f>
        <v/>
      </c>
      <c r="F1281" s="1" t="str">
        <f>IF($A1281="","",IFERROR(VLOOKUP($A1281,'Lista de Precios Accesorio'!$A:$K,3,0),"Error"))</f>
        <v/>
      </c>
      <c r="G1281" s="19" t="str">
        <f>IF($A1281="","",IFERROR(VLOOKUP($A1281,'Lista de Precios Accesorio'!$A:$R,8,0),"Error"))</f>
        <v/>
      </c>
      <c r="H1281" s="19" t="str">
        <f>IF($A1281="","",IFERROR(VLOOKUP($A1281,'Lista de Precios Accesorio'!$A:$S,9,0),"Error"))</f>
        <v/>
      </c>
      <c r="I1281" s="12" t="str">
        <f>IFERROR(VLOOKUP($A1281,'Lista de Precios Accesorio'!$A:$W,6,0),"")</f>
        <v/>
      </c>
      <c r="J1281" s="12" t="str">
        <f t="shared" si="20"/>
        <v/>
      </c>
      <c r="K1281"/>
    </row>
    <row r="1282" spans="1:11" x14ac:dyDescent="0.2">
      <c r="A1282" s="25"/>
      <c r="B1282" s="26"/>
      <c r="C1282" s="1" t="str">
        <f>IF($A1282="","",IFERROR(VLOOKUP($A1282,'Lista de Precios Accesorio'!$A:$J,2,0),"Error"))</f>
        <v/>
      </c>
      <c r="D1282" s="1" t="str">
        <f>IF($A1282="","",IFERROR(VLOOKUP($A1282,'Lista de Precios Accesorio'!$A:$L,4,0),"Error"))</f>
        <v/>
      </c>
      <c r="E1282" s="1" t="str">
        <f>IF($A1282="","",IFERROR(VLOOKUP($A1282,'Lista de Precios Accesorio'!$A:$M,5,0),"Error"))</f>
        <v/>
      </c>
      <c r="F1282" s="1" t="str">
        <f>IF($A1282="","",IFERROR(VLOOKUP($A1282,'Lista de Precios Accesorio'!$A:$K,3,0),"Error"))</f>
        <v/>
      </c>
      <c r="G1282" s="19" t="str">
        <f>IF($A1282="","",IFERROR(VLOOKUP($A1282,'Lista de Precios Accesorio'!$A:$R,8,0),"Error"))</f>
        <v/>
      </c>
      <c r="H1282" s="19" t="str">
        <f>IF($A1282="","",IFERROR(VLOOKUP($A1282,'Lista de Precios Accesorio'!$A:$S,9,0),"Error"))</f>
        <v/>
      </c>
      <c r="I1282" s="12" t="str">
        <f>IFERROR(VLOOKUP($A1282,'Lista de Precios Accesorio'!$A:$W,6,0),"")</f>
        <v/>
      </c>
      <c r="J1282" s="12" t="str">
        <f t="shared" si="20"/>
        <v/>
      </c>
      <c r="K1282"/>
    </row>
    <row r="1283" spans="1:11" x14ac:dyDescent="0.2">
      <c r="A1283" s="25"/>
      <c r="B1283" s="26"/>
      <c r="C1283" s="1" t="str">
        <f>IF($A1283="","",IFERROR(VLOOKUP($A1283,'Lista de Precios Accesorio'!$A:$J,2,0),"Error"))</f>
        <v/>
      </c>
      <c r="D1283" s="1" t="str">
        <f>IF($A1283="","",IFERROR(VLOOKUP($A1283,'Lista de Precios Accesorio'!$A:$L,4,0),"Error"))</f>
        <v/>
      </c>
      <c r="E1283" s="1" t="str">
        <f>IF($A1283="","",IFERROR(VLOOKUP($A1283,'Lista de Precios Accesorio'!$A:$M,5,0),"Error"))</f>
        <v/>
      </c>
      <c r="F1283" s="1" t="str">
        <f>IF($A1283="","",IFERROR(VLOOKUP($A1283,'Lista de Precios Accesorio'!$A:$K,3,0),"Error"))</f>
        <v/>
      </c>
      <c r="G1283" s="19" t="str">
        <f>IF($A1283="","",IFERROR(VLOOKUP($A1283,'Lista de Precios Accesorio'!$A:$R,8,0),"Error"))</f>
        <v/>
      </c>
      <c r="H1283" s="19" t="str">
        <f>IF($A1283="","",IFERROR(VLOOKUP($A1283,'Lista de Precios Accesorio'!$A:$S,9,0),"Error"))</f>
        <v/>
      </c>
      <c r="I1283" s="12" t="str">
        <f>IFERROR(VLOOKUP($A1283,'Lista de Precios Accesorio'!$A:$W,6,0),"")</f>
        <v/>
      </c>
      <c r="J1283" s="12" t="str">
        <f t="shared" si="20"/>
        <v/>
      </c>
      <c r="K1283"/>
    </row>
    <row r="1284" spans="1:11" x14ac:dyDescent="0.2">
      <c r="A1284" s="25"/>
      <c r="B1284" s="26"/>
      <c r="C1284" s="1" t="str">
        <f>IF($A1284="","",IFERROR(VLOOKUP($A1284,'Lista de Precios Accesorio'!$A:$J,2,0),"Error"))</f>
        <v/>
      </c>
      <c r="D1284" s="1" t="str">
        <f>IF($A1284="","",IFERROR(VLOOKUP($A1284,'Lista de Precios Accesorio'!$A:$L,4,0),"Error"))</f>
        <v/>
      </c>
      <c r="E1284" s="1" t="str">
        <f>IF($A1284="","",IFERROR(VLOOKUP($A1284,'Lista de Precios Accesorio'!$A:$M,5,0),"Error"))</f>
        <v/>
      </c>
      <c r="F1284" s="1" t="str">
        <f>IF($A1284="","",IFERROR(VLOOKUP($A1284,'Lista de Precios Accesorio'!$A:$K,3,0),"Error"))</f>
        <v/>
      </c>
      <c r="G1284" s="19" t="str">
        <f>IF($A1284="","",IFERROR(VLOOKUP($A1284,'Lista de Precios Accesorio'!$A:$R,8,0),"Error"))</f>
        <v/>
      </c>
      <c r="H1284" s="19" t="str">
        <f>IF($A1284="","",IFERROR(VLOOKUP($A1284,'Lista de Precios Accesorio'!$A:$S,9,0),"Error"))</f>
        <v/>
      </c>
      <c r="I1284" s="12" t="str">
        <f>IFERROR(VLOOKUP($A1284,'Lista de Precios Accesorio'!$A:$W,6,0),"")</f>
        <v/>
      </c>
      <c r="J1284" s="12" t="str">
        <f t="shared" si="20"/>
        <v/>
      </c>
      <c r="K1284"/>
    </row>
    <row r="1285" spans="1:11" x14ac:dyDescent="0.2">
      <c r="A1285" s="25"/>
      <c r="B1285" s="26"/>
      <c r="C1285" s="1" t="str">
        <f>IF($A1285="","",IFERROR(VLOOKUP($A1285,'Lista de Precios Accesorio'!$A:$J,2,0),"Error"))</f>
        <v/>
      </c>
      <c r="D1285" s="1" t="str">
        <f>IF($A1285="","",IFERROR(VLOOKUP($A1285,'Lista de Precios Accesorio'!$A:$L,4,0),"Error"))</f>
        <v/>
      </c>
      <c r="E1285" s="1" t="str">
        <f>IF($A1285="","",IFERROR(VLOOKUP($A1285,'Lista de Precios Accesorio'!$A:$M,5,0),"Error"))</f>
        <v/>
      </c>
      <c r="F1285" s="1" t="str">
        <f>IF($A1285="","",IFERROR(VLOOKUP($A1285,'Lista de Precios Accesorio'!$A:$K,3,0),"Error"))</f>
        <v/>
      </c>
      <c r="G1285" s="19" t="str">
        <f>IF($A1285="","",IFERROR(VLOOKUP($A1285,'Lista de Precios Accesorio'!$A:$R,8,0),"Error"))</f>
        <v/>
      </c>
      <c r="H1285" s="19" t="str">
        <f>IF($A1285="","",IFERROR(VLOOKUP($A1285,'Lista de Precios Accesorio'!$A:$S,9,0),"Error"))</f>
        <v/>
      </c>
      <c r="I1285" s="12" t="str">
        <f>IFERROR(VLOOKUP($A1285,'Lista de Precios Accesorio'!$A:$W,6,0),"")</f>
        <v/>
      </c>
      <c r="J1285" s="12" t="str">
        <f t="shared" si="20"/>
        <v/>
      </c>
      <c r="K1285"/>
    </row>
    <row r="1286" spans="1:11" x14ac:dyDescent="0.2">
      <c r="A1286" s="25"/>
      <c r="B1286" s="26"/>
      <c r="C1286" s="1" t="str">
        <f>IF($A1286="","",IFERROR(VLOOKUP($A1286,'Lista de Precios Accesorio'!$A:$J,2,0),"Error"))</f>
        <v/>
      </c>
      <c r="D1286" s="1" t="str">
        <f>IF($A1286="","",IFERROR(VLOOKUP($A1286,'Lista de Precios Accesorio'!$A:$L,4,0),"Error"))</f>
        <v/>
      </c>
      <c r="E1286" s="1" t="str">
        <f>IF($A1286="","",IFERROR(VLOOKUP($A1286,'Lista de Precios Accesorio'!$A:$M,5,0),"Error"))</f>
        <v/>
      </c>
      <c r="F1286" s="1" t="str">
        <f>IF($A1286="","",IFERROR(VLOOKUP($A1286,'Lista de Precios Accesorio'!$A:$K,3,0),"Error"))</f>
        <v/>
      </c>
      <c r="G1286" s="19" t="str">
        <f>IF($A1286="","",IFERROR(VLOOKUP($A1286,'Lista de Precios Accesorio'!$A:$R,8,0),"Error"))</f>
        <v/>
      </c>
      <c r="H1286" s="19" t="str">
        <f>IF($A1286="","",IFERROR(VLOOKUP($A1286,'Lista de Precios Accesorio'!$A:$S,9,0),"Error"))</f>
        <v/>
      </c>
      <c r="I1286" s="12" t="str">
        <f>IFERROR(VLOOKUP($A1286,'Lista de Precios Accesorio'!$A:$W,6,0),"")</f>
        <v/>
      </c>
      <c r="J1286" s="12" t="str">
        <f t="shared" si="20"/>
        <v/>
      </c>
      <c r="K1286"/>
    </row>
    <row r="1287" spans="1:11" x14ac:dyDescent="0.2">
      <c r="A1287" s="25"/>
      <c r="B1287" s="26"/>
      <c r="C1287" s="1" t="str">
        <f>IF($A1287="","",IFERROR(VLOOKUP($A1287,'Lista de Precios Accesorio'!$A:$J,2,0),"Error"))</f>
        <v/>
      </c>
      <c r="D1287" s="1" t="str">
        <f>IF($A1287="","",IFERROR(VLOOKUP($A1287,'Lista de Precios Accesorio'!$A:$L,4,0),"Error"))</f>
        <v/>
      </c>
      <c r="E1287" s="1" t="str">
        <f>IF($A1287="","",IFERROR(VLOOKUP($A1287,'Lista de Precios Accesorio'!$A:$M,5,0),"Error"))</f>
        <v/>
      </c>
      <c r="F1287" s="1" t="str">
        <f>IF($A1287="","",IFERROR(VLOOKUP($A1287,'Lista de Precios Accesorio'!$A:$K,3,0),"Error"))</f>
        <v/>
      </c>
      <c r="G1287" s="19" t="str">
        <f>IF($A1287="","",IFERROR(VLOOKUP($A1287,'Lista de Precios Accesorio'!$A:$R,8,0),"Error"))</f>
        <v/>
      </c>
      <c r="H1287" s="19" t="str">
        <f>IF($A1287="","",IFERROR(VLOOKUP($A1287,'Lista de Precios Accesorio'!$A:$S,9,0),"Error"))</f>
        <v/>
      </c>
      <c r="I1287" s="12" t="str">
        <f>IFERROR(VLOOKUP($A1287,'Lista de Precios Accesorio'!$A:$W,6,0),"")</f>
        <v/>
      </c>
      <c r="J1287" s="12" t="str">
        <f t="shared" si="20"/>
        <v/>
      </c>
      <c r="K1287"/>
    </row>
    <row r="1288" spans="1:11" x14ac:dyDescent="0.2">
      <c r="A1288" s="25"/>
      <c r="B1288" s="26"/>
      <c r="C1288" s="1" t="str">
        <f>IF($A1288="","",IFERROR(VLOOKUP($A1288,'Lista de Precios Accesorio'!$A:$J,2,0),"Error"))</f>
        <v/>
      </c>
      <c r="D1288" s="1" t="str">
        <f>IF($A1288="","",IFERROR(VLOOKUP($A1288,'Lista de Precios Accesorio'!$A:$L,4,0),"Error"))</f>
        <v/>
      </c>
      <c r="E1288" s="1" t="str">
        <f>IF($A1288="","",IFERROR(VLOOKUP($A1288,'Lista de Precios Accesorio'!$A:$M,5,0),"Error"))</f>
        <v/>
      </c>
      <c r="F1288" s="1" t="str">
        <f>IF($A1288="","",IFERROR(VLOOKUP($A1288,'Lista de Precios Accesorio'!$A:$K,3,0),"Error"))</f>
        <v/>
      </c>
      <c r="G1288" s="19" t="str">
        <f>IF($A1288="","",IFERROR(VLOOKUP($A1288,'Lista de Precios Accesorio'!$A:$R,8,0),"Error"))</f>
        <v/>
      </c>
      <c r="H1288" s="19" t="str">
        <f>IF($A1288="","",IFERROR(VLOOKUP($A1288,'Lista de Precios Accesorio'!$A:$S,9,0),"Error"))</f>
        <v/>
      </c>
      <c r="I1288" s="12" t="str">
        <f>IFERROR(VLOOKUP($A1288,'Lista de Precios Accesorio'!$A:$W,6,0),"")</f>
        <v/>
      </c>
      <c r="J1288" s="12" t="str">
        <f t="shared" si="20"/>
        <v/>
      </c>
      <c r="K1288"/>
    </row>
    <row r="1289" spans="1:11" x14ac:dyDescent="0.2">
      <c r="A1289" s="25"/>
      <c r="B1289" s="26"/>
      <c r="C1289" s="1" t="str">
        <f>IF($A1289="","",IFERROR(VLOOKUP($A1289,'Lista de Precios Accesorio'!$A:$J,2,0),"Error"))</f>
        <v/>
      </c>
      <c r="D1289" s="1" t="str">
        <f>IF($A1289="","",IFERROR(VLOOKUP($A1289,'Lista de Precios Accesorio'!$A:$L,4,0),"Error"))</f>
        <v/>
      </c>
      <c r="E1289" s="1" t="str">
        <f>IF($A1289="","",IFERROR(VLOOKUP($A1289,'Lista de Precios Accesorio'!$A:$M,5,0),"Error"))</f>
        <v/>
      </c>
      <c r="F1289" s="1" t="str">
        <f>IF($A1289="","",IFERROR(VLOOKUP($A1289,'Lista de Precios Accesorio'!$A:$K,3,0),"Error"))</f>
        <v/>
      </c>
      <c r="G1289" s="19" t="str">
        <f>IF($A1289="","",IFERROR(VLOOKUP($A1289,'Lista de Precios Accesorio'!$A:$R,8,0),"Error"))</f>
        <v/>
      </c>
      <c r="H1289" s="19" t="str">
        <f>IF($A1289="","",IFERROR(VLOOKUP($A1289,'Lista de Precios Accesorio'!$A:$S,9,0),"Error"))</f>
        <v/>
      </c>
      <c r="I1289" s="12" t="str">
        <f>IFERROR(VLOOKUP($A1289,'Lista de Precios Accesorio'!$A:$W,6,0),"")</f>
        <v/>
      </c>
      <c r="J1289" s="12" t="str">
        <f t="shared" si="20"/>
        <v/>
      </c>
      <c r="K1289"/>
    </row>
    <row r="1290" spans="1:11" x14ac:dyDescent="0.2">
      <c r="A1290" s="25"/>
      <c r="B1290" s="26"/>
      <c r="C1290" s="1" t="str">
        <f>IF($A1290="","",IFERROR(VLOOKUP($A1290,'Lista de Precios Accesorio'!$A:$J,2,0),"Error"))</f>
        <v/>
      </c>
      <c r="D1290" s="1" t="str">
        <f>IF($A1290="","",IFERROR(VLOOKUP($A1290,'Lista de Precios Accesorio'!$A:$L,4,0),"Error"))</f>
        <v/>
      </c>
      <c r="E1290" s="1" t="str">
        <f>IF($A1290="","",IFERROR(VLOOKUP($A1290,'Lista de Precios Accesorio'!$A:$M,5,0),"Error"))</f>
        <v/>
      </c>
      <c r="F1290" s="1" t="str">
        <f>IF($A1290="","",IFERROR(VLOOKUP($A1290,'Lista de Precios Accesorio'!$A:$K,3,0),"Error"))</f>
        <v/>
      </c>
      <c r="G1290" s="19" t="str">
        <f>IF($A1290="","",IFERROR(VLOOKUP($A1290,'Lista de Precios Accesorio'!$A:$R,8,0),"Error"))</f>
        <v/>
      </c>
      <c r="H1290" s="19" t="str">
        <f>IF($A1290="","",IFERROR(VLOOKUP($A1290,'Lista de Precios Accesorio'!$A:$S,9,0),"Error"))</f>
        <v/>
      </c>
      <c r="I1290" s="12" t="str">
        <f>IFERROR(VLOOKUP($A1290,'Lista de Precios Accesorio'!$A:$W,6,0),"")</f>
        <v/>
      </c>
      <c r="J1290" s="12" t="str">
        <f t="shared" si="20"/>
        <v/>
      </c>
      <c r="K1290"/>
    </row>
    <row r="1291" spans="1:11" x14ac:dyDescent="0.2">
      <c r="A1291" s="25"/>
      <c r="B1291" s="26"/>
      <c r="C1291" s="1" t="str">
        <f>IF($A1291="","",IFERROR(VLOOKUP($A1291,'Lista de Precios Accesorio'!$A:$J,2,0),"Error"))</f>
        <v/>
      </c>
      <c r="D1291" s="1" t="str">
        <f>IF($A1291="","",IFERROR(VLOOKUP($A1291,'Lista de Precios Accesorio'!$A:$L,4,0),"Error"))</f>
        <v/>
      </c>
      <c r="E1291" s="1" t="str">
        <f>IF($A1291="","",IFERROR(VLOOKUP($A1291,'Lista de Precios Accesorio'!$A:$M,5,0),"Error"))</f>
        <v/>
      </c>
      <c r="F1291" s="1" t="str">
        <f>IF($A1291="","",IFERROR(VLOOKUP($A1291,'Lista de Precios Accesorio'!$A:$K,3,0),"Error"))</f>
        <v/>
      </c>
      <c r="G1291" s="19" t="str">
        <f>IF($A1291="","",IFERROR(VLOOKUP($A1291,'Lista de Precios Accesorio'!$A:$R,8,0),"Error"))</f>
        <v/>
      </c>
      <c r="H1291" s="19" t="str">
        <f>IF($A1291="","",IFERROR(VLOOKUP($A1291,'Lista de Precios Accesorio'!$A:$S,9,0),"Error"))</f>
        <v/>
      </c>
      <c r="I1291" s="12" t="str">
        <f>IFERROR(VLOOKUP($A1291,'Lista de Precios Accesorio'!$A:$W,6,0),"")</f>
        <v/>
      </c>
      <c r="J1291" s="12" t="str">
        <f t="shared" si="20"/>
        <v/>
      </c>
      <c r="K1291"/>
    </row>
    <row r="1292" spans="1:11" x14ac:dyDescent="0.2">
      <c r="A1292" s="25"/>
      <c r="B1292" s="26"/>
      <c r="C1292" s="1" t="str">
        <f>IF($A1292="","",IFERROR(VLOOKUP($A1292,'Lista de Precios Accesorio'!$A:$J,2,0),"Error"))</f>
        <v/>
      </c>
      <c r="D1292" s="1" t="str">
        <f>IF($A1292="","",IFERROR(VLOOKUP($A1292,'Lista de Precios Accesorio'!$A:$L,4,0),"Error"))</f>
        <v/>
      </c>
      <c r="E1292" s="1" t="str">
        <f>IF($A1292="","",IFERROR(VLOOKUP($A1292,'Lista de Precios Accesorio'!$A:$M,5,0),"Error"))</f>
        <v/>
      </c>
      <c r="F1292" s="1" t="str">
        <f>IF($A1292="","",IFERROR(VLOOKUP($A1292,'Lista de Precios Accesorio'!$A:$K,3,0),"Error"))</f>
        <v/>
      </c>
      <c r="G1292" s="19" t="str">
        <f>IF($A1292="","",IFERROR(VLOOKUP($A1292,'Lista de Precios Accesorio'!$A:$R,8,0),"Error"))</f>
        <v/>
      </c>
      <c r="H1292" s="19" t="str">
        <f>IF($A1292="","",IFERROR(VLOOKUP($A1292,'Lista de Precios Accesorio'!$A:$S,9,0),"Error"))</f>
        <v/>
      </c>
      <c r="I1292" s="12" t="str">
        <f>IFERROR(VLOOKUP($A1292,'Lista de Precios Accesorio'!$A:$W,6,0),"")</f>
        <v/>
      </c>
      <c r="J1292" s="12" t="str">
        <f t="shared" si="20"/>
        <v/>
      </c>
      <c r="K1292"/>
    </row>
    <row r="1293" spans="1:11" x14ac:dyDescent="0.2">
      <c r="A1293" s="25"/>
      <c r="B1293" s="26"/>
      <c r="C1293" s="1" t="str">
        <f>IF($A1293="","",IFERROR(VLOOKUP($A1293,'Lista de Precios Accesorio'!$A:$J,2,0),"Error"))</f>
        <v/>
      </c>
      <c r="D1293" s="1" t="str">
        <f>IF($A1293="","",IFERROR(VLOOKUP($A1293,'Lista de Precios Accesorio'!$A:$L,4,0),"Error"))</f>
        <v/>
      </c>
      <c r="E1293" s="1" t="str">
        <f>IF($A1293="","",IFERROR(VLOOKUP($A1293,'Lista de Precios Accesorio'!$A:$M,5,0),"Error"))</f>
        <v/>
      </c>
      <c r="F1293" s="1" t="str">
        <f>IF($A1293="","",IFERROR(VLOOKUP($A1293,'Lista de Precios Accesorio'!$A:$K,3,0),"Error"))</f>
        <v/>
      </c>
      <c r="G1293" s="19" t="str">
        <f>IF($A1293="","",IFERROR(VLOOKUP($A1293,'Lista de Precios Accesorio'!$A:$R,8,0),"Error"))</f>
        <v/>
      </c>
      <c r="H1293" s="19" t="str">
        <f>IF($A1293="","",IFERROR(VLOOKUP($A1293,'Lista de Precios Accesorio'!$A:$S,9,0),"Error"))</f>
        <v/>
      </c>
      <c r="I1293" s="12" t="str">
        <f>IFERROR(VLOOKUP($A1293,'Lista de Precios Accesorio'!$A:$W,6,0),"")</f>
        <v/>
      </c>
      <c r="J1293" s="12" t="str">
        <f t="shared" si="20"/>
        <v/>
      </c>
      <c r="K1293"/>
    </row>
    <row r="1294" spans="1:11" x14ac:dyDescent="0.2">
      <c r="A1294" s="25"/>
      <c r="B1294" s="26"/>
      <c r="C1294" s="1" t="str">
        <f>IF($A1294="","",IFERROR(VLOOKUP($A1294,'Lista de Precios Accesorio'!$A:$J,2,0),"Error"))</f>
        <v/>
      </c>
      <c r="D1294" s="1" t="str">
        <f>IF($A1294="","",IFERROR(VLOOKUP($A1294,'Lista de Precios Accesorio'!$A:$L,4,0),"Error"))</f>
        <v/>
      </c>
      <c r="E1294" s="1" t="str">
        <f>IF($A1294="","",IFERROR(VLOOKUP($A1294,'Lista de Precios Accesorio'!$A:$M,5,0),"Error"))</f>
        <v/>
      </c>
      <c r="F1294" s="1" t="str">
        <f>IF($A1294="","",IFERROR(VLOOKUP($A1294,'Lista de Precios Accesorio'!$A:$K,3,0),"Error"))</f>
        <v/>
      </c>
      <c r="G1294" s="19" t="str">
        <f>IF($A1294="","",IFERROR(VLOOKUP($A1294,'Lista de Precios Accesorio'!$A:$R,8,0),"Error"))</f>
        <v/>
      </c>
      <c r="H1294" s="19" t="str">
        <f>IF($A1294="","",IFERROR(VLOOKUP($A1294,'Lista de Precios Accesorio'!$A:$S,9,0),"Error"))</f>
        <v/>
      </c>
      <c r="I1294" s="12" t="str">
        <f>IFERROR(VLOOKUP($A1294,'Lista de Precios Accesorio'!$A:$W,6,0),"")</f>
        <v/>
      </c>
      <c r="J1294" s="12" t="str">
        <f t="shared" si="20"/>
        <v/>
      </c>
      <c r="K1294"/>
    </row>
    <row r="1295" spans="1:11" x14ac:dyDescent="0.2">
      <c r="A1295" s="25"/>
      <c r="B1295" s="26"/>
      <c r="C1295" s="1" t="str">
        <f>IF($A1295="","",IFERROR(VLOOKUP($A1295,'Lista de Precios Accesorio'!$A:$J,2,0),"Error"))</f>
        <v/>
      </c>
      <c r="D1295" s="1" t="str">
        <f>IF($A1295="","",IFERROR(VLOOKUP($A1295,'Lista de Precios Accesorio'!$A:$L,4,0),"Error"))</f>
        <v/>
      </c>
      <c r="E1295" s="1" t="str">
        <f>IF($A1295="","",IFERROR(VLOOKUP($A1295,'Lista de Precios Accesorio'!$A:$M,5,0),"Error"))</f>
        <v/>
      </c>
      <c r="F1295" s="1" t="str">
        <f>IF($A1295="","",IFERROR(VLOOKUP($A1295,'Lista de Precios Accesorio'!$A:$K,3,0),"Error"))</f>
        <v/>
      </c>
      <c r="G1295" s="19" t="str">
        <f>IF($A1295="","",IFERROR(VLOOKUP($A1295,'Lista de Precios Accesorio'!$A:$R,8,0),"Error"))</f>
        <v/>
      </c>
      <c r="H1295" s="19" t="str">
        <f>IF($A1295="","",IFERROR(VLOOKUP($A1295,'Lista de Precios Accesorio'!$A:$S,9,0),"Error"))</f>
        <v/>
      </c>
      <c r="I1295" s="12" t="str">
        <f>IFERROR(VLOOKUP($A1295,'Lista de Precios Accesorio'!$A:$W,6,0),"")</f>
        <v/>
      </c>
      <c r="J1295" s="12" t="str">
        <f t="shared" si="20"/>
        <v/>
      </c>
      <c r="K1295"/>
    </row>
    <row r="1296" spans="1:11" x14ac:dyDescent="0.2">
      <c r="A1296" s="25"/>
      <c r="B1296" s="26"/>
      <c r="C1296" s="1" t="str">
        <f>IF($A1296="","",IFERROR(VLOOKUP($A1296,'Lista de Precios Accesorio'!$A:$J,2,0),"Error"))</f>
        <v/>
      </c>
      <c r="D1296" s="1" t="str">
        <f>IF($A1296="","",IFERROR(VLOOKUP($A1296,'Lista de Precios Accesorio'!$A:$L,4,0),"Error"))</f>
        <v/>
      </c>
      <c r="E1296" s="1" t="str">
        <f>IF($A1296="","",IFERROR(VLOOKUP($A1296,'Lista de Precios Accesorio'!$A:$M,5,0),"Error"))</f>
        <v/>
      </c>
      <c r="F1296" s="1" t="str">
        <f>IF($A1296="","",IFERROR(VLOOKUP($A1296,'Lista de Precios Accesorio'!$A:$K,3,0),"Error"))</f>
        <v/>
      </c>
      <c r="G1296" s="19" t="str">
        <f>IF($A1296="","",IFERROR(VLOOKUP($A1296,'Lista de Precios Accesorio'!$A:$R,8,0),"Error"))</f>
        <v/>
      </c>
      <c r="H1296" s="19" t="str">
        <f>IF($A1296="","",IFERROR(VLOOKUP($A1296,'Lista de Precios Accesorio'!$A:$S,9,0),"Error"))</f>
        <v/>
      </c>
      <c r="I1296" s="12" t="str">
        <f>IFERROR(VLOOKUP($A1296,'Lista de Precios Accesorio'!$A:$W,6,0),"")</f>
        <v/>
      </c>
      <c r="J1296" s="12" t="str">
        <f t="shared" si="20"/>
        <v/>
      </c>
      <c r="K1296"/>
    </row>
    <row r="1297" spans="1:11" x14ac:dyDescent="0.2">
      <c r="A1297" s="25"/>
      <c r="B1297" s="26"/>
      <c r="C1297" s="1" t="str">
        <f>IF($A1297="","",IFERROR(VLOOKUP($A1297,'Lista de Precios Accesorio'!$A:$J,2,0),"Error"))</f>
        <v/>
      </c>
      <c r="D1297" s="1" t="str">
        <f>IF($A1297="","",IFERROR(VLOOKUP($A1297,'Lista de Precios Accesorio'!$A:$L,4,0),"Error"))</f>
        <v/>
      </c>
      <c r="E1297" s="1" t="str">
        <f>IF($A1297="","",IFERROR(VLOOKUP($A1297,'Lista de Precios Accesorio'!$A:$M,5,0),"Error"))</f>
        <v/>
      </c>
      <c r="F1297" s="1" t="str">
        <f>IF($A1297="","",IFERROR(VLOOKUP($A1297,'Lista de Precios Accesorio'!$A:$K,3,0),"Error"))</f>
        <v/>
      </c>
      <c r="G1297" s="19" t="str">
        <f>IF($A1297="","",IFERROR(VLOOKUP($A1297,'Lista de Precios Accesorio'!$A:$R,8,0),"Error"))</f>
        <v/>
      </c>
      <c r="H1297" s="19" t="str">
        <f>IF($A1297="","",IFERROR(VLOOKUP($A1297,'Lista de Precios Accesorio'!$A:$S,9,0),"Error"))</f>
        <v/>
      </c>
      <c r="I1297" s="12" t="str">
        <f>IFERROR(VLOOKUP($A1297,'Lista de Precios Accesorio'!$A:$W,6,0),"")</f>
        <v/>
      </c>
      <c r="J1297" s="12" t="str">
        <f t="shared" si="20"/>
        <v/>
      </c>
      <c r="K1297"/>
    </row>
    <row r="1298" spans="1:11" x14ac:dyDescent="0.2">
      <c r="A1298" s="25"/>
      <c r="B1298" s="26"/>
      <c r="C1298" s="1" t="str">
        <f>IF($A1298="","",IFERROR(VLOOKUP($A1298,'Lista de Precios Accesorio'!$A:$J,2,0),"Error"))</f>
        <v/>
      </c>
      <c r="D1298" s="1" t="str">
        <f>IF($A1298="","",IFERROR(VLOOKUP($A1298,'Lista de Precios Accesorio'!$A:$L,4,0),"Error"))</f>
        <v/>
      </c>
      <c r="E1298" s="1" t="str">
        <f>IF($A1298="","",IFERROR(VLOOKUP($A1298,'Lista de Precios Accesorio'!$A:$M,5,0),"Error"))</f>
        <v/>
      </c>
      <c r="F1298" s="1" t="str">
        <f>IF($A1298="","",IFERROR(VLOOKUP($A1298,'Lista de Precios Accesorio'!$A:$K,3,0),"Error"))</f>
        <v/>
      </c>
      <c r="G1298" s="19" t="str">
        <f>IF($A1298="","",IFERROR(VLOOKUP($A1298,'Lista de Precios Accesorio'!$A:$R,8,0),"Error"))</f>
        <v/>
      </c>
      <c r="H1298" s="19" t="str">
        <f>IF($A1298="","",IFERROR(VLOOKUP($A1298,'Lista de Precios Accesorio'!$A:$S,9,0),"Error"))</f>
        <v/>
      </c>
      <c r="I1298" s="12" t="str">
        <f>IFERROR(VLOOKUP($A1298,'Lista de Precios Accesorio'!$A:$W,6,0),"")</f>
        <v/>
      </c>
      <c r="J1298" s="12" t="str">
        <f t="shared" si="20"/>
        <v/>
      </c>
      <c r="K1298"/>
    </row>
    <row r="1299" spans="1:11" x14ac:dyDescent="0.2">
      <c r="A1299" s="25"/>
      <c r="B1299" s="26"/>
      <c r="C1299" s="1" t="str">
        <f>IF($A1299="","",IFERROR(VLOOKUP($A1299,'Lista de Precios Accesorio'!$A:$J,2,0),"Error"))</f>
        <v/>
      </c>
      <c r="D1299" s="1" t="str">
        <f>IF($A1299="","",IFERROR(VLOOKUP($A1299,'Lista de Precios Accesorio'!$A:$L,4,0),"Error"))</f>
        <v/>
      </c>
      <c r="E1299" s="1" t="str">
        <f>IF($A1299="","",IFERROR(VLOOKUP($A1299,'Lista de Precios Accesorio'!$A:$M,5,0),"Error"))</f>
        <v/>
      </c>
      <c r="F1299" s="1" t="str">
        <f>IF($A1299="","",IFERROR(VLOOKUP($A1299,'Lista de Precios Accesorio'!$A:$K,3,0),"Error"))</f>
        <v/>
      </c>
      <c r="G1299" s="19" t="str">
        <f>IF($A1299="","",IFERROR(VLOOKUP($A1299,'Lista de Precios Accesorio'!$A:$R,8,0),"Error"))</f>
        <v/>
      </c>
      <c r="H1299" s="19" t="str">
        <f>IF($A1299="","",IFERROR(VLOOKUP($A1299,'Lista de Precios Accesorio'!$A:$S,9,0),"Error"))</f>
        <v/>
      </c>
      <c r="I1299" s="12" t="str">
        <f>IFERROR(VLOOKUP($A1299,'Lista de Precios Accesorio'!$A:$W,6,0),"")</f>
        <v/>
      </c>
      <c r="J1299" s="12" t="str">
        <f t="shared" si="20"/>
        <v/>
      </c>
      <c r="K1299"/>
    </row>
    <row r="1300" spans="1:11" x14ac:dyDescent="0.2">
      <c r="A1300" s="25"/>
      <c r="B1300" s="26"/>
      <c r="C1300" s="1" t="str">
        <f>IF($A1300="","",IFERROR(VLOOKUP($A1300,'Lista de Precios Accesorio'!$A:$J,2,0),"Error"))</f>
        <v/>
      </c>
      <c r="D1300" s="1" t="str">
        <f>IF($A1300="","",IFERROR(VLOOKUP($A1300,'Lista de Precios Accesorio'!$A:$L,4,0),"Error"))</f>
        <v/>
      </c>
      <c r="E1300" s="1" t="str">
        <f>IF($A1300="","",IFERROR(VLOOKUP($A1300,'Lista de Precios Accesorio'!$A:$M,5,0),"Error"))</f>
        <v/>
      </c>
      <c r="F1300" s="1" t="str">
        <f>IF($A1300="","",IFERROR(VLOOKUP($A1300,'Lista de Precios Accesorio'!$A:$K,3,0),"Error"))</f>
        <v/>
      </c>
      <c r="G1300" s="19" t="str">
        <f>IF($A1300="","",IFERROR(VLOOKUP($A1300,'Lista de Precios Accesorio'!$A:$R,8,0),"Error"))</f>
        <v/>
      </c>
      <c r="H1300" s="19" t="str">
        <f>IF($A1300="","",IFERROR(VLOOKUP($A1300,'Lista de Precios Accesorio'!$A:$S,9,0),"Error"))</f>
        <v/>
      </c>
      <c r="I1300" s="12" t="str">
        <f>IFERROR(VLOOKUP($A1300,'Lista de Precios Accesorio'!$A:$W,6,0),"")</f>
        <v/>
      </c>
      <c r="J1300" s="12" t="str">
        <f t="shared" si="20"/>
        <v/>
      </c>
      <c r="K1300"/>
    </row>
    <row r="1301" spans="1:11" x14ac:dyDescent="0.2">
      <c r="A1301" s="25"/>
      <c r="B1301" s="26"/>
      <c r="C1301" s="1" t="str">
        <f>IF($A1301="","",IFERROR(VLOOKUP($A1301,'Lista de Precios Accesorio'!$A:$J,2,0),"Error"))</f>
        <v/>
      </c>
      <c r="D1301" s="1" t="str">
        <f>IF($A1301="","",IFERROR(VLOOKUP($A1301,'Lista de Precios Accesorio'!$A:$L,4,0),"Error"))</f>
        <v/>
      </c>
      <c r="E1301" s="1" t="str">
        <f>IF($A1301="","",IFERROR(VLOOKUP($A1301,'Lista de Precios Accesorio'!$A:$M,5,0),"Error"))</f>
        <v/>
      </c>
      <c r="F1301" s="1" t="str">
        <f>IF($A1301="","",IFERROR(VLOOKUP($A1301,'Lista de Precios Accesorio'!$A:$K,3,0),"Error"))</f>
        <v/>
      </c>
      <c r="G1301" s="19" t="str">
        <f>IF($A1301="","",IFERROR(VLOOKUP($A1301,'Lista de Precios Accesorio'!$A:$R,8,0),"Error"))</f>
        <v/>
      </c>
      <c r="H1301" s="19" t="str">
        <f>IF($A1301="","",IFERROR(VLOOKUP($A1301,'Lista de Precios Accesorio'!$A:$S,9,0),"Error"))</f>
        <v/>
      </c>
      <c r="I1301" s="12" t="str">
        <f>IFERROR(VLOOKUP($A1301,'Lista de Precios Accesorio'!$A:$W,6,0),"")</f>
        <v/>
      </c>
      <c r="J1301" s="12" t="str">
        <f t="shared" si="20"/>
        <v/>
      </c>
      <c r="K1301"/>
    </row>
    <row r="1302" spans="1:11" x14ac:dyDescent="0.2">
      <c r="A1302" s="25"/>
      <c r="B1302" s="26"/>
      <c r="C1302" s="1" t="str">
        <f>IF($A1302="","",IFERROR(VLOOKUP($A1302,'Lista de Precios Accesorio'!$A:$J,2,0),"Error"))</f>
        <v/>
      </c>
      <c r="D1302" s="1" t="str">
        <f>IF($A1302="","",IFERROR(VLOOKUP($A1302,'Lista de Precios Accesorio'!$A:$L,4,0),"Error"))</f>
        <v/>
      </c>
      <c r="E1302" s="1" t="str">
        <f>IF($A1302="","",IFERROR(VLOOKUP($A1302,'Lista de Precios Accesorio'!$A:$M,5,0),"Error"))</f>
        <v/>
      </c>
      <c r="F1302" s="1" t="str">
        <f>IF($A1302="","",IFERROR(VLOOKUP($A1302,'Lista de Precios Accesorio'!$A:$K,3,0),"Error"))</f>
        <v/>
      </c>
      <c r="G1302" s="19" t="str">
        <f>IF($A1302="","",IFERROR(VLOOKUP($A1302,'Lista de Precios Accesorio'!$A:$R,8,0),"Error"))</f>
        <v/>
      </c>
      <c r="H1302" s="19" t="str">
        <f>IF($A1302="","",IFERROR(VLOOKUP($A1302,'Lista de Precios Accesorio'!$A:$S,9,0),"Error"))</f>
        <v/>
      </c>
      <c r="I1302" s="12" t="str">
        <f>IFERROR(VLOOKUP($A1302,'Lista de Precios Accesorio'!$A:$W,6,0),"")</f>
        <v/>
      </c>
      <c r="J1302" s="12" t="str">
        <f t="shared" si="20"/>
        <v/>
      </c>
      <c r="K1302"/>
    </row>
    <row r="1303" spans="1:11" x14ac:dyDescent="0.2">
      <c r="A1303" s="25"/>
      <c r="B1303" s="26"/>
      <c r="C1303" s="1" t="str">
        <f>IF($A1303="","",IFERROR(VLOOKUP($A1303,'Lista de Precios Accesorio'!$A:$J,2,0),"Error"))</f>
        <v/>
      </c>
      <c r="D1303" s="1" t="str">
        <f>IF($A1303="","",IFERROR(VLOOKUP($A1303,'Lista de Precios Accesorio'!$A:$L,4,0),"Error"))</f>
        <v/>
      </c>
      <c r="E1303" s="1" t="str">
        <f>IF($A1303="","",IFERROR(VLOOKUP($A1303,'Lista de Precios Accesorio'!$A:$M,5,0),"Error"))</f>
        <v/>
      </c>
      <c r="F1303" s="1" t="str">
        <f>IF($A1303="","",IFERROR(VLOOKUP($A1303,'Lista de Precios Accesorio'!$A:$K,3,0),"Error"))</f>
        <v/>
      </c>
      <c r="G1303" s="19" t="str">
        <f>IF($A1303="","",IFERROR(VLOOKUP($A1303,'Lista de Precios Accesorio'!$A:$R,8,0),"Error"))</f>
        <v/>
      </c>
      <c r="H1303" s="19" t="str">
        <f>IF($A1303="","",IFERROR(VLOOKUP($A1303,'Lista de Precios Accesorio'!$A:$S,9,0),"Error"))</f>
        <v/>
      </c>
      <c r="I1303" s="12" t="str">
        <f>IFERROR(VLOOKUP($A1303,'Lista de Precios Accesorio'!$A:$W,6,0),"")</f>
        <v/>
      </c>
      <c r="J1303" s="12" t="str">
        <f t="shared" si="20"/>
        <v/>
      </c>
      <c r="K1303"/>
    </row>
    <row r="1304" spans="1:11" x14ac:dyDescent="0.2">
      <c r="A1304" s="25"/>
      <c r="B1304" s="26"/>
      <c r="C1304" s="1" t="str">
        <f>IF($A1304="","",IFERROR(VLOOKUP($A1304,'Lista de Precios Accesorio'!$A:$J,2,0),"Error"))</f>
        <v/>
      </c>
      <c r="D1304" s="1" t="str">
        <f>IF($A1304="","",IFERROR(VLOOKUP($A1304,'Lista de Precios Accesorio'!$A:$L,4,0),"Error"))</f>
        <v/>
      </c>
      <c r="E1304" s="1" t="str">
        <f>IF($A1304="","",IFERROR(VLOOKUP($A1304,'Lista de Precios Accesorio'!$A:$M,5,0),"Error"))</f>
        <v/>
      </c>
      <c r="F1304" s="1" t="str">
        <f>IF($A1304="","",IFERROR(VLOOKUP($A1304,'Lista de Precios Accesorio'!$A:$K,3,0),"Error"))</f>
        <v/>
      </c>
      <c r="G1304" s="19" t="str">
        <f>IF($A1304="","",IFERROR(VLOOKUP($A1304,'Lista de Precios Accesorio'!$A:$R,8,0),"Error"))</f>
        <v/>
      </c>
      <c r="H1304" s="19" t="str">
        <f>IF($A1304="","",IFERROR(VLOOKUP($A1304,'Lista de Precios Accesorio'!$A:$S,9,0),"Error"))</f>
        <v/>
      </c>
      <c r="I1304" s="12" t="str">
        <f>IFERROR(VLOOKUP($A1304,'Lista de Precios Accesorio'!$A:$W,6,0),"")</f>
        <v/>
      </c>
      <c r="J1304" s="12" t="str">
        <f t="shared" si="20"/>
        <v/>
      </c>
      <c r="K1304"/>
    </row>
    <row r="1305" spans="1:11" x14ac:dyDescent="0.2">
      <c r="A1305" s="25"/>
      <c r="B1305" s="26"/>
      <c r="C1305" s="1" t="str">
        <f>IF($A1305="","",IFERROR(VLOOKUP($A1305,'Lista de Precios Accesorio'!$A:$J,2,0),"Error"))</f>
        <v/>
      </c>
      <c r="D1305" s="1" t="str">
        <f>IF($A1305="","",IFERROR(VLOOKUP($A1305,'Lista de Precios Accesorio'!$A:$L,4,0),"Error"))</f>
        <v/>
      </c>
      <c r="E1305" s="1" t="str">
        <f>IF($A1305="","",IFERROR(VLOOKUP($A1305,'Lista de Precios Accesorio'!$A:$M,5,0),"Error"))</f>
        <v/>
      </c>
      <c r="F1305" s="1" t="str">
        <f>IF($A1305="","",IFERROR(VLOOKUP($A1305,'Lista de Precios Accesorio'!$A:$K,3,0),"Error"))</f>
        <v/>
      </c>
      <c r="G1305" s="19" t="str">
        <f>IF($A1305="","",IFERROR(VLOOKUP($A1305,'Lista de Precios Accesorio'!$A:$R,8,0),"Error"))</f>
        <v/>
      </c>
      <c r="H1305" s="19" t="str">
        <f>IF($A1305="","",IFERROR(VLOOKUP($A1305,'Lista de Precios Accesorio'!$A:$S,9,0),"Error"))</f>
        <v/>
      </c>
      <c r="I1305" s="12" t="str">
        <f>IFERROR(VLOOKUP($A1305,'Lista de Precios Accesorio'!$A:$W,6,0),"")</f>
        <v/>
      </c>
      <c r="J1305" s="12" t="str">
        <f t="shared" si="20"/>
        <v/>
      </c>
      <c r="K1305"/>
    </row>
    <row r="1306" spans="1:11" x14ac:dyDescent="0.2">
      <c r="A1306" s="25"/>
      <c r="B1306" s="26"/>
      <c r="C1306" s="1" t="str">
        <f>IF($A1306="","",IFERROR(VLOOKUP($A1306,'Lista de Precios Accesorio'!$A:$J,2,0),"Error"))</f>
        <v/>
      </c>
      <c r="D1306" s="1" t="str">
        <f>IF($A1306="","",IFERROR(VLOOKUP($A1306,'Lista de Precios Accesorio'!$A:$L,4,0),"Error"))</f>
        <v/>
      </c>
      <c r="E1306" s="1" t="str">
        <f>IF($A1306="","",IFERROR(VLOOKUP($A1306,'Lista de Precios Accesorio'!$A:$M,5,0),"Error"))</f>
        <v/>
      </c>
      <c r="F1306" s="1" t="str">
        <f>IF($A1306="","",IFERROR(VLOOKUP($A1306,'Lista de Precios Accesorio'!$A:$K,3,0),"Error"))</f>
        <v/>
      </c>
      <c r="G1306" s="19" t="str">
        <f>IF($A1306="","",IFERROR(VLOOKUP($A1306,'Lista de Precios Accesorio'!$A:$R,8,0),"Error"))</f>
        <v/>
      </c>
      <c r="H1306" s="19" t="str">
        <f>IF($A1306="","",IFERROR(VLOOKUP($A1306,'Lista de Precios Accesorio'!$A:$S,9,0),"Error"))</f>
        <v/>
      </c>
      <c r="I1306" s="12" t="str">
        <f>IFERROR(VLOOKUP($A1306,'Lista de Precios Accesorio'!$A:$W,6,0),"")</f>
        <v/>
      </c>
      <c r="J1306" s="12" t="str">
        <f t="shared" si="20"/>
        <v/>
      </c>
      <c r="K1306"/>
    </row>
    <row r="1307" spans="1:11" x14ac:dyDescent="0.2">
      <c r="A1307" s="25"/>
      <c r="B1307" s="26"/>
      <c r="C1307" s="1" t="str">
        <f>IF($A1307="","",IFERROR(VLOOKUP($A1307,'Lista de Precios Accesorio'!$A:$J,2,0),"Error"))</f>
        <v/>
      </c>
      <c r="D1307" s="1" t="str">
        <f>IF($A1307="","",IFERROR(VLOOKUP($A1307,'Lista de Precios Accesorio'!$A:$L,4,0),"Error"))</f>
        <v/>
      </c>
      <c r="E1307" s="1" t="str">
        <f>IF($A1307="","",IFERROR(VLOOKUP($A1307,'Lista de Precios Accesorio'!$A:$M,5,0),"Error"))</f>
        <v/>
      </c>
      <c r="F1307" s="1" t="str">
        <f>IF($A1307="","",IFERROR(VLOOKUP($A1307,'Lista de Precios Accesorio'!$A:$K,3,0),"Error"))</f>
        <v/>
      </c>
      <c r="G1307" s="19" t="str">
        <f>IF($A1307="","",IFERROR(VLOOKUP($A1307,'Lista de Precios Accesorio'!$A:$R,8,0),"Error"))</f>
        <v/>
      </c>
      <c r="H1307" s="19" t="str">
        <f>IF($A1307="","",IFERROR(VLOOKUP($A1307,'Lista de Precios Accesorio'!$A:$S,9,0),"Error"))</f>
        <v/>
      </c>
      <c r="I1307" s="12" t="str">
        <f>IFERROR(VLOOKUP($A1307,'Lista de Precios Accesorio'!$A:$W,6,0),"")</f>
        <v/>
      </c>
      <c r="J1307" s="12" t="str">
        <f t="shared" si="20"/>
        <v/>
      </c>
      <c r="K1307"/>
    </row>
    <row r="1308" spans="1:11" x14ac:dyDescent="0.2">
      <c r="A1308" s="25"/>
      <c r="B1308" s="26"/>
      <c r="C1308" s="1" t="str">
        <f>IF($A1308="","",IFERROR(VLOOKUP($A1308,'Lista de Precios Accesorio'!$A:$J,2,0),"Error"))</f>
        <v/>
      </c>
      <c r="D1308" s="1" t="str">
        <f>IF($A1308="","",IFERROR(VLOOKUP($A1308,'Lista de Precios Accesorio'!$A:$L,4,0),"Error"))</f>
        <v/>
      </c>
      <c r="E1308" s="1" t="str">
        <f>IF($A1308="","",IFERROR(VLOOKUP($A1308,'Lista de Precios Accesorio'!$A:$M,5,0),"Error"))</f>
        <v/>
      </c>
      <c r="F1308" s="1" t="str">
        <f>IF($A1308="","",IFERROR(VLOOKUP($A1308,'Lista de Precios Accesorio'!$A:$K,3,0),"Error"))</f>
        <v/>
      </c>
      <c r="G1308" s="19" t="str">
        <f>IF($A1308="","",IFERROR(VLOOKUP($A1308,'Lista de Precios Accesorio'!$A:$R,8,0),"Error"))</f>
        <v/>
      </c>
      <c r="H1308" s="19" t="str">
        <f>IF($A1308="","",IFERROR(VLOOKUP($A1308,'Lista de Precios Accesorio'!$A:$S,9,0),"Error"))</f>
        <v/>
      </c>
      <c r="I1308" s="12" t="str">
        <f>IFERROR(VLOOKUP($A1308,'Lista de Precios Accesorio'!$A:$W,6,0),"")</f>
        <v/>
      </c>
      <c r="J1308" s="12" t="str">
        <f t="shared" si="20"/>
        <v/>
      </c>
      <c r="K1308"/>
    </row>
    <row r="1309" spans="1:11" x14ac:dyDescent="0.2">
      <c r="A1309" s="25"/>
      <c r="B1309" s="26"/>
      <c r="C1309" s="1" t="str">
        <f>IF($A1309="","",IFERROR(VLOOKUP($A1309,'Lista de Precios Accesorio'!$A:$J,2,0),"Error"))</f>
        <v/>
      </c>
      <c r="D1309" s="1" t="str">
        <f>IF($A1309="","",IFERROR(VLOOKUP($A1309,'Lista de Precios Accesorio'!$A:$L,4,0),"Error"))</f>
        <v/>
      </c>
      <c r="E1309" s="1" t="str">
        <f>IF($A1309="","",IFERROR(VLOOKUP($A1309,'Lista de Precios Accesorio'!$A:$M,5,0),"Error"))</f>
        <v/>
      </c>
      <c r="F1309" s="1" t="str">
        <f>IF($A1309="","",IFERROR(VLOOKUP($A1309,'Lista de Precios Accesorio'!$A:$K,3,0),"Error"))</f>
        <v/>
      </c>
      <c r="G1309" s="19" t="str">
        <f>IF($A1309="","",IFERROR(VLOOKUP($A1309,'Lista de Precios Accesorio'!$A:$R,8,0),"Error"))</f>
        <v/>
      </c>
      <c r="H1309" s="19" t="str">
        <f>IF($A1309="","",IFERROR(VLOOKUP($A1309,'Lista de Precios Accesorio'!$A:$S,9,0),"Error"))</f>
        <v/>
      </c>
      <c r="I1309" s="12" t="str">
        <f>IFERROR(VLOOKUP($A1309,'Lista de Precios Accesorio'!$A:$W,6,0),"")</f>
        <v/>
      </c>
      <c r="J1309" s="12" t="str">
        <f t="shared" si="20"/>
        <v/>
      </c>
      <c r="K1309"/>
    </row>
    <row r="1310" spans="1:11" x14ac:dyDescent="0.2">
      <c r="A1310" s="25"/>
      <c r="B1310" s="26"/>
      <c r="C1310" s="1" t="str">
        <f>IF($A1310="","",IFERROR(VLOOKUP($A1310,'Lista de Precios Accesorio'!$A:$J,2,0),"Error"))</f>
        <v/>
      </c>
      <c r="D1310" s="1" t="str">
        <f>IF($A1310="","",IFERROR(VLOOKUP($A1310,'Lista de Precios Accesorio'!$A:$L,4,0),"Error"))</f>
        <v/>
      </c>
      <c r="E1310" s="1" t="str">
        <f>IF($A1310="","",IFERROR(VLOOKUP($A1310,'Lista de Precios Accesorio'!$A:$M,5,0),"Error"))</f>
        <v/>
      </c>
      <c r="F1310" s="1" t="str">
        <f>IF($A1310="","",IFERROR(VLOOKUP($A1310,'Lista de Precios Accesorio'!$A:$K,3,0),"Error"))</f>
        <v/>
      </c>
      <c r="G1310" s="19" t="str">
        <f>IF($A1310="","",IFERROR(VLOOKUP($A1310,'Lista de Precios Accesorio'!$A:$R,8,0),"Error"))</f>
        <v/>
      </c>
      <c r="H1310" s="19" t="str">
        <f>IF($A1310="","",IFERROR(VLOOKUP($A1310,'Lista de Precios Accesorio'!$A:$S,9,0),"Error"))</f>
        <v/>
      </c>
      <c r="I1310" s="12" t="str">
        <f>IFERROR(VLOOKUP($A1310,'Lista de Precios Accesorio'!$A:$W,6,0),"")</f>
        <v/>
      </c>
      <c r="J1310" s="12" t="str">
        <f t="shared" si="20"/>
        <v/>
      </c>
      <c r="K1310"/>
    </row>
    <row r="1311" spans="1:11" x14ac:dyDescent="0.2">
      <c r="A1311" s="25"/>
      <c r="B1311" s="26"/>
      <c r="C1311" s="1" t="str">
        <f>IF($A1311="","",IFERROR(VLOOKUP($A1311,'Lista de Precios Accesorio'!$A:$J,2,0),"Error"))</f>
        <v/>
      </c>
      <c r="D1311" s="1" t="str">
        <f>IF($A1311="","",IFERROR(VLOOKUP($A1311,'Lista de Precios Accesorio'!$A:$L,4,0),"Error"))</f>
        <v/>
      </c>
      <c r="E1311" s="1" t="str">
        <f>IF($A1311="","",IFERROR(VLOOKUP($A1311,'Lista de Precios Accesorio'!$A:$M,5,0),"Error"))</f>
        <v/>
      </c>
      <c r="F1311" s="1" t="str">
        <f>IF($A1311="","",IFERROR(VLOOKUP($A1311,'Lista de Precios Accesorio'!$A:$K,3,0),"Error"))</f>
        <v/>
      </c>
      <c r="G1311" s="19" t="str">
        <f>IF($A1311="","",IFERROR(VLOOKUP($A1311,'Lista de Precios Accesorio'!$A:$R,8,0),"Error"))</f>
        <v/>
      </c>
      <c r="H1311" s="19" t="str">
        <f>IF($A1311="","",IFERROR(VLOOKUP($A1311,'Lista de Precios Accesorio'!$A:$S,9,0),"Error"))</f>
        <v/>
      </c>
      <c r="I1311" s="12" t="str">
        <f>IFERROR(VLOOKUP($A1311,'Lista de Precios Accesorio'!$A:$W,6,0),"")</f>
        <v/>
      </c>
      <c r="J1311" s="12" t="str">
        <f t="shared" si="20"/>
        <v/>
      </c>
      <c r="K1311"/>
    </row>
    <row r="1312" spans="1:11" x14ac:dyDescent="0.2">
      <c r="A1312" s="25"/>
      <c r="B1312" s="26"/>
      <c r="C1312" s="1" t="str">
        <f>IF($A1312="","",IFERROR(VLOOKUP($A1312,'Lista de Precios Accesorio'!$A:$J,2,0),"Error"))</f>
        <v/>
      </c>
      <c r="D1312" s="1" t="str">
        <f>IF($A1312="","",IFERROR(VLOOKUP($A1312,'Lista de Precios Accesorio'!$A:$L,4,0),"Error"))</f>
        <v/>
      </c>
      <c r="E1312" s="1" t="str">
        <f>IF($A1312="","",IFERROR(VLOOKUP($A1312,'Lista de Precios Accesorio'!$A:$M,5,0),"Error"))</f>
        <v/>
      </c>
      <c r="F1312" s="1" t="str">
        <f>IF($A1312="","",IFERROR(VLOOKUP($A1312,'Lista de Precios Accesorio'!$A:$K,3,0),"Error"))</f>
        <v/>
      </c>
      <c r="G1312" s="19" t="str">
        <f>IF($A1312="","",IFERROR(VLOOKUP($A1312,'Lista de Precios Accesorio'!$A:$R,8,0),"Error"))</f>
        <v/>
      </c>
      <c r="H1312" s="19" t="str">
        <f>IF($A1312="","",IFERROR(VLOOKUP($A1312,'Lista de Precios Accesorio'!$A:$S,9,0),"Error"))</f>
        <v/>
      </c>
      <c r="I1312" s="12" t="str">
        <f>IFERROR(VLOOKUP($A1312,'Lista de Precios Accesorio'!$A:$W,6,0),"")</f>
        <v/>
      </c>
      <c r="J1312" s="12" t="str">
        <f t="shared" si="20"/>
        <v/>
      </c>
      <c r="K1312"/>
    </row>
    <row r="1313" spans="1:11" x14ac:dyDescent="0.2">
      <c r="A1313" s="25"/>
      <c r="B1313" s="26"/>
      <c r="C1313" s="1" t="str">
        <f>IF($A1313="","",IFERROR(VLOOKUP($A1313,'Lista de Precios Accesorio'!$A:$J,2,0),"Error"))</f>
        <v/>
      </c>
      <c r="D1313" s="1" t="str">
        <f>IF($A1313="","",IFERROR(VLOOKUP($A1313,'Lista de Precios Accesorio'!$A:$L,4,0),"Error"))</f>
        <v/>
      </c>
      <c r="E1313" s="1" t="str">
        <f>IF($A1313="","",IFERROR(VLOOKUP($A1313,'Lista de Precios Accesorio'!$A:$M,5,0),"Error"))</f>
        <v/>
      </c>
      <c r="F1313" s="1" t="str">
        <f>IF($A1313="","",IFERROR(VLOOKUP($A1313,'Lista de Precios Accesorio'!$A:$K,3,0),"Error"))</f>
        <v/>
      </c>
      <c r="G1313" s="19" t="str">
        <f>IF($A1313="","",IFERROR(VLOOKUP($A1313,'Lista de Precios Accesorio'!$A:$R,8,0),"Error"))</f>
        <v/>
      </c>
      <c r="H1313" s="19" t="str">
        <f>IF($A1313="","",IFERROR(VLOOKUP($A1313,'Lista de Precios Accesorio'!$A:$S,9,0),"Error"))</f>
        <v/>
      </c>
      <c r="I1313" s="12" t="str">
        <f>IFERROR(VLOOKUP($A1313,'Lista de Precios Accesorio'!$A:$W,6,0),"")</f>
        <v/>
      </c>
      <c r="J1313" s="12" t="str">
        <f t="shared" si="20"/>
        <v/>
      </c>
      <c r="K1313"/>
    </row>
    <row r="1314" spans="1:11" x14ac:dyDescent="0.2">
      <c r="A1314" s="25"/>
      <c r="B1314" s="26"/>
      <c r="C1314" s="1" t="str">
        <f>IF($A1314="","",IFERROR(VLOOKUP($A1314,'Lista de Precios Accesorio'!$A:$J,2,0),"Error"))</f>
        <v/>
      </c>
      <c r="D1314" s="1" t="str">
        <f>IF($A1314="","",IFERROR(VLOOKUP($A1314,'Lista de Precios Accesorio'!$A:$L,4,0),"Error"))</f>
        <v/>
      </c>
      <c r="E1314" s="1" t="str">
        <f>IF($A1314="","",IFERROR(VLOOKUP($A1314,'Lista de Precios Accesorio'!$A:$M,5,0),"Error"))</f>
        <v/>
      </c>
      <c r="F1314" s="1" t="str">
        <f>IF($A1314="","",IFERROR(VLOOKUP($A1314,'Lista de Precios Accesorio'!$A:$K,3,0),"Error"))</f>
        <v/>
      </c>
      <c r="G1314" s="19" t="str">
        <f>IF($A1314="","",IFERROR(VLOOKUP($A1314,'Lista de Precios Accesorio'!$A:$R,8,0),"Error"))</f>
        <v/>
      </c>
      <c r="H1314" s="19" t="str">
        <f>IF($A1314="","",IFERROR(VLOOKUP($A1314,'Lista de Precios Accesorio'!$A:$S,9,0),"Error"))</f>
        <v/>
      </c>
      <c r="I1314" s="12" t="str">
        <f>IFERROR(VLOOKUP($A1314,'Lista de Precios Accesorio'!$A:$W,6,0),"")</f>
        <v/>
      </c>
      <c r="J1314" s="12" t="str">
        <f t="shared" si="20"/>
        <v/>
      </c>
      <c r="K1314"/>
    </row>
    <row r="1315" spans="1:11" x14ac:dyDescent="0.2">
      <c r="A1315" s="25"/>
      <c r="B1315" s="26"/>
      <c r="C1315" s="1" t="str">
        <f>IF($A1315="","",IFERROR(VLOOKUP($A1315,'Lista de Precios Accesorio'!$A:$J,2,0),"Error"))</f>
        <v/>
      </c>
      <c r="D1315" s="1" t="str">
        <f>IF($A1315="","",IFERROR(VLOOKUP($A1315,'Lista de Precios Accesorio'!$A:$L,4,0),"Error"))</f>
        <v/>
      </c>
      <c r="E1315" s="1" t="str">
        <f>IF($A1315="","",IFERROR(VLOOKUP($A1315,'Lista de Precios Accesorio'!$A:$M,5,0),"Error"))</f>
        <v/>
      </c>
      <c r="F1315" s="1" t="str">
        <f>IF($A1315="","",IFERROR(VLOOKUP($A1315,'Lista de Precios Accesorio'!$A:$K,3,0),"Error"))</f>
        <v/>
      </c>
      <c r="G1315" s="19" t="str">
        <f>IF($A1315="","",IFERROR(VLOOKUP($A1315,'Lista de Precios Accesorio'!$A:$R,8,0),"Error"))</f>
        <v/>
      </c>
      <c r="H1315" s="19" t="str">
        <f>IF($A1315="","",IFERROR(VLOOKUP($A1315,'Lista de Precios Accesorio'!$A:$S,9,0),"Error"))</f>
        <v/>
      </c>
      <c r="I1315" s="12" t="str">
        <f>IFERROR(VLOOKUP($A1315,'Lista de Precios Accesorio'!$A:$W,6,0),"")</f>
        <v/>
      </c>
      <c r="J1315" s="12" t="str">
        <f t="shared" si="20"/>
        <v/>
      </c>
      <c r="K1315"/>
    </row>
    <row r="1316" spans="1:11" x14ac:dyDescent="0.2">
      <c r="A1316" s="25"/>
      <c r="B1316" s="26"/>
      <c r="C1316" s="1" t="str">
        <f>IF($A1316="","",IFERROR(VLOOKUP($A1316,'Lista de Precios Accesorio'!$A:$J,2,0),"Error"))</f>
        <v/>
      </c>
      <c r="D1316" s="1" t="str">
        <f>IF($A1316="","",IFERROR(VLOOKUP($A1316,'Lista de Precios Accesorio'!$A:$L,4,0),"Error"))</f>
        <v/>
      </c>
      <c r="E1316" s="1" t="str">
        <f>IF($A1316="","",IFERROR(VLOOKUP($A1316,'Lista de Precios Accesorio'!$A:$M,5,0),"Error"))</f>
        <v/>
      </c>
      <c r="F1316" s="1" t="str">
        <f>IF($A1316="","",IFERROR(VLOOKUP($A1316,'Lista de Precios Accesorio'!$A:$K,3,0),"Error"))</f>
        <v/>
      </c>
      <c r="G1316" s="19" t="str">
        <f>IF($A1316="","",IFERROR(VLOOKUP($A1316,'Lista de Precios Accesorio'!$A:$R,8,0),"Error"))</f>
        <v/>
      </c>
      <c r="H1316" s="19" t="str">
        <f>IF($A1316="","",IFERROR(VLOOKUP($A1316,'Lista de Precios Accesorio'!$A:$S,9,0),"Error"))</f>
        <v/>
      </c>
      <c r="I1316" s="12" t="str">
        <f>IFERROR(VLOOKUP($A1316,'Lista de Precios Accesorio'!$A:$W,6,0),"")</f>
        <v/>
      </c>
      <c r="J1316" s="12" t="str">
        <f t="shared" si="20"/>
        <v/>
      </c>
      <c r="K1316"/>
    </row>
    <row r="1317" spans="1:11" x14ac:dyDescent="0.2">
      <c r="A1317" s="25"/>
      <c r="B1317" s="26"/>
      <c r="C1317" s="1" t="str">
        <f>IF($A1317="","",IFERROR(VLOOKUP($A1317,'Lista de Precios Accesorio'!$A:$J,2,0),"Error"))</f>
        <v/>
      </c>
      <c r="D1317" s="1" t="str">
        <f>IF($A1317="","",IFERROR(VLOOKUP($A1317,'Lista de Precios Accesorio'!$A:$L,4,0),"Error"))</f>
        <v/>
      </c>
      <c r="E1317" s="1" t="str">
        <f>IF($A1317="","",IFERROR(VLOOKUP($A1317,'Lista de Precios Accesorio'!$A:$M,5,0),"Error"))</f>
        <v/>
      </c>
      <c r="F1317" s="1" t="str">
        <f>IF($A1317="","",IFERROR(VLOOKUP($A1317,'Lista de Precios Accesorio'!$A:$K,3,0),"Error"))</f>
        <v/>
      </c>
      <c r="G1317" s="19" t="str">
        <f>IF($A1317="","",IFERROR(VLOOKUP($A1317,'Lista de Precios Accesorio'!$A:$R,8,0),"Error"))</f>
        <v/>
      </c>
      <c r="H1317" s="19" t="str">
        <f>IF($A1317="","",IFERROR(VLOOKUP($A1317,'Lista de Precios Accesorio'!$A:$S,9,0),"Error"))</f>
        <v/>
      </c>
      <c r="I1317" s="12" t="str">
        <f>IFERROR(VLOOKUP($A1317,'Lista de Precios Accesorio'!$A:$W,6,0),"")</f>
        <v/>
      </c>
      <c r="J1317" s="12" t="str">
        <f t="shared" si="20"/>
        <v/>
      </c>
      <c r="K1317"/>
    </row>
    <row r="1318" spans="1:11" x14ac:dyDescent="0.2">
      <c r="A1318" s="25"/>
      <c r="B1318" s="26"/>
      <c r="C1318" s="1" t="str">
        <f>IF($A1318="","",IFERROR(VLOOKUP($A1318,'Lista de Precios Accesorio'!$A:$J,2,0),"Error"))</f>
        <v/>
      </c>
      <c r="D1318" s="1" t="str">
        <f>IF($A1318="","",IFERROR(VLOOKUP($A1318,'Lista de Precios Accesorio'!$A:$L,4,0),"Error"))</f>
        <v/>
      </c>
      <c r="E1318" s="1" t="str">
        <f>IF($A1318="","",IFERROR(VLOOKUP($A1318,'Lista de Precios Accesorio'!$A:$M,5,0),"Error"))</f>
        <v/>
      </c>
      <c r="F1318" s="1" t="str">
        <f>IF($A1318="","",IFERROR(VLOOKUP($A1318,'Lista de Precios Accesorio'!$A:$K,3,0),"Error"))</f>
        <v/>
      </c>
      <c r="G1318" s="19" t="str">
        <f>IF($A1318="","",IFERROR(VLOOKUP($A1318,'Lista de Precios Accesorio'!$A:$R,8,0),"Error"))</f>
        <v/>
      </c>
      <c r="H1318" s="19" t="str">
        <f>IF($A1318="","",IFERROR(VLOOKUP($A1318,'Lista de Precios Accesorio'!$A:$S,9,0),"Error"))</f>
        <v/>
      </c>
      <c r="I1318" s="12" t="str">
        <f>IFERROR(VLOOKUP($A1318,'Lista de Precios Accesorio'!$A:$W,6,0),"")</f>
        <v/>
      </c>
      <c r="J1318" s="12" t="str">
        <f t="shared" si="20"/>
        <v/>
      </c>
      <c r="K1318"/>
    </row>
    <row r="1319" spans="1:11" x14ac:dyDescent="0.2">
      <c r="A1319" s="25"/>
      <c r="B1319" s="26"/>
      <c r="C1319" s="1" t="str">
        <f>IF($A1319="","",IFERROR(VLOOKUP($A1319,'Lista de Precios Accesorio'!$A:$J,2,0),"Error"))</f>
        <v/>
      </c>
      <c r="D1319" s="1" t="str">
        <f>IF($A1319="","",IFERROR(VLOOKUP($A1319,'Lista de Precios Accesorio'!$A:$L,4,0),"Error"))</f>
        <v/>
      </c>
      <c r="E1319" s="1" t="str">
        <f>IF($A1319="","",IFERROR(VLOOKUP($A1319,'Lista de Precios Accesorio'!$A:$M,5,0),"Error"))</f>
        <v/>
      </c>
      <c r="F1319" s="1" t="str">
        <f>IF($A1319="","",IFERROR(VLOOKUP($A1319,'Lista de Precios Accesorio'!$A:$K,3,0),"Error"))</f>
        <v/>
      </c>
      <c r="G1319" s="19" t="str">
        <f>IF($A1319="","",IFERROR(VLOOKUP($A1319,'Lista de Precios Accesorio'!$A:$R,8,0),"Error"))</f>
        <v/>
      </c>
      <c r="H1319" s="19" t="str">
        <f>IF($A1319="","",IFERROR(VLOOKUP($A1319,'Lista de Precios Accesorio'!$A:$S,9,0),"Error"))</f>
        <v/>
      </c>
      <c r="I1319" s="12" t="str">
        <f>IFERROR(VLOOKUP($A1319,'Lista de Precios Accesorio'!$A:$W,6,0),"")</f>
        <v/>
      </c>
      <c r="J1319" s="12" t="str">
        <f t="shared" si="20"/>
        <v/>
      </c>
      <c r="K1319"/>
    </row>
    <row r="1320" spans="1:11" x14ac:dyDescent="0.2">
      <c r="A1320" s="25"/>
      <c r="B1320" s="26"/>
      <c r="C1320" s="1" t="str">
        <f>IF($A1320="","",IFERROR(VLOOKUP($A1320,'Lista de Precios Accesorio'!$A:$J,2,0),"Error"))</f>
        <v/>
      </c>
      <c r="D1320" s="1" t="str">
        <f>IF($A1320="","",IFERROR(VLOOKUP($A1320,'Lista de Precios Accesorio'!$A:$L,4,0),"Error"))</f>
        <v/>
      </c>
      <c r="E1320" s="1" t="str">
        <f>IF($A1320="","",IFERROR(VLOOKUP($A1320,'Lista de Precios Accesorio'!$A:$M,5,0),"Error"))</f>
        <v/>
      </c>
      <c r="F1320" s="1" t="str">
        <f>IF($A1320="","",IFERROR(VLOOKUP($A1320,'Lista de Precios Accesorio'!$A:$K,3,0),"Error"))</f>
        <v/>
      </c>
      <c r="G1320" s="19" t="str">
        <f>IF($A1320="","",IFERROR(VLOOKUP($A1320,'Lista de Precios Accesorio'!$A:$R,8,0),"Error"))</f>
        <v/>
      </c>
      <c r="H1320" s="19" t="str">
        <f>IF($A1320="","",IFERROR(VLOOKUP($A1320,'Lista de Precios Accesorio'!$A:$S,9,0),"Error"))</f>
        <v/>
      </c>
      <c r="I1320" s="12" t="str">
        <f>IFERROR(VLOOKUP($A1320,'Lista de Precios Accesorio'!$A:$W,6,0),"")</f>
        <v/>
      </c>
      <c r="J1320" s="12" t="str">
        <f t="shared" si="20"/>
        <v/>
      </c>
      <c r="K1320"/>
    </row>
    <row r="1321" spans="1:11" x14ac:dyDescent="0.2">
      <c r="A1321" s="25"/>
      <c r="B1321" s="26"/>
      <c r="C1321" s="1" t="str">
        <f>IF($A1321="","",IFERROR(VLOOKUP($A1321,'Lista de Precios Accesorio'!$A:$J,2,0),"Error"))</f>
        <v/>
      </c>
      <c r="D1321" s="1" t="str">
        <f>IF($A1321="","",IFERROR(VLOOKUP($A1321,'Lista de Precios Accesorio'!$A:$L,4,0),"Error"))</f>
        <v/>
      </c>
      <c r="E1321" s="1" t="str">
        <f>IF($A1321="","",IFERROR(VLOOKUP($A1321,'Lista de Precios Accesorio'!$A:$M,5,0),"Error"))</f>
        <v/>
      </c>
      <c r="F1321" s="1" t="str">
        <f>IF($A1321="","",IFERROR(VLOOKUP($A1321,'Lista de Precios Accesorio'!$A:$K,3,0),"Error"))</f>
        <v/>
      </c>
      <c r="G1321" s="19" t="str">
        <f>IF($A1321="","",IFERROR(VLOOKUP($A1321,'Lista de Precios Accesorio'!$A:$R,8,0),"Error"))</f>
        <v/>
      </c>
      <c r="H1321" s="19" t="str">
        <f>IF($A1321="","",IFERROR(VLOOKUP($A1321,'Lista de Precios Accesorio'!$A:$S,9,0),"Error"))</f>
        <v/>
      </c>
      <c r="I1321" s="12" t="str">
        <f>IFERROR(VLOOKUP($A1321,'Lista de Precios Accesorio'!$A:$W,6,0),"")</f>
        <v/>
      </c>
      <c r="J1321" s="12" t="str">
        <f t="shared" si="20"/>
        <v/>
      </c>
      <c r="K1321"/>
    </row>
    <row r="1322" spans="1:11" x14ac:dyDescent="0.2">
      <c r="A1322" s="25"/>
      <c r="B1322" s="26"/>
      <c r="C1322" s="1" t="str">
        <f>IF($A1322="","",IFERROR(VLOOKUP($A1322,'Lista de Precios Accesorio'!$A:$J,2,0),"Error"))</f>
        <v/>
      </c>
      <c r="D1322" s="1" t="str">
        <f>IF($A1322="","",IFERROR(VLOOKUP($A1322,'Lista de Precios Accesorio'!$A:$L,4,0),"Error"))</f>
        <v/>
      </c>
      <c r="E1322" s="1" t="str">
        <f>IF($A1322="","",IFERROR(VLOOKUP($A1322,'Lista de Precios Accesorio'!$A:$M,5,0),"Error"))</f>
        <v/>
      </c>
      <c r="F1322" s="1" t="str">
        <f>IF($A1322="","",IFERROR(VLOOKUP($A1322,'Lista de Precios Accesorio'!$A:$K,3,0),"Error"))</f>
        <v/>
      </c>
      <c r="G1322" s="19" t="str">
        <f>IF($A1322="","",IFERROR(VLOOKUP($A1322,'Lista de Precios Accesorio'!$A:$R,8,0),"Error"))</f>
        <v/>
      </c>
      <c r="H1322" s="19" t="str">
        <f>IF($A1322="","",IFERROR(VLOOKUP($A1322,'Lista de Precios Accesorio'!$A:$S,9,0),"Error"))</f>
        <v/>
      </c>
      <c r="I1322" s="12" t="str">
        <f>IFERROR(VLOOKUP($A1322,'Lista de Precios Accesorio'!$A:$W,6,0),"")</f>
        <v/>
      </c>
      <c r="J1322" s="12" t="str">
        <f t="shared" si="20"/>
        <v/>
      </c>
      <c r="K1322"/>
    </row>
    <row r="1323" spans="1:11" x14ac:dyDescent="0.2">
      <c r="A1323" s="25"/>
      <c r="B1323" s="26"/>
      <c r="C1323" s="1" t="str">
        <f>IF($A1323="","",IFERROR(VLOOKUP($A1323,'Lista de Precios Accesorio'!$A:$J,2,0),"Error"))</f>
        <v/>
      </c>
      <c r="D1323" s="1" t="str">
        <f>IF($A1323="","",IFERROR(VLOOKUP($A1323,'Lista de Precios Accesorio'!$A:$L,4,0),"Error"))</f>
        <v/>
      </c>
      <c r="E1323" s="1" t="str">
        <f>IF($A1323="","",IFERROR(VLOOKUP($A1323,'Lista de Precios Accesorio'!$A:$M,5,0),"Error"))</f>
        <v/>
      </c>
      <c r="F1323" s="1" t="str">
        <f>IF($A1323="","",IFERROR(VLOOKUP($A1323,'Lista de Precios Accesorio'!$A:$K,3,0),"Error"))</f>
        <v/>
      </c>
      <c r="G1323" s="19" t="str">
        <f>IF($A1323="","",IFERROR(VLOOKUP($A1323,'Lista de Precios Accesorio'!$A:$R,8,0),"Error"))</f>
        <v/>
      </c>
      <c r="H1323" s="19" t="str">
        <f>IF($A1323="","",IFERROR(VLOOKUP($A1323,'Lista de Precios Accesorio'!$A:$S,9,0),"Error"))</f>
        <v/>
      </c>
      <c r="I1323" s="12" t="str">
        <f>IFERROR(VLOOKUP($A1323,'Lista de Precios Accesorio'!$A:$W,6,0),"")</f>
        <v/>
      </c>
      <c r="J1323" s="12" t="str">
        <f t="shared" si="20"/>
        <v/>
      </c>
      <c r="K1323"/>
    </row>
    <row r="1324" spans="1:11" x14ac:dyDescent="0.2">
      <c r="A1324" s="25"/>
      <c r="B1324" s="26"/>
      <c r="C1324" s="1" t="str">
        <f>IF($A1324="","",IFERROR(VLOOKUP($A1324,'Lista de Precios Accesorio'!$A:$J,2,0),"Error"))</f>
        <v/>
      </c>
      <c r="D1324" s="1" t="str">
        <f>IF($A1324="","",IFERROR(VLOOKUP($A1324,'Lista de Precios Accesorio'!$A:$L,4,0),"Error"))</f>
        <v/>
      </c>
      <c r="E1324" s="1" t="str">
        <f>IF($A1324="","",IFERROR(VLOOKUP($A1324,'Lista de Precios Accesorio'!$A:$M,5,0),"Error"))</f>
        <v/>
      </c>
      <c r="F1324" s="1" t="str">
        <f>IF($A1324="","",IFERROR(VLOOKUP($A1324,'Lista de Precios Accesorio'!$A:$K,3,0),"Error"))</f>
        <v/>
      </c>
      <c r="G1324" s="19" t="str">
        <f>IF($A1324="","",IFERROR(VLOOKUP($A1324,'Lista de Precios Accesorio'!$A:$R,8,0),"Error"))</f>
        <v/>
      </c>
      <c r="H1324" s="19" t="str">
        <f>IF($A1324="","",IFERROR(VLOOKUP($A1324,'Lista de Precios Accesorio'!$A:$S,9,0),"Error"))</f>
        <v/>
      </c>
      <c r="I1324" s="12" t="str">
        <f>IFERROR(VLOOKUP($A1324,'Lista de Precios Accesorio'!$A:$W,6,0),"")</f>
        <v/>
      </c>
      <c r="J1324" s="12" t="str">
        <f t="shared" si="20"/>
        <v/>
      </c>
      <c r="K1324"/>
    </row>
    <row r="1325" spans="1:11" x14ac:dyDescent="0.2">
      <c r="A1325" s="25"/>
      <c r="B1325" s="26"/>
      <c r="C1325" s="1" t="str">
        <f>IF($A1325="","",IFERROR(VLOOKUP($A1325,'Lista de Precios Accesorio'!$A:$J,2,0),"Error"))</f>
        <v/>
      </c>
      <c r="D1325" s="1" t="str">
        <f>IF($A1325="","",IFERROR(VLOOKUP($A1325,'Lista de Precios Accesorio'!$A:$L,4,0),"Error"))</f>
        <v/>
      </c>
      <c r="E1325" s="1" t="str">
        <f>IF($A1325="","",IFERROR(VLOOKUP($A1325,'Lista de Precios Accesorio'!$A:$M,5,0),"Error"))</f>
        <v/>
      </c>
      <c r="F1325" s="1" t="str">
        <f>IF($A1325="","",IFERROR(VLOOKUP($A1325,'Lista de Precios Accesorio'!$A:$K,3,0),"Error"))</f>
        <v/>
      </c>
      <c r="G1325" s="19" t="str">
        <f>IF($A1325="","",IFERROR(VLOOKUP($A1325,'Lista de Precios Accesorio'!$A:$R,8,0),"Error"))</f>
        <v/>
      </c>
      <c r="H1325" s="19" t="str">
        <f>IF($A1325="","",IFERROR(VLOOKUP($A1325,'Lista de Precios Accesorio'!$A:$S,9,0),"Error"))</f>
        <v/>
      </c>
      <c r="I1325" s="12" t="str">
        <f>IFERROR(VLOOKUP($A1325,'Lista de Precios Accesorio'!$A:$W,6,0),"")</f>
        <v/>
      </c>
      <c r="J1325" s="12" t="str">
        <f t="shared" si="20"/>
        <v/>
      </c>
      <c r="K1325"/>
    </row>
    <row r="1326" spans="1:11" x14ac:dyDescent="0.2">
      <c r="A1326" s="25"/>
      <c r="B1326" s="26"/>
      <c r="C1326" s="1" t="str">
        <f>IF($A1326="","",IFERROR(VLOOKUP($A1326,'Lista de Precios Accesorio'!$A:$J,2,0),"Error"))</f>
        <v/>
      </c>
      <c r="D1326" s="1" t="str">
        <f>IF($A1326="","",IFERROR(VLOOKUP($A1326,'Lista de Precios Accesorio'!$A:$L,4,0),"Error"))</f>
        <v/>
      </c>
      <c r="E1326" s="1" t="str">
        <f>IF($A1326="","",IFERROR(VLOOKUP($A1326,'Lista de Precios Accesorio'!$A:$M,5,0),"Error"))</f>
        <v/>
      </c>
      <c r="F1326" s="1" t="str">
        <f>IF($A1326="","",IFERROR(VLOOKUP($A1326,'Lista de Precios Accesorio'!$A:$K,3,0),"Error"))</f>
        <v/>
      </c>
      <c r="G1326" s="19" t="str">
        <f>IF($A1326="","",IFERROR(VLOOKUP($A1326,'Lista de Precios Accesorio'!$A:$R,8,0),"Error"))</f>
        <v/>
      </c>
      <c r="H1326" s="19" t="str">
        <f>IF($A1326="","",IFERROR(VLOOKUP($A1326,'Lista de Precios Accesorio'!$A:$S,9,0),"Error"))</f>
        <v/>
      </c>
      <c r="I1326" s="12" t="str">
        <f>IFERROR(VLOOKUP($A1326,'Lista de Precios Accesorio'!$A:$W,6,0),"")</f>
        <v/>
      </c>
      <c r="J1326" s="12" t="str">
        <f t="shared" si="20"/>
        <v/>
      </c>
      <c r="K1326"/>
    </row>
    <row r="1327" spans="1:11" x14ac:dyDescent="0.2">
      <c r="A1327" s="25"/>
      <c r="B1327" s="26"/>
      <c r="C1327" s="1" t="str">
        <f>IF($A1327="","",IFERROR(VLOOKUP($A1327,'Lista de Precios Accesorio'!$A:$J,2,0),"Error"))</f>
        <v/>
      </c>
      <c r="D1327" s="1" t="str">
        <f>IF($A1327="","",IFERROR(VLOOKUP($A1327,'Lista de Precios Accesorio'!$A:$L,4,0),"Error"))</f>
        <v/>
      </c>
      <c r="E1327" s="1" t="str">
        <f>IF($A1327="","",IFERROR(VLOOKUP($A1327,'Lista de Precios Accesorio'!$A:$M,5,0),"Error"))</f>
        <v/>
      </c>
      <c r="F1327" s="1" t="str">
        <f>IF($A1327="","",IFERROR(VLOOKUP($A1327,'Lista de Precios Accesorio'!$A:$K,3,0),"Error"))</f>
        <v/>
      </c>
      <c r="G1327" s="19" t="str">
        <f>IF($A1327="","",IFERROR(VLOOKUP($A1327,'Lista de Precios Accesorio'!$A:$R,8,0),"Error"))</f>
        <v/>
      </c>
      <c r="H1327" s="19" t="str">
        <f>IF($A1327="","",IFERROR(VLOOKUP($A1327,'Lista de Precios Accesorio'!$A:$S,9,0),"Error"))</f>
        <v/>
      </c>
      <c r="I1327" s="12" t="str">
        <f>IFERROR(VLOOKUP($A1327,'Lista de Precios Accesorio'!$A:$W,6,0),"")</f>
        <v/>
      </c>
      <c r="J1327" s="12" t="str">
        <f t="shared" si="20"/>
        <v/>
      </c>
      <c r="K1327"/>
    </row>
    <row r="1328" spans="1:11" x14ac:dyDescent="0.2">
      <c r="A1328" s="25"/>
      <c r="B1328" s="26"/>
      <c r="C1328" s="1" t="str">
        <f>IF($A1328="","",IFERROR(VLOOKUP($A1328,'Lista de Precios Accesorio'!$A:$J,2,0),"Error"))</f>
        <v/>
      </c>
      <c r="D1328" s="1" t="str">
        <f>IF($A1328="","",IFERROR(VLOOKUP($A1328,'Lista de Precios Accesorio'!$A:$L,4,0),"Error"))</f>
        <v/>
      </c>
      <c r="E1328" s="1" t="str">
        <f>IF($A1328="","",IFERROR(VLOOKUP($A1328,'Lista de Precios Accesorio'!$A:$M,5,0),"Error"))</f>
        <v/>
      </c>
      <c r="F1328" s="1" t="str">
        <f>IF($A1328="","",IFERROR(VLOOKUP($A1328,'Lista de Precios Accesorio'!$A:$K,3,0),"Error"))</f>
        <v/>
      </c>
      <c r="G1328" s="19" t="str">
        <f>IF($A1328="","",IFERROR(VLOOKUP($A1328,'Lista de Precios Accesorio'!$A:$R,8,0),"Error"))</f>
        <v/>
      </c>
      <c r="H1328" s="19" t="str">
        <f>IF($A1328="","",IFERROR(VLOOKUP($A1328,'Lista de Precios Accesorio'!$A:$S,9,0),"Error"))</f>
        <v/>
      </c>
      <c r="I1328" s="12" t="str">
        <f>IFERROR(VLOOKUP($A1328,'Lista de Precios Accesorio'!$A:$W,6,0),"")</f>
        <v/>
      </c>
      <c r="J1328" s="12" t="str">
        <f t="shared" si="20"/>
        <v/>
      </c>
      <c r="K1328"/>
    </row>
    <row r="1329" spans="1:11" x14ac:dyDescent="0.2">
      <c r="A1329" s="25"/>
      <c r="B1329" s="26"/>
      <c r="C1329" s="1" t="str">
        <f>IF($A1329="","",IFERROR(VLOOKUP($A1329,'Lista de Precios Accesorio'!$A:$J,2,0),"Error"))</f>
        <v/>
      </c>
      <c r="D1329" s="1" t="str">
        <f>IF($A1329="","",IFERROR(VLOOKUP($A1329,'Lista de Precios Accesorio'!$A:$L,4,0),"Error"))</f>
        <v/>
      </c>
      <c r="E1329" s="1" t="str">
        <f>IF($A1329="","",IFERROR(VLOOKUP($A1329,'Lista de Precios Accesorio'!$A:$M,5,0),"Error"))</f>
        <v/>
      </c>
      <c r="F1329" s="1" t="str">
        <f>IF($A1329="","",IFERROR(VLOOKUP($A1329,'Lista de Precios Accesorio'!$A:$K,3,0),"Error"))</f>
        <v/>
      </c>
      <c r="G1329" s="19" t="str">
        <f>IF($A1329="","",IFERROR(VLOOKUP($A1329,'Lista de Precios Accesorio'!$A:$R,8,0),"Error"))</f>
        <v/>
      </c>
      <c r="H1329" s="19" t="str">
        <f>IF($A1329="","",IFERROR(VLOOKUP($A1329,'Lista de Precios Accesorio'!$A:$S,9,0),"Error"))</f>
        <v/>
      </c>
      <c r="I1329" s="12" t="str">
        <f>IFERROR(VLOOKUP($A1329,'Lista de Precios Accesorio'!$A:$W,6,0),"")</f>
        <v/>
      </c>
      <c r="J1329" s="12" t="str">
        <f t="shared" si="20"/>
        <v/>
      </c>
      <c r="K1329"/>
    </row>
    <row r="1330" spans="1:11" x14ac:dyDescent="0.2">
      <c r="A1330" s="25"/>
      <c r="B1330" s="26"/>
      <c r="C1330" s="1" t="str">
        <f>IF($A1330="","",IFERROR(VLOOKUP($A1330,'Lista de Precios Accesorio'!$A:$J,2,0),"Error"))</f>
        <v/>
      </c>
      <c r="D1330" s="1" t="str">
        <f>IF($A1330="","",IFERROR(VLOOKUP($A1330,'Lista de Precios Accesorio'!$A:$L,4,0),"Error"))</f>
        <v/>
      </c>
      <c r="E1330" s="1" t="str">
        <f>IF($A1330="","",IFERROR(VLOOKUP($A1330,'Lista de Precios Accesorio'!$A:$M,5,0),"Error"))</f>
        <v/>
      </c>
      <c r="F1330" s="1" t="str">
        <f>IF($A1330="","",IFERROR(VLOOKUP($A1330,'Lista de Precios Accesorio'!$A:$K,3,0),"Error"))</f>
        <v/>
      </c>
      <c r="G1330" s="19" t="str">
        <f>IF($A1330="","",IFERROR(VLOOKUP($A1330,'Lista de Precios Accesorio'!$A:$R,8,0),"Error"))</f>
        <v/>
      </c>
      <c r="H1330" s="19" t="str">
        <f>IF($A1330="","",IFERROR(VLOOKUP($A1330,'Lista de Precios Accesorio'!$A:$S,9,0),"Error"))</f>
        <v/>
      </c>
      <c r="I1330" s="12" t="str">
        <f>IFERROR(VLOOKUP($A1330,'Lista de Precios Accesorio'!$A:$W,6,0),"")</f>
        <v/>
      </c>
      <c r="J1330" s="12" t="str">
        <f t="shared" si="20"/>
        <v/>
      </c>
      <c r="K1330"/>
    </row>
    <row r="1331" spans="1:11" x14ac:dyDescent="0.2">
      <c r="A1331" s="25"/>
      <c r="B1331" s="26"/>
      <c r="C1331" s="1" t="str">
        <f>IF($A1331="","",IFERROR(VLOOKUP($A1331,'Lista de Precios Accesorio'!$A:$J,2,0),"Error"))</f>
        <v/>
      </c>
      <c r="D1331" s="1" t="str">
        <f>IF($A1331="","",IFERROR(VLOOKUP($A1331,'Lista de Precios Accesorio'!$A:$L,4,0),"Error"))</f>
        <v/>
      </c>
      <c r="E1331" s="1" t="str">
        <f>IF($A1331="","",IFERROR(VLOOKUP($A1331,'Lista de Precios Accesorio'!$A:$M,5,0),"Error"))</f>
        <v/>
      </c>
      <c r="F1331" s="1" t="str">
        <f>IF($A1331="","",IFERROR(VLOOKUP($A1331,'Lista de Precios Accesorio'!$A:$K,3,0),"Error"))</f>
        <v/>
      </c>
      <c r="G1331" s="19" t="str">
        <f>IF($A1331="","",IFERROR(VLOOKUP($A1331,'Lista de Precios Accesorio'!$A:$R,8,0),"Error"))</f>
        <v/>
      </c>
      <c r="H1331" s="19" t="str">
        <f>IF($A1331="","",IFERROR(VLOOKUP($A1331,'Lista de Precios Accesorio'!$A:$S,9,0),"Error"))</f>
        <v/>
      </c>
      <c r="I1331" s="12" t="str">
        <f>IFERROR(VLOOKUP($A1331,'Lista de Precios Accesorio'!$A:$W,6,0),"")</f>
        <v/>
      </c>
      <c r="J1331" s="12" t="str">
        <f t="shared" si="20"/>
        <v/>
      </c>
      <c r="K1331"/>
    </row>
    <row r="1332" spans="1:11" x14ac:dyDescent="0.2">
      <c r="A1332" s="25"/>
      <c r="B1332" s="26"/>
      <c r="C1332" s="1" t="str">
        <f>IF($A1332="","",IFERROR(VLOOKUP($A1332,'Lista de Precios Accesorio'!$A:$J,2,0),"Error"))</f>
        <v/>
      </c>
      <c r="D1332" s="1" t="str">
        <f>IF($A1332="","",IFERROR(VLOOKUP($A1332,'Lista de Precios Accesorio'!$A:$L,4,0),"Error"))</f>
        <v/>
      </c>
      <c r="E1332" s="1" t="str">
        <f>IF($A1332="","",IFERROR(VLOOKUP($A1332,'Lista de Precios Accesorio'!$A:$M,5,0),"Error"))</f>
        <v/>
      </c>
      <c r="F1332" s="1" t="str">
        <f>IF($A1332="","",IFERROR(VLOOKUP($A1332,'Lista de Precios Accesorio'!$A:$K,3,0),"Error"))</f>
        <v/>
      </c>
      <c r="G1332" s="19" t="str">
        <f>IF($A1332="","",IFERROR(VLOOKUP($A1332,'Lista de Precios Accesorio'!$A:$R,8,0),"Error"))</f>
        <v/>
      </c>
      <c r="H1332" s="19" t="str">
        <f>IF($A1332="","",IFERROR(VLOOKUP($A1332,'Lista de Precios Accesorio'!$A:$S,9,0),"Error"))</f>
        <v/>
      </c>
      <c r="I1332" s="12" t="str">
        <f>IFERROR(VLOOKUP($A1332,'Lista de Precios Accesorio'!$A:$W,6,0),"")</f>
        <v/>
      </c>
      <c r="J1332" s="12" t="str">
        <f t="shared" si="20"/>
        <v/>
      </c>
      <c r="K1332"/>
    </row>
    <row r="1333" spans="1:11" x14ac:dyDescent="0.2">
      <c r="A1333" s="25"/>
      <c r="B1333" s="26"/>
      <c r="C1333" s="1" t="str">
        <f>IF($A1333="","",IFERROR(VLOOKUP($A1333,'Lista de Precios Accesorio'!$A:$J,2,0),"Error"))</f>
        <v/>
      </c>
      <c r="D1333" s="1" t="str">
        <f>IF($A1333="","",IFERROR(VLOOKUP($A1333,'Lista de Precios Accesorio'!$A:$L,4,0),"Error"))</f>
        <v/>
      </c>
      <c r="E1333" s="1" t="str">
        <f>IF($A1333="","",IFERROR(VLOOKUP($A1333,'Lista de Precios Accesorio'!$A:$M,5,0),"Error"))</f>
        <v/>
      </c>
      <c r="F1333" s="1" t="str">
        <f>IF($A1333="","",IFERROR(VLOOKUP($A1333,'Lista de Precios Accesorio'!$A:$K,3,0),"Error"))</f>
        <v/>
      </c>
      <c r="G1333" s="19" t="str">
        <f>IF($A1333="","",IFERROR(VLOOKUP($A1333,'Lista de Precios Accesorio'!$A:$R,8,0),"Error"))</f>
        <v/>
      </c>
      <c r="H1333" s="19" t="str">
        <f>IF($A1333="","",IFERROR(VLOOKUP($A1333,'Lista de Precios Accesorio'!$A:$S,9,0),"Error"))</f>
        <v/>
      </c>
      <c r="I1333" s="12" t="str">
        <f>IFERROR(VLOOKUP($A1333,'Lista de Precios Accesorio'!$A:$W,6,0),"")</f>
        <v/>
      </c>
      <c r="J1333" s="12" t="str">
        <f t="shared" si="20"/>
        <v/>
      </c>
      <c r="K1333"/>
    </row>
    <row r="1334" spans="1:11" x14ac:dyDescent="0.2">
      <c r="A1334" s="25"/>
      <c r="B1334" s="26"/>
      <c r="C1334" s="1" t="str">
        <f>IF($A1334="","",IFERROR(VLOOKUP($A1334,'Lista de Precios Accesorio'!$A:$J,2,0),"Error"))</f>
        <v/>
      </c>
      <c r="D1334" s="1" t="str">
        <f>IF($A1334="","",IFERROR(VLOOKUP($A1334,'Lista de Precios Accesorio'!$A:$L,4,0),"Error"))</f>
        <v/>
      </c>
      <c r="E1334" s="1" t="str">
        <f>IF($A1334="","",IFERROR(VLOOKUP($A1334,'Lista de Precios Accesorio'!$A:$M,5,0),"Error"))</f>
        <v/>
      </c>
      <c r="F1334" s="1" t="str">
        <f>IF($A1334="","",IFERROR(VLOOKUP($A1334,'Lista de Precios Accesorio'!$A:$K,3,0),"Error"))</f>
        <v/>
      </c>
      <c r="G1334" s="19" t="str">
        <f>IF($A1334="","",IFERROR(VLOOKUP($A1334,'Lista de Precios Accesorio'!$A:$R,8,0),"Error"))</f>
        <v/>
      </c>
      <c r="H1334" s="19" t="str">
        <f>IF($A1334="","",IFERROR(VLOOKUP($A1334,'Lista de Precios Accesorio'!$A:$S,9,0),"Error"))</f>
        <v/>
      </c>
      <c r="I1334" s="12" t="str">
        <f>IFERROR(VLOOKUP($A1334,'Lista de Precios Accesorio'!$A:$W,6,0),"")</f>
        <v/>
      </c>
      <c r="J1334" s="12" t="str">
        <f t="shared" si="20"/>
        <v/>
      </c>
      <c r="K1334"/>
    </row>
    <row r="1335" spans="1:11" x14ac:dyDescent="0.2">
      <c r="A1335" s="25"/>
      <c r="B1335" s="26"/>
      <c r="C1335" s="1" t="str">
        <f>IF($A1335="","",IFERROR(VLOOKUP($A1335,'Lista de Precios Accesorio'!$A:$J,2,0),"Error"))</f>
        <v/>
      </c>
      <c r="D1335" s="1" t="str">
        <f>IF($A1335="","",IFERROR(VLOOKUP($A1335,'Lista de Precios Accesorio'!$A:$L,4,0),"Error"))</f>
        <v/>
      </c>
      <c r="E1335" s="1" t="str">
        <f>IF($A1335="","",IFERROR(VLOOKUP($A1335,'Lista de Precios Accesorio'!$A:$M,5,0),"Error"))</f>
        <v/>
      </c>
      <c r="F1335" s="1" t="str">
        <f>IF($A1335="","",IFERROR(VLOOKUP($A1335,'Lista de Precios Accesorio'!$A:$K,3,0),"Error"))</f>
        <v/>
      </c>
      <c r="G1335" s="19" t="str">
        <f>IF($A1335="","",IFERROR(VLOOKUP($A1335,'Lista de Precios Accesorio'!$A:$R,8,0),"Error"))</f>
        <v/>
      </c>
      <c r="H1335" s="19" t="str">
        <f>IF($A1335="","",IFERROR(VLOOKUP($A1335,'Lista de Precios Accesorio'!$A:$S,9,0),"Error"))</f>
        <v/>
      </c>
      <c r="I1335" s="12" t="str">
        <f>IFERROR(VLOOKUP($A1335,'Lista de Precios Accesorio'!$A:$W,6,0),"")</f>
        <v/>
      </c>
      <c r="J1335" s="12" t="str">
        <f t="shared" si="20"/>
        <v/>
      </c>
      <c r="K1335"/>
    </row>
    <row r="1336" spans="1:11" x14ac:dyDescent="0.2">
      <c r="A1336" s="25"/>
      <c r="B1336" s="26"/>
      <c r="C1336" s="1" t="str">
        <f>IF($A1336="","",IFERROR(VLOOKUP($A1336,'Lista de Precios Accesorio'!$A:$J,2,0),"Error"))</f>
        <v/>
      </c>
      <c r="D1336" s="1" t="str">
        <f>IF($A1336="","",IFERROR(VLOOKUP($A1336,'Lista de Precios Accesorio'!$A:$L,4,0),"Error"))</f>
        <v/>
      </c>
      <c r="E1336" s="1" t="str">
        <f>IF($A1336="","",IFERROR(VLOOKUP($A1336,'Lista de Precios Accesorio'!$A:$M,5,0),"Error"))</f>
        <v/>
      </c>
      <c r="F1336" s="1" t="str">
        <f>IF($A1336="","",IFERROR(VLOOKUP($A1336,'Lista de Precios Accesorio'!$A:$K,3,0),"Error"))</f>
        <v/>
      </c>
      <c r="G1336" s="19" t="str">
        <f>IF($A1336="","",IFERROR(VLOOKUP($A1336,'Lista de Precios Accesorio'!$A:$R,8,0),"Error"))</f>
        <v/>
      </c>
      <c r="H1336" s="19" t="str">
        <f>IF($A1336="","",IFERROR(VLOOKUP($A1336,'Lista de Precios Accesorio'!$A:$S,9,0),"Error"))</f>
        <v/>
      </c>
      <c r="I1336" s="12" t="str">
        <f>IFERROR(VLOOKUP($A1336,'Lista de Precios Accesorio'!$A:$W,6,0),"")</f>
        <v/>
      </c>
      <c r="J1336" s="12" t="str">
        <f t="shared" si="20"/>
        <v/>
      </c>
      <c r="K1336"/>
    </row>
    <row r="1337" spans="1:11" x14ac:dyDescent="0.2">
      <c r="A1337" s="25"/>
      <c r="B1337" s="26"/>
      <c r="C1337" s="1" t="str">
        <f>IF($A1337="","",IFERROR(VLOOKUP($A1337,'Lista de Precios Accesorio'!$A:$J,2,0),"Error"))</f>
        <v/>
      </c>
      <c r="D1337" s="1" t="str">
        <f>IF($A1337="","",IFERROR(VLOOKUP($A1337,'Lista de Precios Accesorio'!$A:$L,4,0),"Error"))</f>
        <v/>
      </c>
      <c r="E1337" s="1" t="str">
        <f>IF($A1337="","",IFERROR(VLOOKUP($A1337,'Lista de Precios Accesorio'!$A:$M,5,0),"Error"))</f>
        <v/>
      </c>
      <c r="F1337" s="1" t="str">
        <f>IF($A1337="","",IFERROR(VLOOKUP($A1337,'Lista de Precios Accesorio'!$A:$K,3,0),"Error"))</f>
        <v/>
      </c>
      <c r="G1337" s="19" t="str">
        <f>IF($A1337="","",IFERROR(VLOOKUP($A1337,'Lista de Precios Accesorio'!$A:$R,8,0),"Error"))</f>
        <v/>
      </c>
      <c r="H1337" s="19" t="str">
        <f>IF($A1337="","",IFERROR(VLOOKUP($A1337,'Lista de Precios Accesorio'!$A:$S,9,0),"Error"))</f>
        <v/>
      </c>
      <c r="I1337" s="12" t="str">
        <f>IFERROR(VLOOKUP($A1337,'Lista de Precios Accesorio'!$A:$W,6,0),"")</f>
        <v/>
      </c>
      <c r="J1337" s="12" t="str">
        <f t="shared" ref="J1337:J1400" si="21">IF(I1337="","",$I1337*$B1337)</f>
        <v/>
      </c>
      <c r="K1337"/>
    </row>
    <row r="1338" spans="1:11" x14ac:dyDescent="0.2">
      <c r="A1338" s="25"/>
      <c r="B1338" s="26"/>
      <c r="C1338" s="1" t="str">
        <f>IF($A1338="","",IFERROR(VLOOKUP($A1338,'Lista de Precios Accesorio'!$A:$J,2,0),"Error"))</f>
        <v/>
      </c>
      <c r="D1338" s="1" t="str">
        <f>IF($A1338="","",IFERROR(VLOOKUP($A1338,'Lista de Precios Accesorio'!$A:$L,4,0),"Error"))</f>
        <v/>
      </c>
      <c r="E1338" s="1" t="str">
        <f>IF($A1338="","",IFERROR(VLOOKUP($A1338,'Lista de Precios Accesorio'!$A:$M,5,0),"Error"))</f>
        <v/>
      </c>
      <c r="F1338" s="1" t="str">
        <f>IF($A1338="","",IFERROR(VLOOKUP($A1338,'Lista de Precios Accesorio'!$A:$K,3,0),"Error"))</f>
        <v/>
      </c>
      <c r="G1338" s="19" t="str">
        <f>IF($A1338="","",IFERROR(VLOOKUP($A1338,'Lista de Precios Accesorio'!$A:$R,8,0),"Error"))</f>
        <v/>
      </c>
      <c r="H1338" s="19" t="str">
        <f>IF($A1338="","",IFERROR(VLOOKUP($A1338,'Lista de Precios Accesorio'!$A:$S,9,0),"Error"))</f>
        <v/>
      </c>
      <c r="I1338" s="12" t="str">
        <f>IFERROR(VLOOKUP($A1338,'Lista de Precios Accesorio'!$A:$W,6,0),"")</f>
        <v/>
      </c>
      <c r="J1338" s="12" t="str">
        <f t="shared" si="21"/>
        <v/>
      </c>
      <c r="K1338"/>
    </row>
    <row r="1339" spans="1:11" x14ac:dyDescent="0.2">
      <c r="A1339" s="25"/>
      <c r="B1339" s="26"/>
      <c r="C1339" s="1" t="str">
        <f>IF($A1339="","",IFERROR(VLOOKUP($A1339,'Lista de Precios Accesorio'!$A:$J,2,0),"Error"))</f>
        <v/>
      </c>
      <c r="D1339" s="1" t="str">
        <f>IF($A1339="","",IFERROR(VLOOKUP($A1339,'Lista de Precios Accesorio'!$A:$L,4,0),"Error"))</f>
        <v/>
      </c>
      <c r="E1339" s="1" t="str">
        <f>IF($A1339="","",IFERROR(VLOOKUP($A1339,'Lista de Precios Accesorio'!$A:$M,5,0),"Error"))</f>
        <v/>
      </c>
      <c r="F1339" s="1" t="str">
        <f>IF($A1339="","",IFERROR(VLOOKUP($A1339,'Lista de Precios Accesorio'!$A:$K,3,0),"Error"))</f>
        <v/>
      </c>
      <c r="G1339" s="19" t="str">
        <f>IF($A1339="","",IFERROR(VLOOKUP($A1339,'Lista de Precios Accesorio'!$A:$R,8,0),"Error"))</f>
        <v/>
      </c>
      <c r="H1339" s="19" t="str">
        <f>IF($A1339="","",IFERROR(VLOOKUP($A1339,'Lista de Precios Accesorio'!$A:$S,9,0),"Error"))</f>
        <v/>
      </c>
      <c r="I1339" s="12" t="str">
        <f>IFERROR(VLOOKUP($A1339,'Lista de Precios Accesorio'!$A:$W,6,0),"")</f>
        <v/>
      </c>
      <c r="J1339" s="12" t="str">
        <f t="shared" si="21"/>
        <v/>
      </c>
      <c r="K1339"/>
    </row>
    <row r="1340" spans="1:11" x14ac:dyDescent="0.2">
      <c r="A1340" s="25"/>
      <c r="B1340" s="26"/>
      <c r="C1340" s="1" t="str">
        <f>IF($A1340="","",IFERROR(VLOOKUP($A1340,'Lista de Precios Accesorio'!$A:$J,2,0),"Error"))</f>
        <v/>
      </c>
      <c r="D1340" s="1" t="str">
        <f>IF($A1340="","",IFERROR(VLOOKUP($A1340,'Lista de Precios Accesorio'!$A:$L,4,0),"Error"))</f>
        <v/>
      </c>
      <c r="E1340" s="1" t="str">
        <f>IF($A1340="","",IFERROR(VLOOKUP($A1340,'Lista de Precios Accesorio'!$A:$M,5,0),"Error"))</f>
        <v/>
      </c>
      <c r="F1340" s="1" t="str">
        <f>IF($A1340="","",IFERROR(VLOOKUP($A1340,'Lista de Precios Accesorio'!$A:$K,3,0),"Error"))</f>
        <v/>
      </c>
      <c r="G1340" s="19" t="str">
        <f>IF($A1340="","",IFERROR(VLOOKUP($A1340,'Lista de Precios Accesorio'!$A:$R,8,0),"Error"))</f>
        <v/>
      </c>
      <c r="H1340" s="19" t="str">
        <f>IF($A1340="","",IFERROR(VLOOKUP($A1340,'Lista de Precios Accesorio'!$A:$S,9,0),"Error"))</f>
        <v/>
      </c>
      <c r="I1340" s="12" t="str">
        <f>IFERROR(VLOOKUP($A1340,'Lista de Precios Accesorio'!$A:$W,6,0),"")</f>
        <v/>
      </c>
      <c r="J1340" s="12" t="str">
        <f t="shared" si="21"/>
        <v/>
      </c>
      <c r="K1340"/>
    </row>
    <row r="1341" spans="1:11" x14ac:dyDescent="0.2">
      <c r="A1341" s="25"/>
      <c r="B1341" s="26"/>
      <c r="C1341" s="1" t="str">
        <f>IF($A1341="","",IFERROR(VLOOKUP($A1341,'Lista de Precios Accesorio'!$A:$J,2,0),"Error"))</f>
        <v/>
      </c>
      <c r="D1341" s="1" t="str">
        <f>IF($A1341="","",IFERROR(VLOOKUP($A1341,'Lista de Precios Accesorio'!$A:$L,4,0),"Error"))</f>
        <v/>
      </c>
      <c r="E1341" s="1" t="str">
        <f>IF($A1341="","",IFERROR(VLOOKUP($A1341,'Lista de Precios Accesorio'!$A:$M,5,0),"Error"))</f>
        <v/>
      </c>
      <c r="F1341" s="1" t="str">
        <f>IF($A1341="","",IFERROR(VLOOKUP($A1341,'Lista de Precios Accesorio'!$A:$K,3,0),"Error"))</f>
        <v/>
      </c>
      <c r="G1341" s="19" t="str">
        <f>IF($A1341="","",IFERROR(VLOOKUP($A1341,'Lista de Precios Accesorio'!$A:$R,8,0),"Error"))</f>
        <v/>
      </c>
      <c r="H1341" s="19" t="str">
        <f>IF($A1341="","",IFERROR(VLOOKUP($A1341,'Lista de Precios Accesorio'!$A:$S,9,0),"Error"))</f>
        <v/>
      </c>
      <c r="I1341" s="12" t="str">
        <f>IFERROR(VLOOKUP($A1341,'Lista de Precios Accesorio'!$A:$W,6,0),"")</f>
        <v/>
      </c>
      <c r="J1341" s="12" t="str">
        <f t="shared" si="21"/>
        <v/>
      </c>
      <c r="K1341"/>
    </row>
    <row r="1342" spans="1:11" x14ac:dyDescent="0.2">
      <c r="A1342" s="25"/>
      <c r="B1342" s="26"/>
      <c r="C1342" s="1" t="str">
        <f>IF($A1342="","",IFERROR(VLOOKUP($A1342,'Lista de Precios Accesorio'!$A:$J,2,0),"Error"))</f>
        <v/>
      </c>
      <c r="D1342" s="1" t="str">
        <f>IF($A1342="","",IFERROR(VLOOKUP($A1342,'Lista de Precios Accesorio'!$A:$L,4,0),"Error"))</f>
        <v/>
      </c>
      <c r="E1342" s="1" t="str">
        <f>IF($A1342="","",IFERROR(VLOOKUP($A1342,'Lista de Precios Accesorio'!$A:$M,5,0),"Error"))</f>
        <v/>
      </c>
      <c r="F1342" s="1" t="str">
        <f>IF($A1342="","",IFERROR(VLOOKUP($A1342,'Lista de Precios Accesorio'!$A:$K,3,0),"Error"))</f>
        <v/>
      </c>
      <c r="G1342" s="19" t="str">
        <f>IF($A1342="","",IFERROR(VLOOKUP($A1342,'Lista de Precios Accesorio'!$A:$R,8,0),"Error"))</f>
        <v/>
      </c>
      <c r="H1342" s="19" t="str">
        <f>IF($A1342="","",IFERROR(VLOOKUP($A1342,'Lista de Precios Accesorio'!$A:$S,9,0),"Error"))</f>
        <v/>
      </c>
      <c r="I1342" s="12" t="str">
        <f>IFERROR(VLOOKUP($A1342,'Lista de Precios Accesorio'!$A:$W,6,0),"")</f>
        <v/>
      </c>
      <c r="J1342" s="12" t="str">
        <f t="shared" si="21"/>
        <v/>
      </c>
      <c r="K1342"/>
    </row>
    <row r="1343" spans="1:11" x14ac:dyDescent="0.2">
      <c r="A1343" s="25"/>
      <c r="B1343" s="26"/>
      <c r="C1343" s="1" t="str">
        <f>IF($A1343="","",IFERROR(VLOOKUP($A1343,'Lista de Precios Accesorio'!$A:$J,2,0),"Error"))</f>
        <v/>
      </c>
      <c r="D1343" s="1" t="str">
        <f>IF($A1343="","",IFERROR(VLOOKUP($A1343,'Lista de Precios Accesorio'!$A:$L,4,0),"Error"))</f>
        <v/>
      </c>
      <c r="E1343" s="1" t="str">
        <f>IF($A1343="","",IFERROR(VLOOKUP($A1343,'Lista de Precios Accesorio'!$A:$M,5,0),"Error"))</f>
        <v/>
      </c>
      <c r="F1343" s="1" t="str">
        <f>IF($A1343="","",IFERROR(VLOOKUP($A1343,'Lista de Precios Accesorio'!$A:$K,3,0),"Error"))</f>
        <v/>
      </c>
      <c r="G1343" s="19" t="str">
        <f>IF($A1343="","",IFERROR(VLOOKUP($A1343,'Lista de Precios Accesorio'!$A:$R,8,0),"Error"))</f>
        <v/>
      </c>
      <c r="H1343" s="19" t="str">
        <f>IF($A1343="","",IFERROR(VLOOKUP($A1343,'Lista de Precios Accesorio'!$A:$S,9,0),"Error"))</f>
        <v/>
      </c>
      <c r="I1343" s="12" t="str">
        <f>IFERROR(VLOOKUP($A1343,'Lista de Precios Accesorio'!$A:$W,6,0),"")</f>
        <v/>
      </c>
      <c r="J1343" s="12" t="str">
        <f t="shared" si="21"/>
        <v/>
      </c>
      <c r="K1343"/>
    </row>
    <row r="1344" spans="1:11" x14ac:dyDescent="0.2">
      <c r="A1344" s="25"/>
      <c r="B1344" s="26"/>
      <c r="C1344" s="1" t="str">
        <f>IF($A1344="","",IFERROR(VLOOKUP($A1344,'Lista de Precios Accesorio'!$A:$J,2,0),"Error"))</f>
        <v/>
      </c>
      <c r="D1344" s="1" t="str">
        <f>IF($A1344="","",IFERROR(VLOOKUP($A1344,'Lista de Precios Accesorio'!$A:$L,4,0),"Error"))</f>
        <v/>
      </c>
      <c r="E1344" s="1" t="str">
        <f>IF($A1344="","",IFERROR(VLOOKUP($A1344,'Lista de Precios Accesorio'!$A:$M,5,0),"Error"))</f>
        <v/>
      </c>
      <c r="F1344" s="1" t="str">
        <f>IF($A1344="","",IFERROR(VLOOKUP($A1344,'Lista de Precios Accesorio'!$A:$K,3,0),"Error"))</f>
        <v/>
      </c>
      <c r="G1344" s="19" t="str">
        <f>IF($A1344="","",IFERROR(VLOOKUP($A1344,'Lista de Precios Accesorio'!$A:$R,8,0),"Error"))</f>
        <v/>
      </c>
      <c r="H1344" s="19" t="str">
        <f>IF($A1344="","",IFERROR(VLOOKUP($A1344,'Lista de Precios Accesorio'!$A:$S,9,0),"Error"))</f>
        <v/>
      </c>
      <c r="I1344" s="12" t="str">
        <f>IFERROR(VLOOKUP($A1344,'Lista de Precios Accesorio'!$A:$W,6,0),"")</f>
        <v/>
      </c>
      <c r="J1344" s="12" t="str">
        <f t="shared" si="21"/>
        <v/>
      </c>
      <c r="K1344"/>
    </row>
    <row r="1345" spans="1:11" x14ac:dyDescent="0.2">
      <c r="A1345" s="25"/>
      <c r="B1345" s="26"/>
      <c r="C1345" s="1" t="str">
        <f>IF($A1345="","",IFERROR(VLOOKUP($A1345,'Lista de Precios Accesorio'!$A:$J,2,0),"Error"))</f>
        <v/>
      </c>
      <c r="D1345" s="1" t="str">
        <f>IF($A1345="","",IFERROR(VLOOKUP($A1345,'Lista de Precios Accesorio'!$A:$L,4,0),"Error"))</f>
        <v/>
      </c>
      <c r="E1345" s="1" t="str">
        <f>IF($A1345="","",IFERROR(VLOOKUP($A1345,'Lista de Precios Accesorio'!$A:$M,5,0),"Error"))</f>
        <v/>
      </c>
      <c r="F1345" s="1" t="str">
        <f>IF($A1345="","",IFERROR(VLOOKUP($A1345,'Lista de Precios Accesorio'!$A:$K,3,0),"Error"))</f>
        <v/>
      </c>
      <c r="G1345" s="19" t="str">
        <f>IF($A1345="","",IFERROR(VLOOKUP($A1345,'Lista de Precios Accesorio'!$A:$R,8,0),"Error"))</f>
        <v/>
      </c>
      <c r="H1345" s="19" t="str">
        <f>IF($A1345="","",IFERROR(VLOOKUP($A1345,'Lista de Precios Accesorio'!$A:$S,9,0),"Error"))</f>
        <v/>
      </c>
      <c r="I1345" s="12" t="str">
        <f>IFERROR(VLOOKUP($A1345,'Lista de Precios Accesorio'!$A:$W,6,0),"")</f>
        <v/>
      </c>
      <c r="J1345" s="12" t="str">
        <f t="shared" si="21"/>
        <v/>
      </c>
      <c r="K1345"/>
    </row>
    <row r="1346" spans="1:11" x14ac:dyDescent="0.2">
      <c r="A1346" s="25"/>
      <c r="B1346" s="26"/>
      <c r="C1346" s="1" t="str">
        <f>IF($A1346="","",IFERROR(VLOOKUP($A1346,'Lista de Precios Accesorio'!$A:$J,2,0),"Error"))</f>
        <v/>
      </c>
      <c r="D1346" s="1" t="str">
        <f>IF($A1346="","",IFERROR(VLOOKUP($A1346,'Lista de Precios Accesorio'!$A:$L,4,0),"Error"))</f>
        <v/>
      </c>
      <c r="E1346" s="1" t="str">
        <f>IF($A1346="","",IFERROR(VLOOKUP($A1346,'Lista de Precios Accesorio'!$A:$M,5,0),"Error"))</f>
        <v/>
      </c>
      <c r="F1346" s="1" t="str">
        <f>IF($A1346="","",IFERROR(VLOOKUP($A1346,'Lista de Precios Accesorio'!$A:$K,3,0),"Error"))</f>
        <v/>
      </c>
      <c r="G1346" s="19" t="str">
        <f>IF($A1346="","",IFERROR(VLOOKUP($A1346,'Lista de Precios Accesorio'!$A:$R,8,0),"Error"))</f>
        <v/>
      </c>
      <c r="H1346" s="19" t="str">
        <f>IF($A1346="","",IFERROR(VLOOKUP($A1346,'Lista de Precios Accesorio'!$A:$S,9,0),"Error"))</f>
        <v/>
      </c>
      <c r="I1346" s="12" t="str">
        <f>IFERROR(VLOOKUP($A1346,'Lista de Precios Accesorio'!$A:$W,6,0),"")</f>
        <v/>
      </c>
      <c r="J1346" s="12" t="str">
        <f t="shared" si="21"/>
        <v/>
      </c>
      <c r="K1346"/>
    </row>
    <row r="1347" spans="1:11" x14ac:dyDescent="0.2">
      <c r="A1347" s="25"/>
      <c r="B1347" s="26"/>
      <c r="C1347" s="1" t="str">
        <f>IF($A1347="","",IFERROR(VLOOKUP($A1347,'Lista de Precios Accesorio'!$A:$J,2,0),"Error"))</f>
        <v/>
      </c>
      <c r="D1347" s="1" t="str">
        <f>IF($A1347="","",IFERROR(VLOOKUP($A1347,'Lista de Precios Accesorio'!$A:$L,4,0),"Error"))</f>
        <v/>
      </c>
      <c r="E1347" s="1" t="str">
        <f>IF($A1347="","",IFERROR(VLOOKUP($A1347,'Lista de Precios Accesorio'!$A:$M,5,0),"Error"))</f>
        <v/>
      </c>
      <c r="F1347" s="1" t="str">
        <f>IF($A1347="","",IFERROR(VLOOKUP($A1347,'Lista de Precios Accesorio'!$A:$K,3,0),"Error"))</f>
        <v/>
      </c>
      <c r="G1347" s="19" t="str">
        <f>IF($A1347="","",IFERROR(VLOOKUP($A1347,'Lista de Precios Accesorio'!$A:$R,8,0),"Error"))</f>
        <v/>
      </c>
      <c r="H1347" s="19" t="str">
        <f>IF($A1347="","",IFERROR(VLOOKUP($A1347,'Lista de Precios Accesorio'!$A:$S,9,0),"Error"))</f>
        <v/>
      </c>
      <c r="I1347" s="12" t="str">
        <f>IFERROR(VLOOKUP($A1347,'Lista de Precios Accesorio'!$A:$W,6,0),"")</f>
        <v/>
      </c>
      <c r="J1347" s="12" t="str">
        <f t="shared" si="21"/>
        <v/>
      </c>
      <c r="K1347"/>
    </row>
    <row r="1348" spans="1:11" x14ac:dyDescent="0.2">
      <c r="A1348" s="25"/>
      <c r="B1348" s="26"/>
      <c r="C1348" s="1" t="str">
        <f>IF($A1348="","",IFERROR(VLOOKUP($A1348,'Lista de Precios Accesorio'!$A:$J,2,0),"Error"))</f>
        <v/>
      </c>
      <c r="D1348" s="1" t="str">
        <f>IF($A1348="","",IFERROR(VLOOKUP($A1348,'Lista de Precios Accesorio'!$A:$L,4,0),"Error"))</f>
        <v/>
      </c>
      <c r="E1348" s="1" t="str">
        <f>IF($A1348="","",IFERROR(VLOOKUP($A1348,'Lista de Precios Accesorio'!$A:$M,5,0),"Error"))</f>
        <v/>
      </c>
      <c r="F1348" s="1" t="str">
        <f>IF($A1348="","",IFERROR(VLOOKUP($A1348,'Lista de Precios Accesorio'!$A:$K,3,0),"Error"))</f>
        <v/>
      </c>
      <c r="G1348" s="19" t="str">
        <f>IF($A1348="","",IFERROR(VLOOKUP($A1348,'Lista de Precios Accesorio'!$A:$R,8,0),"Error"))</f>
        <v/>
      </c>
      <c r="H1348" s="19" t="str">
        <f>IF($A1348="","",IFERROR(VLOOKUP($A1348,'Lista de Precios Accesorio'!$A:$S,9,0),"Error"))</f>
        <v/>
      </c>
      <c r="I1348" s="12" t="str">
        <f>IFERROR(VLOOKUP($A1348,'Lista de Precios Accesorio'!$A:$W,6,0),"")</f>
        <v/>
      </c>
      <c r="J1348" s="12" t="str">
        <f t="shared" si="21"/>
        <v/>
      </c>
      <c r="K1348"/>
    </row>
    <row r="1349" spans="1:11" x14ac:dyDescent="0.2">
      <c r="A1349" s="25"/>
      <c r="B1349" s="26"/>
      <c r="C1349" s="1" t="str">
        <f>IF($A1349="","",IFERROR(VLOOKUP($A1349,'Lista de Precios Accesorio'!$A:$J,2,0),"Error"))</f>
        <v/>
      </c>
      <c r="D1349" s="1" t="str">
        <f>IF($A1349="","",IFERROR(VLOOKUP($A1349,'Lista de Precios Accesorio'!$A:$L,4,0),"Error"))</f>
        <v/>
      </c>
      <c r="E1349" s="1" t="str">
        <f>IF($A1349="","",IFERROR(VLOOKUP($A1349,'Lista de Precios Accesorio'!$A:$M,5,0),"Error"))</f>
        <v/>
      </c>
      <c r="F1349" s="1" t="str">
        <f>IF($A1349="","",IFERROR(VLOOKUP($A1349,'Lista de Precios Accesorio'!$A:$K,3,0),"Error"))</f>
        <v/>
      </c>
      <c r="G1349" s="19" t="str">
        <f>IF($A1349="","",IFERROR(VLOOKUP($A1349,'Lista de Precios Accesorio'!$A:$R,8,0),"Error"))</f>
        <v/>
      </c>
      <c r="H1349" s="19" t="str">
        <f>IF($A1349="","",IFERROR(VLOOKUP($A1349,'Lista de Precios Accesorio'!$A:$S,9,0),"Error"))</f>
        <v/>
      </c>
      <c r="I1349" s="12" t="str">
        <f>IFERROR(VLOOKUP($A1349,'Lista de Precios Accesorio'!$A:$W,6,0),"")</f>
        <v/>
      </c>
      <c r="J1349" s="12" t="str">
        <f t="shared" si="21"/>
        <v/>
      </c>
      <c r="K1349"/>
    </row>
    <row r="1350" spans="1:11" x14ac:dyDescent="0.2">
      <c r="A1350" s="25"/>
      <c r="B1350" s="26"/>
      <c r="C1350" s="1" t="str">
        <f>IF($A1350="","",IFERROR(VLOOKUP($A1350,'Lista de Precios Accesorio'!$A:$J,2,0),"Error"))</f>
        <v/>
      </c>
      <c r="D1350" s="1" t="str">
        <f>IF($A1350="","",IFERROR(VLOOKUP($A1350,'Lista de Precios Accesorio'!$A:$L,4,0),"Error"))</f>
        <v/>
      </c>
      <c r="E1350" s="1" t="str">
        <f>IF($A1350="","",IFERROR(VLOOKUP($A1350,'Lista de Precios Accesorio'!$A:$M,5,0),"Error"))</f>
        <v/>
      </c>
      <c r="F1350" s="1" t="str">
        <f>IF($A1350="","",IFERROR(VLOOKUP($A1350,'Lista de Precios Accesorio'!$A:$K,3,0),"Error"))</f>
        <v/>
      </c>
      <c r="G1350" s="19" t="str">
        <f>IF($A1350="","",IFERROR(VLOOKUP($A1350,'Lista de Precios Accesorio'!$A:$R,8,0),"Error"))</f>
        <v/>
      </c>
      <c r="H1350" s="19" t="str">
        <f>IF($A1350="","",IFERROR(VLOOKUP($A1350,'Lista de Precios Accesorio'!$A:$S,9,0),"Error"))</f>
        <v/>
      </c>
      <c r="I1350" s="12" t="str">
        <f>IFERROR(VLOOKUP($A1350,'Lista de Precios Accesorio'!$A:$W,6,0),"")</f>
        <v/>
      </c>
      <c r="J1350" s="12" t="str">
        <f t="shared" si="21"/>
        <v/>
      </c>
      <c r="K1350"/>
    </row>
    <row r="1351" spans="1:11" x14ac:dyDescent="0.2">
      <c r="A1351" s="25"/>
      <c r="B1351" s="26"/>
      <c r="C1351" s="1" t="str">
        <f>IF($A1351="","",IFERROR(VLOOKUP($A1351,'Lista de Precios Accesorio'!$A:$J,2,0),"Error"))</f>
        <v/>
      </c>
      <c r="D1351" s="1" t="str">
        <f>IF($A1351="","",IFERROR(VLOOKUP($A1351,'Lista de Precios Accesorio'!$A:$L,4,0),"Error"))</f>
        <v/>
      </c>
      <c r="E1351" s="1" t="str">
        <f>IF($A1351="","",IFERROR(VLOOKUP($A1351,'Lista de Precios Accesorio'!$A:$M,5,0),"Error"))</f>
        <v/>
      </c>
      <c r="F1351" s="1" t="str">
        <f>IF($A1351="","",IFERROR(VLOOKUP($A1351,'Lista de Precios Accesorio'!$A:$K,3,0),"Error"))</f>
        <v/>
      </c>
      <c r="G1351" s="19" t="str">
        <f>IF($A1351="","",IFERROR(VLOOKUP($A1351,'Lista de Precios Accesorio'!$A:$R,8,0),"Error"))</f>
        <v/>
      </c>
      <c r="H1351" s="19" t="str">
        <f>IF($A1351="","",IFERROR(VLOOKUP($A1351,'Lista de Precios Accesorio'!$A:$S,9,0),"Error"))</f>
        <v/>
      </c>
      <c r="I1351" s="12" t="str">
        <f>IFERROR(VLOOKUP($A1351,'Lista de Precios Accesorio'!$A:$W,6,0),"")</f>
        <v/>
      </c>
      <c r="J1351" s="12" t="str">
        <f t="shared" si="21"/>
        <v/>
      </c>
      <c r="K1351"/>
    </row>
    <row r="1352" spans="1:11" x14ac:dyDescent="0.2">
      <c r="A1352" s="25"/>
      <c r="B1352" s="26"/>
      <c r="C1352" s="1" t="str">
        <f>IF($A1352="","",IFERROR(VLOOKUP($A1352,'Lista de Precios Accesorio'!$A:$J,2,0),"Error"))</f>
        <v/>
      </c>
      <c r="D1352" s="1" t="str">
        <f>IF($A1352="","",IFERROR(VLOOKUP($A1352,'Lista de Precios Accesorio'!$A:$L,4,0),"Error"))</f>
        <v/>
      </c>
      <c r="E1352" s="1" t="str">
        <f>IF($A1352="","",IFERROR(VLOOKUP($A1352,'Lista de Precios Accesorio'!$A:$M,5,0),"Error"))</f>
        <v/>
      </c>
      <c r="F1352" s="1" t="str">
        <f>IF($A1352="","",IFERROR(VLOOKUP($A1352,'Lista de Precios Accesorio'!$A:$K,3,0),"Error"))</f>
        <v/>
      </c>
      <c r="G1352" s="19" t="str">
        <f>IF($A1352="","",IFERROR(VLOOKUP($A1352,'Lista de Precios Accesorio'!$A:$R,8,0),"Error"))</f>
        <v/>
      </c>
      <c r="H1352" s="19" t="str">
        <f>IF($A1352="","",IFERROR(VLOOKUP($A1352,'Lista de Precios Accesorio'!$A:$S,9,0),"Error"))</f>
        <v/>
      </c>
      <c r="I1352" s="12" t="str">
        <f>IFERROR(VLOOKUP($A1352,'Lista de Precios Accesorio'!$A:$W,6,0),"")</f>
        <v/>
      </c>
      <c r="J1352" s="12" t="str">
        <f t="shared" si="21"/>
        <v/>
      </c>
      <c r="K1352"/>
    </row>
    <row r="1353" spans="1:11" x14ac:dyDescent="0.2">
      <c r="A1353" s="25"/>
      <c r="B1353" s="26"/>
      <c r="C1353" s="1" t="str">
        <f>IF($A1353="","",IFERROR(VLOOKUP($A1353,'Lista de Precios Accesorio'!$A:$J,2,0),"Error"))</f>
        <v/>
      </c>
      <c r="D1353" s="1" t="str">
        <f>IF($A1353="","",IFERROR(VLOOKUP($A1353,'Lista de Precios Accesorio'!$A:$L,4,0),"Error"))</f>
        <v/>
      </c>
      <c r="E1353" s="1" t="str">
        <f>IF($A1353="","",IFERROR(VLOOKUP($A1353,'Lista de Precios Accesorio'!$A:$M,5,0),"Error"))</f>
        <v/>
      </c>
      <c r="F1353" s="1" t="str">
        <f>IF($A1353="","",IFERROR(VLOOKUP($A1353,'Lista de Precios Accesorio'!$A:$K,3,0),"Error"))</f>
        <v/>
      </c>
      <c r="G1353" s="19" t="str">
        <f>IF($A1353="","",IFERROR(VLOOKUP($A1353,'Lista de Precios Accesorio'!$A:$R,8,0),"Error"))</f>
        <v/>
      </c>
      <c r="H1353" s="19" t="str">
        <f>IF($A1353="","",IFERROR(VLOOKUP($A1353,'Lista de Precios Accesorio'!$A:$S,9,0),"Error"))</f>
        <v/>
      </c>
      <c r="I1353" s="12" t="str">
        <f>IFERROR(VLOOKUP($A1353,'Lista de Precios Accesorio'!$A:$W,6,0),"")</f>
        <v/>
      </c>
      <c r="J1353" s="12" t="str">
        <f t="shared" si="21"/>
        <v/>
      </c>
      <c r="K1353"/>
    </row>
    <row r="1354" spans="1:11" x14ac:dyDescent="0.2">
      <c r="A1354" s="25"/>
      <c r="B1354" s="26"/>
      <c r="C1354" s="1" t="str">
        <f>IF($A1354="","",IFERROR(VLOOKUP($A1354,'Lista de Precios Accesorio'!$A:$J,2,0),"Error"))</f>
        <v/>
      </c>
      <c r="D1354" s="1" t="str">
        <f>IF($A1354="","",IFERROR(VLOOKUP($A1354,'Lista de Precios Accesorio'!$A:$L,4,0),"Error"))</f>
        <v/>
      </c>
      <c r="E1354" s="1" t="str">
        <f>IF($A1354="","",IFERROR(VLOOKUP($A1354,'Lista de Precios Accesorio'!$A:$M,5,0),"Error"))</f>
        <v/>
      </c>
      <c r="F1354" s="1" t="str">
        <f>IF($A1354="","",IFERROR(VLOOKUP($A1354,'Lista de Precios Accesorio'!$A:$K,3,0),"Error"))</f>
        <v/>
      </c>
      <c r="G1354" s="19" t="str">
        <f>IF($A1354="","",IFERROR(VLOOKUP($A1354,'Lista de Precios Accesorio'!$A:$R,8,0),"Error"))</f>
        <v/>
      </c>
      <c r="H1354" s="19" t="str">
        <f>IF($A1354="","",IFERROR(VLOOKUP($A1354,'Lista de Precios Accesorio'!$A:$S,9,0),"Error"))</f>
        <v/>
      </c>
      <c r="I1354" s="12" t="str">
        <f>IFERROR(VLOOKUP($A1354,'Lista de Precios Accesorio'!$A:$W,6,0),"")</f>
        <v/>
      </c>
      <c r="J1354" s="12" t="str">
        <f t="shared" si="21"/>
        <v/>
      </c>
      <c r="K1354"/>
    </row>
    <row r="1355" spans="1:11" x14ac:dyDescent="0.2">
      <c r="A1355" s="25"/>
      <c r="B1355" s="26"/>
      <c r="C1355" s="1" t="str">
        <f>IF($A1355="","",IFERROR(VLOOKUP($A1355,'Lista de Precios Accesorio'!$A:$J,2,0),"Error"))</f>
        <v/>
      </c>
      <c r="D1355" s="1" t="str">
        <f>IF($A1355="","",IFERROR(VLOOKUP($A1355,'Lista de Precios Accesorio'!$A:$L,4,0),"Error"))</f>
        <v/>
      </c>
      <c r="E1355" s="1" t="str">
        <f>IF($A1355="","",IFERROR(VLOOKUP($A1355,'Lista de Precios Accesorio'!$A:$M,5,0),"Error"))</f>
        <v/>
      </c>
      <c r="F1355" s="1" t="str">
        <f>IF($A1355="","",IFERROR(VLOOKUP($A1355,'Lista de Precios Accesorio'!$A:$K,3,0),"Error"))</f>
        <v/>
      </c>
      <c r="G1355" s="19" t="str">
        <f>IF($A1355="","",IFERROR(VLOOKUP($A1355,'Lista de Precios Accesorio'!$A:$R,8,0),"Error"))</f>
        <v/>
      </c>
      <c r="H1355" s="19" t="str">
        <f>IF($A1355="","",IFERROR(VLOOKUP($A1355,'Lista de Precios Accesorio'!$A:$S,9,0),"Error"))</f>
        <v/>
      </c>
      <c r="I1355" s="12" t="str">
        <f>IFERROR(VLOOKUP($A1355,'Lista de Precios Accesorio'!$A:$W,6,0),"")</f>
        <v/>
      </c>
      <c r="J1355" s="12" t="str">
        <f t="shared" si="21"/>
        <v/>
      </c>
      <c r="K1355"/>
    </row>
    <row r="1356" spans="1:11" x14ac:dyDescent="0.2">
      <c r="A1356" s="25"/>
      <c r="B1356" s="26"/>
      <c r="C1356" s="1" t="str">
        <f>IF($A1356="","",IFERROR(VLOOKUP($A1356,'Lista de Precios Accesorio'!$A:$J,2,0),"Error"))</f>
        <v/>
      </c>
      <c r="D1356" s="1" t="str">
        <f>IF($A1356="","",IFERROR(VLOOKUP($A1356,'Lista de Precios Accesorio'!$A:$L,4,0),"Error"))</f>
        <v/>
      </c>
      <c r="E1356" s="1" t="str">
        <f>IF($A1356="","",IFERROR(VLOOKUP($A1356,'Lista de Precios Accesorio'!$A:$M,5,0),"Error"))</f>
        <v/>
      </c>
      <c r="F1356" s="1" t="str">
        <f>IF($A1356="","",IFERROR(VLOOKUP($A1356,'Lista de Precios Accesorio'!$A:$K,3,0),"Error"))</f>
        <v/>
      </c>
      <c r="G1356" s="19" t="str">
        <f>IF($A1356="","",IFERROR(VLOOKUP($A1356,'Lista de Precios Accesorio'!$A:$R,8,0),"Error"))</f>
        <v/>
      </c>
      <c r="H1356" s="19" t="str">
        <f>IF($A1356="","",IFERROR(VLOOKUP($A1356,'Lista de Precios Accesorio'!$A:$S,9,0),"Error"))</f>
        <v/>
      </c>
      <c r="I1356" s="12" t="str">
        <f>IFERROR(VLOOKUP($A1356,'Lista de Precios Accesorio'!$A:$W,6,0),"")</f>
        <v/>
      </c>
      <c r="J1356" s="12" t="str">
        <f t="shared" si="21"/>
        <v/>
      </c>
      <c r="K1356"/>
    </row>
    <row r="1357" spans="1:11" x14ac:dyDescent="0.2">
      <c r="A1357" s="25"/>
      <c r="B1357" s="26"/>
      <c r="C1357" s="1" t="str">
        <f>IF($A1357="","",IFERROR(VLOOKUP($A1357,'Lista de Precios Accesorio'!$A:$J,2,0),"Error"))</f>
        <v/>
      </c>
      <c r="D1357" s="1" t="str">
        <f>IF($A1357="","",IFERROR(VLOOKUP($A1357,'Lista de Precios Accesorio'!$A:$L,4,0),"Error"))</f>
        <v/>
      </c>
      <c r="E1357" s="1" t="str">
        <f>IF($A1357="","",IFERROR(VLOOKUP($A1357,'Lista de Precios Accesorio'!$A:$M,5,0),"Error"))</f>
        <v/>
      </c>
      <c r="F1357" s="1" t="str">
        <f>IF($A1357="","",IFERROR(VLOOKUP($A1357,'Lista de Precios Accesorio'!$A:$K,3,0),"Error"))</f>
        <v/>
      </c>
      <c r="G1357" s="19" t="str">
        <f>IF($A1357="","",IFERROR(VLOOKUP($A1357,'Lista de Precios Accesorio'!$A:$R,8,0),"Error"))</f>
        <v/>
      </c>
      <c r="H1357" s="19" t="str">
        <f>IF($A1357="","",IFERROR(VLOOKUP($A1357,'Lista de Precios Accesorio'!$A:$S,9,0),"Error"))</f>
        <v/>
      </c>
      <c r="I1357" s="12" t="str">
        <f>IFERROR(VLOOKUP($A1357,'Lista de Precios Accesorio'!$A:$W,6,0),"")</f>
        <v/>
      </c>
      <c r="J1357" s="12" t="str">
        <f t="shared" si="21"/>
        <v/>
      </c>
      <c r="K1357"/>
    </row>
    <row r="1358" spans="1:11" x14ac:dyDescent="0.2">
      <c r="A1358" s="25"/>
      <c r="B1358" s="26"/>
      <c r="C1358" s="1" t="str">
        <f>IF($A1358="","",IFERROR(VLOOKUP($A1358,'Lista de Precios Accesorio'!$A:$J,2,0),"Error"))</f>
        <v/>
      </c>
      <c r="D1358" s="1" t="str">
        <f>IF($A1358="","",IFERROR(VLOOKUP($A1358,'Lista de Precios Accesorio'!$A:$L,4,0),"Error"))</f>
        <v/>
      </c>
      <c r="E1358" s="1" t="str">
        <f>IF($A1358="","",IFERROR(VLOOKUP($A1358,'Lista de Precios Accesorio'!$A:$M,5,0),"Error"))</f>
        <v/>
      </c>
      <c r="F1358" s="1" t="str">
        <f>IF($A1358="","",IFERROR(VLOOKUP($A1358,'Lista de Precios Accesorio'!$A:$K,3,0),"Error"))</f>
        <v/>
      </c>
      <c r="G1358" s="19" t="str">
        <f>IF($A1358="","",IFERROR(VLOOKUP($A1358,'Lista de Precios Accesorio'!$A:$R,8,0),"Error"))</f>
        <v/>
      </c>
      <c r="H1358" s="19" t="str">
        <f>IF($A1358="","",IFERROR(VLOOKUP($A1358,'Lista de Precios Accesorio'!$A:$S,9,0),"Error"))</f>
        <v/>
      </c>
      <c r="I1358" s="12" t="str">
        <f>IFERROR(VLOOKUP($A1358,'Lista de Precios Accesorio'!$A:$W,6,0),"")</f>
        <v/>
      </c>
      <c r="J1358" s="12" t="str">
        <f t="shared" si="21"/>
        <v/>
      </c>
      <c r="K1358"/>
    </row>
    <row r="1359" spans="1:11" x14ac:dyDescent="0.2">
      <c r="A1359" s="25"/>
      <c r="B1359" s="26"/>
      <c r="C1359" s="1" t="str">
        <f>IF($A1359="","",IFERROR(VLOOKUP($A1359,'Lista de Precios Accesorio'!$A:$J,2,0),"Error"))</f>
        <v/>
      </c>
      <c r="D1359" s="1" t="str">
        <f>IF($A1359="","",IFERROR(VLOOKUP($A1359,'Lista de Precios Accesorio'!$A:$L,4,0),"Error"))</f>
        <v/>
      </c>
      <c r="E1359" s="1" t="str">
        <f>IF($A1359="","",IFERROR(VLOOKUP($A1359,'Lista de Precios Accesorio'!$A:$M,5,0),"Error"))</f>
        <v/>
      </c>
      <c r="F1359" s="1" t="str">
        <f>IF($A1359="","",IFERROR(VLOOKUP($A1359,'Lista de Precios Accesorio'!$A:$K,3,0),"Error"))</f>
        <v/>
      </c>
      <c r="G1359" s="19" t="str">
        <f>IF($A1359="","",IFERROR(VLOOKUP($A1359,'Lista de Precios Accesorio'!$A:$R,8,0),"Error"))</f>
        <v/>
      </c>
      <c r="H1359" s="19" t="str">
        <f>IF($A1359="","",IFERROR(VLOOKUP($A1359,'Lista de Precios Accesorio'!$A:$S,9,0),"Error"))</f>
        <v/>
      </c>
      <c r="I1359" s="12" t="str">
        <f>IFERROR(VLOOKUP($A1359,'Lista de Precios Accesorio'!$A:$W,6,0),"")</f>
        <v/>
      </c>
      <c r="J1359" s="12" t="str">
        <f t="shared" si="21"/>
        <v/>
      </c>
      <c r="K1359"/>
    </row>
    <row r="1360" spans="1:11" x14ac:dyDescent="0.2">
      <c r="A1360" s="25"/>
      <c r="B1360" s="26"/>
      <c r="C1360" s="1" t="str">
        <f>IF($A1360="","",IFERROR(VLOOKUP($A1360,'Lista de Precios Accesorio'!$A:$J,2,0),"Error"))</f>
        <v/>
      </c>
      <c r="D1360" s="1" t="str">
        <f>IF($A1360="","",IFERROR(VLOOKUP($A1360,'Lista de Precios Accesorio'!$A:$L,4,0),"Error"))</f>
        <v/>
      </c>
      <c r="E1360" s="1" t="str">
        <f>IF($A1360="","",IFERROR(VLOOKUP($A1360,'Lista de Precios Accesorio'!$A:$M,5,0),"Error"))</f>
        <v/>
      </c>
      <c r="F1360" s="1" t="str">
        <f>IF($A1360="","",IFERROR(VLOOKUP($A1360,'Lista de Precios Accesorio'!$A:$K,3,0),"Error"))</f>
        <v/>
      </c>
      <c r="G1360" s="19" t="str">
        <f>IF($A1360="","",IFERROR(VLOOKUP($A1360,'Lista de Precios Accesorio'!$A:$R,8,0),"Error"))</f>
        <v/>
      </c>
      <c r="H1360" s="19" t="str">
        <f>IF($A1360="","",IFERROR(VLOOKUP($A1360,'Lista de Precios Accesorio'!$A:$S,9,0),"Error"))</f>
        <v/>
      </c>
      <c r="I1360" s="12" t="str">
        <f>IFERROR(VLOOKUP($A1360,'Lista de Precios Accesorio'!$A:$W,6,0),"")</f>
        <v/>
      </c>
      <c r="J1360" s="12" t="str">
        <f t="shared" si="21"/>
        <v/>
      </c>
      <c r="K1360"/>
    </row>
    <row r="1361" spans="1:11" x14ac:dyDescent="0.2">
      <c r="A1361" s="25"/>
      <c r="B1361" s="26"/>
      <c r="C1361" s="1" t="str">
        <f>IF($A1361="","",IFERROR(VLOOKUP($A1361,'Lista de Precios Accesorio'!$A:$J,2,0),"Error"))</f>
        <v/>
      </c>
      <c r="D1361" s="1" t="str">
        <f>IF($A1361="","",IFERROR(VLOOKUP($A1361,'Lista de Precios Accesorio'!$A:$L,4,0),"Error"))</f>
        <v/>
      </c>
      <c r="E1361" s="1" t="str">
        <f>IF($A1361="","",IFERROR(VLOOKUP($A1361,'Lista de Precios Accesorio'!$A:$M,5,0),"Error"))</f>
        <v/>
      </c>
      <c r="F1361" s="1" t="str">
        <f>IF($A1361="","",IFERROR(VLOOKUP($A1361,'Lista de Precios Accesorio'!$A:$K,3,0),"Error"))</f>
        <v/>
      </c>
      <c r="G1361" s="19" t="str">
        <f>IF($A1361="","",IFERROR(VLOOKUP($A1361,'Lista de Precios Accesorio'!$A:$R,8,0),"Error"))</f>
        <v/>
      </c>
      <c r="H1361" s="19" t="str">
        <f>IF($A1361="","",IFERROR(VLOOKUP($A1361,'Lista de Precios Accesorio'!$A:$S,9,0),"Error"))</f>
        <v/>
      </c>
      <c r="I1361" s="12" t="str">
        <f>IFERROR(VLOOKUP($A1361,'Lista de Precios Accesorio'!$A:$W,6,0),"")</f>
        <v/>
      </c>
      <c r="J1361" s="12" t="str">
        <f t="shared" si="21"/>
        <v/>
      </c>
      <c r="K1361"/>
    </row>
    <row r="1362" spans="1:11" x14ac:dyDescent="0.2">
      <c r="A1362" s="25"/>
      <c r="B1362" s="26"/>
      <c r="C1362" s="1" t="str">
        <f>IF($A1362="","",IFERROR(VLOOKUP($A1362,'Lista de Precios Accesorio'!$A:$J,2,0),"Error"))</f>
        <v/>
      </c>
      <c r="D1362" s="1" t="str">
        <f>IF($A1362="","",IFERROR(VLOOKUP($A1362,'Lista de Precios Accesorio'!$A:$L,4,0),"Error"))</f>
        <v/>
      </c>
      <c r="E1362" s="1" t="str">
        <f>IF($A1362="","",IFERROR(VLOOKUP($A1362,'Lista de Precios Accesorio'!$A:$M,5,0),"Error"))</f>
        <v/>
      </c>
      <c r="F1362" s="1" t="str">
        <f>IF($A1362="","",IFERROR(VLOOKUP($A1362,'Lista de Precios Accesorio'!$A:$K,3,0),"Error"))</f>
        <v/>
      </c>
      <c r="G1362" s="19" t="str">
        <f>IF($A1362="","",IFERROR(VLOOKUP($A1362,'Lista de Precios Accesorio'!$A:$R,8,0),"Error"))</f>
        <v/>
      </c>
      <c r="H1362" s="19" t="str">
        <f>IF($A1362="","",IFERROR(VLOOKUP($A1362,'Lista de Precios Accesorio'!$A:$S,9,0),"Error"))</f>
        <v/>
      </c>
      <c r="I1362" s="12" t="str">
        <f>IFERROR(VLOOKUP($A1362,'Lista de Precios Accesorio'!$A:$W,6,0),"")</f>
        <v/>
      </c>
      <c r="J1362" s="12" t="str">
        <f t="shared" si="21"/>
        <v/>
      </c>
      <c r="K1362"/>
    </row>
    <row r="1363" spans="1:11" x14ac:dyDescent="0.2">
      <c r="A1363" s="25"/>
      <c r="B1363" s="26"/>
      <c r="C1363" s="1" t="str">
        <f>IF($A1363="","",IFERROR(VLOOKUP($A1363,'Lista de Precios Accesorio'!$A:$J,2,0),"Error"))</f>
        <v/>
      </c>
      <c r="D1363" s="1" t="str">
        <f>IF($A1363="","",IFERROR(VLOOKUP($A1363,'Lista de Precios Accesorio'!$A:$L,4,0),"Error"))</f>
        <v/>
      </c>
      <c r="E1363" s="1" t="str">
        <f>IF($A1363="","",IFERROR(VLOOKUP($A1363,'Lista de Precios Accesorio'!$A:$M,5,0),"Error"))</f>
        <v/>
      </c>
      <c r="F1363" s="1" t="str">
        <f>IF($A1363="","",IFERROR(VLOOKUP($A1363,'Lista de Precios Accesorio'!$A:$K,3,0),"Error"))</f>
        <v/>
      </c>
      <c r="G1363" s="19" t="str">
        <f>IF($A1363="","",IFERROR(VLOOKUP($A1363,'Lista de Precios Accesorio'!$A:$R,8,0),"Error"))</f>
        <v/>
      </c>
      <c r="H1363" s="19" t="str">
        <f>IF($A1363="","",IFERROR(VLOOKUP($A1363,'Lista de Precios Accesorio'!$A:$S,9,0),"Error"))</f>
        <v/>
      </c>
      <c r="I1363" s="12" t="str">
        <f>IFERROR(VLOOKUP($A1363,'Lista de Precios Accesorio'!$A:$W,6,0),"")</f>
        <v/>
      </c>
      <c r="J1363" s="12" t="str">
        <f t="shared" si="21"/>
        <v/>
      </c>
      <c r="K1363"/>
    </row>
    <row r="1364" spans="1:11" x14ac:dyDescent="0.2">
      <c r="A1364" s="25"/>
      <c r="B1364" s="26"/>
      <c r="C1364" s="1" t="str">
        <f>IF($A1364="","",IFERROR(VLOOKUP($A1364,'Lista de Precios Accesorio'!$A:$J,2,0),"Error"))</f>
        <v/>
      </c>
      <c r="D1364" s="1" t="str">
        <f>IF($A1364="","",IFERROR(VLOOKUP($A1364,'Lista de Precios Accesorio'!$A:$L,4,0),"Error"))</f>
        <v/>
      </c>
      <c r="E1364" s="1" t="str">
        <f>IF($A1364="","",IFERROR(VLOOKUP($A1364,'Lista de Precios Accesorio'!$A:$M,5,0),"Error"))</f>
        <v/>
      </c>
      <c r="F1364" s="1" t="str">
        <f>IF($A1364="","",IFERROR(VLOOKUP($A1364,'Lista de Precios Accesorio'!$A:$K,3,0),"Error"))</f>
        <v/>
      </c>
      <c r="G1364" s="19" t="str">
        <f>IF($A1364="","",IFERROR(VLOOKUP($A1364,'Lista de Precios Accesorio'!$A:$R,8,0),"Error"))</f>
        <v/>
      </c>
      <c r="H1364" s="19" t="str">
        <f>IF($A1364="","",IFERROR(VLOOKUP($A1364,'Lista de Precios Accesorio'!$A:$S,9,0),"Error"))</f>
        <v/>
      </c>
      <c r="I1364" s="12" t="str">
        <f>IFERROR(VLOOKUP($A1364,'Lista de Precios Accesorio'!$A:$W,6,0),"")</f>
        <v/>
      </c>
      <c r="J1364" s="12" t="str">
        <f t="shared" si="21"/>
        <v/>
      </c>
      <c r="K1364"/>
    </row>
    <row r="1365" spans="1:11" x14ac:dyDescent="0.2">
      <c r="A1365" s="25"/>
      <c r="B1365" s="26"/>
      <c r="C1365" s="1" t="str">
        <f>IF($A1365="","",IFERROR(VLOOKUP($A1365,'Lista de Precios Accesorio'!$A:$J,2,0),"Error"))</f>
        <v/>
      </c>
      <c r="D1365" s="1" t="str">
        <f>IF($A1365="","",IFERROR(VLOOKUP($A1365,'Lista de Precios Accesorio'!$A:$L,4,0),"Error"))</f>
        <v/>
      </c>
      <c r="E1365" s="1" t="str">
        <f>IF($A1365="","",IFERROR(VLOOKUP($A1365,'Lista de Precios Accesorio'!$A:$M,5,0),"Error"))</f>
        <v/>
      </c>
      <c r="F1365" s="1" t="str">
        <f>IF($A1365="","",IFERROR(VLOOKUP($A1365,'Lista de Precios Accesorio'!$A:$K,3,0),"Error"))</f>
        <v/>
      </c>
      <c r="G1365" s="19" t="str">
        <f>IF($A1365="","",IFERROR(VLOOKUP($A1365,'Lista de Precios Accesorio'!$A:$R,8,0),"Error"))</f>
        <v/>
      </c>
      <c r="H1365" s="19" t="str">
        <f>IF($A1365="","",IFERROR(VLOOKUP($A1365,'Lista de Precios Accesorio'!$A:$S,9,0),"Error"))</f>
        <v/>
      </c>
      <c r="I1365" s="12" t="str">
        <f>IFERROR(VLOOKUP($A1365,'Lista de Precios Accesorio'!$A:$W,6,0),"")</f>
        <v/>
      </c>
      <c r="J1365" s="12" t="str">
        <f t="shared" si="21"/>
        <v/>
      </c>
      <c r="K1365"/>
    </row>
    <row r="1366" spans="1:11" x14ac:dyDescent="0.2">
      <c r="A1366" s="25"/>
      <c r="B1366" s="26"/>
      <c r="C1366" s="1" t="str">
        <f>IF($A1366="","",IFERROR(VLOOKUP($A1366,'Lista de Precios Accesorio'!$A:$J,2,0),"Error"))</f>
        <v/>
      </c>
      <c r="D1366" s="1" t="str">
        <f>IF($A1366="","",IFERROR(VLOOKUP($A1366,'Lista de Precios Accesorio'!$A:$L,4,0),"Error"))</f>
        <v/>
      </c>
      <c r="E1366" s="1" t="str">
        <f>IF($A1366="","",IFERROR(VLOOKUP($A1366,'Lista de Precios Accesorio'!$A:$M,5,0),"Error"))</f>
        <v/>
      </c>
      <c r="F1366" s="1" t="str">
        <f>IF($A1366="","",IFERROR(VLOOKUP($A1366,'Lista de Precios Accesorio'!$A:$K,3,0),"Error"))</f>
        <v/>
      </c>
      <c r="G1366" s="19" t="str">
        <f>IF($A1366="","",IFERROR(VLOOKUP($A1366,'Lista de Precios Accesorio'!$A:$R,8,0),"Error"))</f>
        <v/>
      </c>
      <c r="H1366" s="19" t="str">
        <f>IF($A1366="","",IFERROR(VLOOKUP($A1366,'Lista de Precios Accesorio'!$A:$S,9,0),"Error"))</f>
        <v/>
      </c>
      <c r="I1366" s="12" t="str">
        <f>IFERROR(VLOOKUP($A1366,'Lista de Precios Accesorio'!$A:$W,6,0),"")</f>
        <v/>
      </c>
      <c r="J1366" s="12" t="str">
        <f t="shared" si="21"/>
        <v/>
      </c>
      <c r="K1366"/>
    </row>
    <row r="1367" spans="1:11" x14ac:dyDescent="0.2">
      <c r="A1367" s="25"/>
      <c r="B1367" s="26"/>
      <c r="C1367" s="1" t="str">
        <f>IF($A1367="","",IFERROR(VLOOKUP($A1367,'Lista de Precios Accesorio'!$A:$J,2,0),"Error"))</f>
        <v/>
      </c>
      <c r="D1367" s="1" t="str">
        <f>IF($A1367="","",IFERROR(VLOOKUP($A1367,'Lista de Precios Accesorio'!$A:$L,4,0),"Error"))</f>
        <v/>
      </c>
      <c r="E1367" s="1" t="str">
        <f>IF($A1367="","",IFERROR(VLOOKUP($A1367,'Lista de Precios Accesorio'!$A:$M,5,0),"Error"))</f>
        <v/>
      </c>
      <c r="F1367" s="1" t="str">
        <f>IF($A1367="","",IFERROR(VLOOKUP($A1367,'Lista de Precios Accesorio'!$A:$K,3,0),"Error"))</f>
        <v/>
      </c>
      <c r="G1367" s="19" t="str">
        <f>IF($A1367="","",IFERROR(VLOOKUP($A1367,'Lista de Precios Accesorio'!$A:$R,8,0),"Error"))</f>
        <v/>
      </c>
      <c r="H1367" s="19" t="str">
        <f>IF($A1367="","",IFERROR(VLOOKUP($A1367,'Lista de Precios Accesorio'!$A:$S,9,0),"Error"))</f>
        <v/>
      </c>
      <c r="I1367" s="12" t="str">
        <f>IFERROR(VLOOKUP($A1367,'Lista de Precios Accesorio'!$A:$W,6,0),"")</f>
        <v/>
      </c>
      <c r="J1367" s="12" t="str">
        <f t="shared" si="21"/>
        <v/>
      </c>
      <c r="K1367"/>
    </row>
    <row r="1368" spans="1:11" x14ac:dyDescent="0.2">
      <c r="A1368" s="25"/>
      <c r="B1368" s="26"/>
      <c r="C1368" s="1" t="str">
        <f>IF($A1368="","",IFERROR(VLOOKUP($A1368,'Lista de Precios Accesorio'!$A:$J,2,0),"Error"))</f>
        <v/>
      </c>
      <c r="D1368" s="1" t="str">
        <f>IF($A1368="","",IFERROR(VLOOKUP($A1368,'Lista de Precios Accesorio'!$A:$L,4,0),"Error"))</f>
        <v/>
      </c>
      <c r="E1368" s="1" t="str">
        <f>IF($A1368="","",IFERROR(VLOOKUP($A1368,'Lista de Precios Accesorio'!$A:$M,5,0),"Error"))</f>
        <v/>
      </c>
      <c r="F1368" s="1" t="str">
        <f>IF($A1368="","",IFERROR(VLOOKUP($A1368,'Lista de Precios Accesorio'!$A:$K,3,0),"Error"))</f>
        <v/>
      </c>
      <c r="G1368" s="19" t="str">
        <f>IF($A1368="","",IFERROR(VLOOKUP($A1368,'Lista de Precios Accesorio'!$A:$R,8,0),"Error"))</f>
        <v/>
      </c>
      <c r="H1368" s="19" t="str">
        <f>IF($A1368="","",IFERROR(VLOOKUP($A1368,'Lista de Precios Accesorio'!$A:$S,9,0),"Error"))</f>
        <v/>
      </c>
      <c r="I1368" s="12" t="str">
        <f>IFERROR(VLOOKUP($A1368,'Lista de Precios Accesorio'!$A:$W,6,0),"")</f>
        <v/>
      </c>
      <c r="J1368" s="12" t="str">
        <f t="shared" si="21"/>
        <v/>
      </c>
      <c r="K1368"/>
    </row>
    <row r="1369" spans="1:11" x14ac:dyDescent="0.2">
      <c r="A1369" s="25"/>
      <c r="B1369" s="26"/>
      <c r="C1369" s="1" t="str">
        <f>IF($A1369="","",IFERROR(VLOOKUP($A1369,'Lista de Precios Accesorio'!$A:$J,2,0),"Error"))</f>
        <v/>
      </c>
      <c r="D1369" s="1" t="str">
        <f>IF($A1369="","",IFERROR(VLOOKUP($A1369,'Lista de Precios Accesorio'!$A:$L,4,0),"Error"))</f>
        <v/>
      </c>
      <c r="E1369" s="1" t="str">
        <f>IF($A1369="","",IFERROR(VLOOKUP($A1369,'Lista de Precios Accesorio'!$A:$M,5,0),"Error"))</f>
        <v/>
      </c>
      <c r="F1369" s="1" t="str">
        <f>IF($A1369="","",IFERROR(VLOOKUP($A1369,'Lista de Precios Accesorio'!$A:$K,3,0),"Error"))</f>
        <v/>
      </c>
      <c r="G1369" s="19" t="str">
        <f>IF($A1369="","",IFERROR(VLOOKUP($A1369,'Lista de Precios Accesorio'!$A:$R,8,0),"Error"))</f>
        <v/>
      </c>
      <c r="H1369" s="19" t="str">
        <f>IF($A1369="","",IFERROR(VLOOKUP($A1369,'Lista de Precios Accesorio'!$A:$S,9,0),"Error"))</f>
        <v/>
      </c>
      <c r="I1369" s="12" t="str">
        <f>IFERROR(VLOOKUP($A1369,'Lista de Precios Accesorio'!$A:$W,6,0),"")</f>
        <v/>
      </c>
      <c r="J1369" s="12" t="str">
        <f t="shared" si="21"/>
        <v/>
      </c>
      <c r="K1369"/>
    </row>
    <row r="1370" spans="1:11" x14ac:dyDescent="0.2">
      <c r="A1370" s="25"/>
      <c r="B1370" s="26"/>
      <c r="C1370" s="1" t="str">
        <f>IF($A1370="","",IFERROR(VLOOKUP($A1370,'Lista de Precios Accesorio'!$A:$J,2,0),"Error"))</f>
        <v/>
      </c>
      <c r="D1370" s="1" t="str">
        <f>IF($A1370="","",IFERROR(VLOOKUP($A1370,'Lista de Precios Accesorio'!$A:$L,4,0),"Error"))</f>
        <v/>
      </c>
      <c r="E1370" s="1" t="str">
        <f>IF($A1370="","",IFERROR(VLOOKUP($A1370,'Lista de Precios Accesorio'!$A:$M,5,0),"Error"))</f>
        <v/>
      </c>
      <c r="F1370" s="1" t="str">
        <f>IF($A1370="","",IFERROR(VLOOKUP($A1370,'Lista de Precios Accesorio'!$A:$K,3,0),"Error"))</f>
        <v/>
      </c>
      <c r="G1370" s="19" t="str">
        <f>IF($A1370="","",IFERROR(VLOOKUP($A1370,'Lista de Precios Accesorio'!$A:$R,8,0),"Error"))</f>
        <v/>
      </c>
      <c r="H1370" s="19" t="str">
        <f>IF($A1370="","",IFERROR(VLOOKUP($A1370,'Lista de Precios Accesorio'!$A:$S,9,0),"Error"))</f>
        <v/>
      </c>
      <c r="I1370" s="12" t="str">
        <f>IFERROR(VLOOKUP($A1370,'Lista de Precios Accesorio'!$A:$W,6,0),"")</f>
        <v/>
      </c>
      <c r="J1370" s="12" t="str">
        <f t="shared" si="21"/>
        <v/>
      </c>
      <c r="K1370"/>
    </row>
    <row r="1371" spans="1:11" x14ac:dyDescent="0.2">
      <c r="A1371" s="25"/>
      <c r="B1371" s="26"/>
      <c r="C1371" s="1" t="str">
        <f>IF($A1371="","",IFERROR(VLOOKUP($A1371,'Lista de Precios Accesorio'!$A:$J,2,0),"Error"))</f>
        <v/>
      </c>
      <c r="D1371" s="1" t="str">
        <f>IF($A1371="","",IFERROR(VLOOKUP($A1371,'Lista de Precios Accesorio'!$A:$L,4,0),"Error"))</f>
        <v/>
      </c>
      <c r="E1371" s="1" t="str">
        <f>IF($A1371="","",IFERROR(VLOOKUP($A1371,'Lista de Precios Accesorio'!$A:$M,5,0),"Error"))</f>
        <v/>
      </c>
      <c r="F1371" s="1" t="str">
        <f>IF($A1371="","",IFERROR(VLOOKUP($A1371,'Lista de Precios Accesorio'!$A:$K,3,0),"Error"))</f>
        <v/>
      </c>
      <c r="G1371" s="19" t="str">
        <f>IF($A1371="","",IFERROR(VLOOKUP($A1371,'Lista de Precios Accesorio'!$A:$R,8,0),"Error"))</f>
        <v/>
      </c>
      <c r="H1371" s="19" t="str">
        <f>IF($A1371="","",IFERROR(VLOOKUP($A1371,'Lista de Precios Accesorio'!$A:$S,9,0),"Error"))</f>
        <v/>
      </c>
      <c r="I1371" s="12" t="str">
        <f>IFERROR(VLOOKUP($A1371,'Lista de Precios Accesorio'!$A:$W,6,0),"")</f>
        <v/>
      </c>
      <c r="J1371" s="12" t="str">
        <f t="shared" si="21"/>
        <v/>
      </c>
      <c r="K1371"/>
    </row>
    <row r="1372" spans="1:11" x14ac:dyDescent="0.2">
      <c r="A1372" s="25"/>
      <c r="B1372" s="26"/>
      <c r="C1372" s="1" t="str">
        <f>IF($A1372="","",IFERROR(VLOOKUP($A1372,'Lista de Precios Accesorio'!$A:$J,2,0),"Error"))</f>
        <v/>
      </c>
      <c r="D1372" s="1" t="str">
        <f>IF($A1372="","",IFERROR(VLOOKUP($A1372,'Lista de Precios Accesorio'!$A:$L,4,0),"Error"))</f>
        <v/>
      </c>
      <c r="E1372" s="1" t="str">
        <f>IF($A1372="","",IFERROR(VLOOKUP($A1372,'Lista de Precios Accesorio'!$A:$M,5,0),"Error"))</f>
        <v/>
      </c>
      <c r="F1372" s="1" t="str">
        <f>IF($A1372="","",IFERROR(VLOOKUP($A1372,'Lista de Precios Accesorio'!$A:$K,3,0),"Error"))</f>
        <v/>
      </c>
      <c r="G1372" s="19" t="str">
        <f>IF($A1372="","",IFERROR(VLOOKUP($A1372,'Lista de Precios Accesorio'!$A:$R,8,0),"Error"))</f>
        <v/>
      </c>
      <c r="H1372" s="19" t="str">
        <f>IF($A1372="","",IFERROR(VLOOKUP($A1372,'Lista de Precios Accesorio'!$A:$S,9,0),"Error"))</f>
        <v/>
      </c>
      <c r="I1372" s="12" t="str">
        <f>IFERROR(VLOOKUP($A1372,'Lista de Precios Accesorio'!$A:$W,6,0),"")</f>
        <v/>
      </c>
      <c r="J1372" s="12" t="str">
        <f t="shared" si="21"/>
        <v/>
      </c>
      <c r="K1372"/>
    </row>
    <row r="1373" spans="1:11" x14ac:dyDescent="0.2">
      <c r="A1373" s="25"/>
      <c r="B1373" s="26"/>
      <c r="C1373" s="1" t="str">
        <f>IF($A1373="","",IFERROR(VLOOKUP($A1373,'Lista de Precios Accesorio'!$A:$J,2,0),"Error"))</f>
        <v/>
      </c>
      <c r="D1373" s="1" t="str">
        <f>IF($A1373="","",IFERROR(VLOOKUP($A1373,'Lista de Precios Accesorio'!$A:$L,4,0),"Error"))</f>
        <v/>
      </c>
      <c r="E1373" s="1" t="str">
        <f>IF($A1373="","",IFERROR(VLOOKUP($A1373,'Lista de Precios Accesorio'!$A:$M,5,0),"Error"))</f>
        <v/>
      </c>
      <c r="F1373" s="1" t="str">
        <f>IF($A1373="","",IFERROR(VLOOKUP($A1373,'Lista de Precios Accesorio'!$A:$K,3,0),"Error"))</f>
        <v/>
      </c>
      <c r="G1373" s="19" t="str">
        <f>IF($A1373="","",IFERROR(VLOOKUP($A1373,'Lista de Precios Accesorio'!$A:$R,8,0),"Error"))</f>
        <v/>
      </c>
      <c r="H1373" s="19" t="str">
        <f>IF($A1373="","",IFERROR(VLOOKUP($A1373,'Lista de Precios Accesorio'!$A:$S,9,0),"Error"))</f>
        <v/>
      </c>
      <c r="I1373" s="12" t="str">
        <f>IFERROR(VLOOKUP($A1373,'Lista de Precios Accesorio'!$A:$W,6,0),"")</f>
        <v/>
      </c>
      <c r="J1373" s="12" t="str">
        <f t="shared" si="21"/>
        <v/>
      </c>
      <c r="K1373"/>
    </row>
    <row r="1374" spans="1:11" x14ac:dyDescent="0.2">
      <c r="A1374" s="25"/>
      <c r="B1374" s="26"/>
      <c r="C1374" s="1" t="str">
        <f>IF($A1374="","",IFERROR(VLOOKUP($A1374,'Lista de Precios Accesorio'!$A:$J,2,0),"Error"))</f>
        <v/>
      </c>
      <c r="D1374" s="1" t="str">
        <f>IF($A1374="","",IFERROR(VLOOKUP($A1374,'Lista de Precios Accesorio'!$A:$L,4,0),"Error"))</f>
        <v/>
      </c>
      <c r="E1374" s="1" t="str">
        <f>IF($A1374="","",IFERROR(VLOOKUP($A1374,'Lista de Precios Accesorio'!$A:$M,5,0),"Error"))</f>
        <v/>
      </c>
      <c r="F1374" s="1" t="str">
        <f>IF($A1374="","",IFERROR(VLOOKUP($A1374,'Lista de Precios Accesorio'!$A:$K,3,0),"Error"))</f>
        <v/>
      </c>
      <c r="G1374" s="19" t="str">
        <f>IF($A1374="","",IFERROR(VLOOKUP($A1374,'Lista de Precios Accesorio'!$A:$R,8,0),"Error"))</f>
        <v/>
      </c>
      <c r="H1374" s="19" t="str">
        <f>IF($A1374="","",IFERROR(VLOOKUP($A1374,'Lista de Precios Accesorio'!$A:$S,9,0),"Error"))</f>
        <v/>
      </c>
      <c r="I1374" s="12" t="str">
        <f>IFERROR(VLOOKUP($A1374,'Lista de Precios Accesorio'!$A:$W,6,0),"")</f>
        <v/>
      </c>
      <c r="J1374" s="12" t="str">
        <f t="shared" si="21"/>
        <v/>
      </c>
      <c r="K1374"/>
    </row>
    <row r="1375" spans="1:11" x14ac:dyDescent="0.2">
      <c r="A1375" s="25"/>
      <c r="B1375" s="26"/>
      <c r="C1375" s="1" t="str">
        <f>IF($A1375="","",IFERROR(VLOOKUP($A1375,'Lista de Precios Accesorio'!$A:$J,2,0),"Error"))</f>
        <v/>
      </c>
      <c r="D1375" s="1" t="str">
        <f>IF($A1375="","",IFERROR(VLOOKUP($A1375,'Lista de Precios Accesorio'!$A:$L,4,0),"Error"))</f>
        <v/>
      </c>
      <c r="E1375" s="1" t="str">
        <f>IF($A1375="","",IFERROR(VLOOKUP($A1375,'Lista de Precios Accesorio'!$A:$M,5,0),"Error"))</f>
        <v/>
      </c>
      <c r="F1375" s="1" t="str">
        <f>IF($A1375="","",IFERROR(VLOOKUP($A1375,'Lista de Precios Accesorio'!$A:$K,3,0),"Error"))</f>
        <v/>
      </c>
      <c r="G1375" s="19" t="str">
        <f>IF($A1375="","",IFERROR(VLOOKUP($A1375,'Lista de Precios Accesorio'!$A:$R,8,0),"Error"))</f>
        <v/>
      </c>
      <c r="H1375" s="19" t="str">
        <f>IF($A1375="","",IFERROR(VLOOKUP($A1375,'Lista de Precios Accesorio'!$A:$S,9,0),"Error"))</f>
        <v/>
      </c>
      <c r="I1375" s="12" t="str">
        <f>IFERROR(VLOOKUP($A1375,'Lista de Precios Accesorio'!$A:$W,6,0),"")</f>
        <v/>
      </c>
      <c r="J1375" s="12" t="str">
        <f t="shared" si="21"/>
        <v/>
      </c>
      <c r="K1375"/>
    </row>
    <row r="1376" spans="1:11" x14ac:dyDescent="0.2">
      <c r="A1376" s="25"/>
      <c r="B1376" s="26"/>
      <c r="C1376" s="1" t="str">
        <f>IF($A1376="","",IFERROR(VLOOKUP($A1376,'Lista de Precios Accesorio'!$A:$J,2,0),"Error"))</f>
        <v/>
      </c>
      <c r="D1376" s="1" t="str">
        <f>IF($A1376="","",IFERROR(VLOOKUP($A1376,'Lista de Precios Accesorio'!$A:$L,4,0),"Error"))</f>
        <v/>
      </c>
      <c r="E1376" s="1" t="str">
        <f>IF($A1376="","",IFERROR(VLOOKUP($A1376,'Lista de Precios Accesorio'!$A:$M,5,0),"Error"))</f>
        <v/>
      </c>
      <c r="F1376" s="1" t="str">
        <f>IF($A1376="","",IFERROR(VLOOKUP($A1376,'Lista de Precios Accesorio'!$A:$K,3,0),"Error"))</f>
        <v/>
      </c>
      <c r="G1376" s="19" t="str">
        <f>IF($A1376="","",IFERROR(VLOOKUP($A1376,'Lista de Precios Accesorio'!$A:$R,8,0),"Error"))</f>
        <v/>
      </c>
      <c r="H1376" s="19" t="str">
        <f>IF($A1376="","",IFERROR(VLOOKUP($A1376,'Lista de Precios Accesorio'!$A:$S,9,0),"Error"))</f>
        <v/>
      </c>
      <c r="I1376" s="12" t="str">
        <f>IFERROR(VLOOKUP($A1376,'Lista de Precios Accesorio'!$A:$W,6,0),"")</f>
        <v/>
      </c>
      <c r="J1376" s="12" t="str">
        <f t="shared" si="21"/>
        <v/>
      </c>
      <c r="K1376"/>
    </row>
    <row r="1377" spans="1:11" x14ac:dyDescent="0.2">
      <c r="A1377" s="25"/>
      <c r="B1377" s="26"/>
      <c r="C1377" s="1" t="str">
        <f>IF($A1377="","",IFERROR(VLOOKUP($A1377,'Lista de Precios Accesorio'!$A:$J,2,0),"Error"))</f>
        <v/>
      </c>
      <c r="D1377" s="1" t="str">
        <f>IF($A1377="","",IFERROR(VLOOKUP($A1377,'Lista de Precios Accesorio'!$A:$L,4,0),"Error"))</f>
        <v/>
      </c>
      <c r="E1377" s="1" t="str">
        <f>IF($A1377="","",IFERROR(VLOOKUP($A1377,'Lista de Precios Accesorio'!$A:$M,5,0),"Error"))</f>
        <v/>
      </c>
      <c r="F1377" s="1" t="str">
        <f>IF($A1377="","",IFERROR(VLOOKUP($A1377,'Lista de Precios Accesorio'!$A:$K,3,0),"Error"))</f>
        <v/>
      </c>
      <c r="G1377" s="19" t="str">
        <f>IF($A1377="","",IFERROR(VLOOKUP($A1377,'Lista de Precios Accesorio'!$A:$R,8,0),"Error"))</f>
        <v/>
      </c>
      <c r="H1377" s="19" t="str">
        <f>IF($A1377="","",IFERROR(VLOOKUP($A1377,'Lista de Precios Accesorio'!$A:$S,9,0),"Error"))</f>
        <v/>
      </c>
      <c r="I1377" s="12" t="str">
        <f>IFERROR(VLOOKUP($A1377,'Lista de Precios Accesorio'!$A:$W,6,0),"")</f>
        <v/>
      </c>
      <c r="J1377" s="12" t="str">
        <f t="shared" si="21"/>
        <v/>
      </c>
      <c r="K1377"/>
    </row>
    <row r="1378" spans="1:11" x14ac:dyDescent="0.2">
      <c r="A1378" s="25"/>
      <c r="B1378" s="26"/>
      <c r="C1378" s="1" t="str">
        <f>IF($A1378="","",IFERROR(VLOOKUP($A1378,'Lista de Precios Accesorio'!$A:$J,2,0),"Error"))</f>
        <v/>
      </c>
      <c r="D1378" s="1" t="str">
        <f>IF($A1378="","",IFERROR(VLOOKUP($A1378,'Lista de Precios Accesorio'!$A:$L,4,0),"Error"))</f>
        <v/>
      </c>
      <c r="E1378" s="1" t="str">
        <f>IF($A1378="","",IFERROR(VLOOKUP($A1378,'Lista de Precios Accesorio'!$A:$M,5,0),"Error"))</f>
        <v/>
      </c>
      <c r="F1378" s="1" t="str">
        <f>IF($A1378="","",IFERROR(VLOOKUP($A1378,'Lista de Precios Accesorio'!$A:$K,3,0),"Error"))</f>
        <v/>
      </c>
      <c r="G1378" s="19" t="str">
        <f>IF($A1378="","",IFERROR(VLOOKUP($A1378,'Lista de Precios Accesorio'!$A:$R,8,0),"Error"))</f>
        <v/>
      </c>
      <c r="H1378" s="19" t="str">
        <f>IF($A1378="","",IFERROR(VLOOKUP($A1378,'Lista de Precios Accesorio'!$A:$S,9,0),"Error"))</f>
        <v/>
      </c>
      <c r="I1378" s="12" t="str">
        <f>IFERROR(VLOOKUP($A1378,'Lista de Precios Accesorio'!$A:$W,6,0),"")</f>
        <v/>
      </c>
      <c r="J1378" s="12" t="str">
        <f t="shared" si="21"/>
        <v/>
      </c>
      <c r="K1378"/>
    </row>
    <row r="1379" spans="1:11" x14ac:dyDescent="0.2">
      <c r="A1379" s="25"/>
      <c r="B1379" s="26"/>
      <c r="C1379" s="1" t="str">
        <f>IF($A1379="","",IFERROR(VLOOKUP($A1379,'Lista de Precios Accesorio'!$A:$J,2,0),"Error"))</f>
        <v/>
      </c>
      <c r="D1379" s="1" t="str">
        <f>IF($A1379="","",IFERROR(VLOOKUP($A1379,'Lista de Precios Accesorio'!$A:$L,4,0),"Error"))</f>
        <v/>
      </c>
      <c r="E1379" s="1" t="str">
        <f>IF($A1379="","",IFERROR(VLOOKUP($A1379,'Lista de Precios Accesorio'!$A:$M,5,0),"Error"))</f>
        <v/>
      </c>
      <c r="F1379" s="1" t="str">
        <f>IF($A1379="","",IFERROR(VLOOKUP($A1379,'Lista de Precios Accesorio'!$A:$K,3,0),"Error"))</f>
        <v/>
      </c>
      <c r="G1379" s="19" t="str">
        <f>IF($A1379="","",IFERROR(VLOOKUP($A1379,'Lista de Precios Accesorio'!$A:$R,8,0),"Error"))</f>
        <v/>
      </c>
      <c r="H1379" s="19" t="str">
        <f>IF($A1379="","",IFERROR(VLOOKUP($A1379,'Lista de Precios Accesorio'!$A:$S,9,0),"Error"))</f>
        <v/>
      </c>
      <c r="I1379" s="12" t="str">
        <f>IFERROR(VLOOKUP($A1379,'Lista de Precios Accesorio'!$A:$W,6,0),"")</f>
        <v/>
      </c>
      <c r="J1379" s="12" t="str">
        <f t="shared" si="21"/>
        <v/>
      </c>
      <c r="K1379"/>
    </row>
    <row r="1380" spans="1:11" x14ac:dyDescent="0.2">
      <c r="A1380" s="25"/>
      <c r="B1380" s="26"/>
      <c r="C1380" s="1" t="str">
        <f>IF($A1380="","",IFERROR(VLOOKUP($A1380,'Lista de Precios Accesorio'!$A:$J,2,0),"Error"))</f>
        <v/>
      </c>
      <c r="D1380" s="1" t="str">
        <f>IF($A1380="","",IFERROR(VLOOKUP($A1380,'Lista de Precios Accesorio'!$A:$L,4,0),"Error"))</f>
        <v/>
      </c>
      <c r="E1380" s="1" t="str">
        <f>IF($A1380="","",IFERROR(VLOOKUP($A1380,'Lista de Precios Accesorio'!$A:$M,5,0),"Error"))</f>
        <v/>
      </c>
      <c r="F1380" s="1" t="str">
        <f>IF($A1380="","",IFERROR(VLOOKUP($A1380,'Lista de Precios Accesorio'!$A:$K,3,0),"Error"))</f>
        <v/>
      </c>
      <c r="G1380" s="19" t="str">
        <f>IF($A1380="","",IFERROR(VLOOKUP($A1380,'Lista de Precios Accesorio'!$A:$R,8,0),"Error"))</f>
        <v/>
      </c>
      <c r="H1380" s="19" t="str">
        <f>IF($A1380="","",IFERROR(VLOOKUP($A1380,'Lista de Precios Accesorio'!$A:$S,9,0),"Error"))</f>
        <v/>
      </c>
      <c r="I1380" s="12" t="str">
        <f>IFERROR(VLOOKUP($A1380,'Lista de Precios Accesorio'!$A:$W,6,0),"")</f>
        <v/>
      </c>
      <c r="J1380" s="12" t="str">
        <f t="shared" si="21"/>
        <v/>
      </c>
      <c r="K1380"/>
    </row>
    <row r="1381" spans="1:11" x14ac:dyDescent="0.2">
      <c r="A1381" s="25"/>
      <c r="B1381" s="26"/>
      <c r="C1381" s="1" t="str">
        <f>IF($A1381="","",IFERROR(VLOOKUP($A1381,'Lista de Precios Accesorio'!$A:$J,2,0),"Error"))</f>
        <v/>
      </c>
      <c r="D1381" s="1" t="str">
        <f>IF($A1381="","",IFERROR(VLOOKUP($A1381,'Lista de Precios Accesorio'!$A:$L,4,0),"Error"))</f>
        <v/>
      </c>
      <c r="E1381" s="1" t="str">
        <f>IF($A1381="","",IFERROR(VLOOKUP($A1381,'Lista de Precios Accesorio'!$A:$M,5,0),"Error"))</f>
        <v/>
      </c>
      <c r="F1381" s="1" t="str">
        <f>IF($A1381="","",IFERROR(VLOOKUP($A1381,'Lista de Precios Accesorio'!$A:$K,3,0),"Error"))</f>
        <v/>
      </c>
      <c r="G1381" s="19" t="str">
        <f>IF($A1381="","",IFERROR(VLOOKUP($A1381,'Lista de Precios Accesorio'!$A:$R,8,0),"Error"))</f>
        <v/>
      </c>
      <c r="H1381" s="19" t="str">
        <f>IF($A1381="","",IFERROR(VLOOKUP($A1381,'Lista de Precios Accesorio'!$A:$S,9,0),"Error"))</f>
        <v/>
      </c>
      <c r="I1381" s="12" t="str">
        <f>IFERROR(VLOOKUP($A1381,'Lista de Precios Accesorio'!$A:$W,6,0),"")</f>
        <v/>
      </c>
      <c r="J1381" s="12" t="str">
        <f t="shared" si="21"/>
        <v/>
      </c>
      <c r="K1381"/>
    </row>
    <row r="1382" spans="1:11" x14ac:dyDescent="0.2">
      <c r="A1382" s="25"/>
      <c r="B1382" s="26"/>
      <c r="C1382" s="1" t="str">
        <f>IF($A1382="","",IFERROR(VLOOKUP($A1382,'Lista de Precios Accesorio'!$A:$J,2,0),"Error"))</f>
        <v/>
      </c>
      <c r="D1382" s="1" t="str">
        <f>IF($A1382="","",IFERROR(VLOOKUP($A1382,'Lista de Precios Accesorio'!$A:$L,4,0),"Error"))</f>
        <v/>
      </c>
      <c r="E1382" s="1" t="str">
        <f>IF($A1382="","",IFERROR(VLOOKUP($A1382,'Lista de Precios Accesorio'!$A:$M,5,0),"Error"))</f>
        <v/>
      </c>
      <c r="F1382" s="1" t="str">
        <f>IF($A1382="","",IFERROR(VLOOKUP($A1382,'Lista de Precios Accesorio'!$A:$K,3,0),"Error"))</f>
        <v/>
      </c>
      <c r="G1382" s="19" t="str">
        <f>IF($A1382="","",IFERROR(VLOOKUP($A1382,'Lista de Precios Accesorio'!$A:$R,8,0),"Error"))</f>
        <v/>
      </c>
      <c r="H1382" s="19" t="str">
        <f>IF($A1382="","",IFERROR(VLOOKUP($A1382,'Lista de Precios Accesorio'!$A:$S,9,0),"Error"))</f>
        <v/>
      </c>
      <c r="I1382" s="12" t="str">
        <f>IFERROR(VLOOKUP($A1382,'Lista de Precios Accesorio'!$A:$W,6,0),"")</f>
        <v/>
      </c>
      <c r="J1382" s="12" t="str">
        <f t="shared" si="21"/>
        <v/>
      </c>
      <c r="K1382"/>
    </row>
    <row r="1383" spans="1:11" x14ac:dyDescent="0.2">
      <c r="A1383" s="25"/>
      <c r="B1383" s="26"/>
      <c r="C1383" s="1" t="str">
        <f>IF($A1383="","",IFERROR(VLOOKUP($A1383,'Lista de Precios Accesorio'!$A:$J,2,0),"Error"))</f>
        <v/>
      </c>
      <c r="D1383" s="1" t="str">
        <f>IF($A1383="","",IFERROR(VLOOKUP($A1383,'Lista de Precios Accesorio'!$A:$L,4,0),"Error"))</f>
        <v/>
      </c>
      <c r="E1383" s="1" t="str">
        <f>IF($A1383="","",IFERROR(VLOOKUP($A1383,'Lista de Precios Accesorio'!$A:$M,5,0),"Error"))</f>
        <v/>
      </c>
      <c r="F1383" s="1" t="str">
        <f>IF($A1383="","",IFERROR(VLOOKUP($A1383,'Lista de Precios Accesorio'!$A:$K,3,0),"Error"))</f>
        <v/>
      </c>
      <c r="G1383" s="19" t="str">
        <f>IF($A1383="","",IFERROR(VLOOKUP($A1383,'Lista de Precios Accesorio'!$A:$R,8,0),"Error"))</f>
        <v/>
      </c>
      <c r="H1383" s="19" t="str">
        <f>IF($A1383="","",IFERROR(VLOOKUP($A1383,'Lista de Precios Accesorio'!$A:$S,9,0),"Error"))</f>
        <v/>
      </c>
      <c r="I1383" s="12" t="str">
        <f>IFERROR(VLOOKUP($A1383,'Lista de Precios Accesorio'!$A:$W,6,0),"")</f>
        <v/>
      </c>
      <c r="J1383" s="12" t="str">
        <f t="shared" si="21"/>
        <v/>
      </c>
      <c r="K1383"/>
    </row>
    <row r="1384" spans="1:11" x14ac:dyDescent="0.2">
      <c r="A1384" s="25"/>
      <c r="B1384" s="26"/>
      <c r="C1384" s="1" t="str">
        <f>IF($A1384="","",IFERROR(VLOOKUP($A1384,'Lista de Precios Accesorio'!$A:$J,2,0),"Error"))</f>
        <v/>
      </c>
      <c r="D1384" s="1" t="str">
        <f>IF($A1384="","",IFERROR(VLOOKUP($A1384,'Lista de Precios Accesorio'!$A:$L,4,0),"Error"))</f>
        <v/>
      </c>
      <c r="E1384" s="1" t="str">
        <f>IF($A1384="","",IFERROR(VLOOKUP($A1384,'Lista de Precios Accesorio'!$A:$M,5,0),"Error"))</f>
        <v/>
      </c>
      <c r="F1384" s="1" t="str">
        <f>IF($A1384="","",IFERROR(VLOOKUP($A1384,'Lista de Precios Accesorio'!$A:$K,3,0),"Error"))</f>
        <v/>
      </c>
      <c r="G1384" s="19" t="str">
        <f>IF($A1384="","",IFERROR(VLOOKUP($A1384,'Lista de Precios Accesorio'!$A:$R,8,0),"Error"))</f>
        <v/>
      </c>
      <c r="H1384" s="19" t="str">
        <f>IF($A1384="","",IFERROR(VLOOKUP($A1384,'Lista de Precios Accesorio'!$A:$S,9,0),"Error"))</f>
        <v/>
      </c>
      <c r="I1384" s="12" t="str">
        <f>IFERROR(VLOOKUP($A1384,'Lista de Precios Accesorio'!$A:$W,6,0),"")</f>
        <v/>
      </c>
      <c r="J1384" s="12" t="str">
        <f t="shared" si="21"/>
        <v/>
      </c>
      <c r="K1384"/>
    </row>
    <row r="1385" spans="1:11" x14ac:dyDescent="0.2">
      <c r="A1385" s="25"/>
      <c r="B1385" s="26"/>
      <c r="C1385" s="1" t="str">
        <f>IF($A1385="","",IFERROR(VLOOKUP($A1385,'Lista de Precios Accesorio'!$A:$J,2,0),"Error"))</f>
        <v/>
      </c>
      <c r="D1385" s="1" t="str">
        <f>IF($A1385="","",IFERROR(VLOOKUP($A1385,'Lista de Precios Accesorio'!$A:$L,4,0),"Error"))</f>
        <v/>
      </c>
      <c r="E1385" s="1" t="str">
        <f>IF($A1385="","",IFERROR(VLOOKUP($A1385,'Lista de Precios Accesorio'!$A:$M,5,0),"Error"))</f>
        <v/>
      </c>
      <c r="F1385" s="1" t="str">
        <f>IF($A1385="","",IFERROR(VLOOKUP($A1385,'Lista de Precios Accesorio'!$A:$K,3,0),"Error"))</f>
        <v/>
      </c>
      <c r="G1385" s="19" t="str">
        <f>IF($A1385="","",IFERROR(VLOOKUP($A1385,'Lista de Precios Accesorio'!$A:$R,8,0),"Error"))</f>
        <v/>
      </c>
      <c r="H1385" s="19" t="str">
        <f>IF($A1385="","",IFERROR(VLOOKUP($A1385,'Lista de Precios Accesorio'!$A:$S,9,0),"Error"))</f>
        <v/>
      </c>
      <c r="I1385" s="12" t="str">
        <f>IFERROR(VLOOKUP($A1385,'Lista de Precios Accesorio'!$A:$W,6,0),"")</f>
        <v/>
      </c>
      <c r="J1385" s="12" t="str">
        <f t="shared" si="21"/>
        <v/>
      </c>
      <c r="K1385"/>
    </row>
    <row r="1386" spans="1:11" x14ac:dyDescent="0.2">
      <c r="A1386" s="25"/>
      <c r="B1386" s="26"/>
      <c r="C1386" s="1" t="str">
        <f>IF($A1386="","",IFERROR(VLOOKUP($A1386,'Lista de Precios Accesorio'!$A:$J,2,0),"Error"))</f>
        <v/>
      </c>
      <c r="D1386" s="1" t="str">
        <f>IF($A1386="","",IFERROR(VLOOKUP($A1386,'Lista de Precios Accesorio'!$A:$L,4,0),"Error"))</f>
        <v/>
      </c>
      <c r="E1386" s="1" t="str">
        <f>IF($A1386="","",IFERROR(VLOOKUP($A1386,'Lista de Precios Accesorio'!$A:$M,5,0),"Error"))</f>
        <v/>
      </c>
      <c r="F1386" s="1" t="str">
        <f>IF($A1386="","",IFERROR(VLOOKUP($A1386,'Lista de Precios Accesorio'!$A:$K,3,0),"Error"))</f>
        <v/>
      </c>
      <c r="G1386" s="19" t="str">
        <f>IF($A1386="","",IFERROR(VLOOKUP($A1386,'Lista de Precios Accesorio'!$A:$R,8,0),"Error"))</f>
        <v/>
      </c>
      <c r="H1386" s="19" t="str">
        <f>IF($A1386="","",IFERROR(VLOOKUP($A1386,'Lista de Precios Accesorio'!$A:$S,9,0),"Error"))</f>
        <v/>
      </c>
      <c r="I1386" s="12" t="str">
        <f>IFERROR(VLOOKUP($A1386,'Lista de Precios Accesorio'!$A:$W,6,0),"")</f>
        <v/>
      </c>
      <c r="J1386" s="12" t="str">
        <f t="shared" si="21"/>
        <v/>
      </c>
      <c r="K1386"/>
    </row>
    <row r="1387" spans="1:11" x14ac:dyDescent="0.2">
      <c r="A1387" s="25"/>
      <c r="B1387" s="26"/>
      <c r="C1387" s="1" t="str">
        <f>IF($A1387="","",IFERROR(VLOOKUP($A1387,'Lista de Precios Accesorio'!$A:$J,2,0),"Error"))</f>
        <v/>
      </c>
      <c r="D1387" s="1" t="str">
        <f>IF($A1387="","",IFERROR(VLOOKUP($A1387,'Lista de Precios Accesorio'!$A:$L,4,0),"Error"))</f>
        <v/>
      </c>
      <c r="E1387" s="1" t="str">
        <f>IF($A1387="","",IFERROR(VLOOKUP($A1387,'Lista de Precios Accesorio'!$A:$M,5,0),"Error"))</f>
        <v/>
      </c>
      <c r="F1387" s="1" t="str">
        <f>IF($A1387="","",IFERROR(VLOOKUP($A1387,'Lista de Precios Accesorio'!$A:$K,3,0),"Error"))</f>
        <v/>
      </c>
      <c r="G1387" s="19" t="str">
        <f>IF($A1387="","",IFERROR(VLOOKUP($A1387,'Lista de Precios Accesorio'!$A:$R,8,0),"Error"))</f>
        <v/>
      </c>
      <c r="H1387" s="19" t="str">
        <f>IF($A1387="","",IFERROR(VLOOKUP($A1387,'Lista de Precios Accesorio'!$A:$S,9,0),"Error"))</f>
        <v/>
      </c>
      <c r="I1387" s="12" t="str">
        <f>IFERROR(VLOOKUP($A1387,'Lista de Precios Accesorio'!$A:$W,6,0),"")</f>
        <v/>
      </c>
      <c r="J1387" s="12" t="str">
        <f t="shared" si="21"/>
        <v/>
      </c>
      <c r="K1387"/>
    </row>
    <row r="1388" spans="1:11" x14ac:dyDescent="0.2">
      <c r="A1388" s="25"/>
      <c r="B1388" s="26"/>
      <c r="C1388" s="1" t="str">
        <f>IF($A1388="","",IFERROR(VLOOKUP($A1388,'Lista de Precios Accesorio'!$A:$J,2,0),"Error"))</f>
        <v/>
      </c>
      <c r="D1388" s="1" t="str">
        <f>IF($A1388="","",IFERROR(VLOOKUP($A1388,'Lista de Precios Accesorio'!$A:$L,4,0),"Error"))</f>
        <v/>
      </c>
      <c r="E1388" s="1" t="str">
        <f>IF($A1388="","",IFERROR(VLOOKUP($A1388,'Lista de Precios Accesorio'!$A:$M,5,0),"Error"))</f>
        <v/>
      </c>
      <c r="F1388" s="1" t="str">
        <f>IF($A1388="","",IFERROR(VLOOKUP($A1388,'Lista de Precios Accesorio'!$A:$K,3,0),"Error"))</f>
        <v/>
      </c>
      <c r="G1388" s="19" t="str">
        <f>IF($A1388="","",IFERROR(VLOOKUP($A1388,'Lista de Precios Accesorio'!$A:$R,8,0),"Error"))</f>
        <v/>
      </c>
      <c r="H1388" s="19" t="str">
        <f>IF($A1388="","",IFERROR(VLOOKUP($A1388,'Lista de Precios Accesorio'!$A:$S,9,0),"Error"))</f>
        <v/>
      </c>
      <c r="I1388" s="12" t="str">
        <f>IFERROR(VLOOKUP($A1388,'Lista de Precios Accesorio'!$A:$W,6,0),"")</f>
        <v/>
      </c>
      <c r="J1388" s="12" t="str">
        <f t="shared" si="21"/>
        <v/>
      </c>
      <c r="K1388"/>
    </row>
    <row r="1389" spans="1:11" x14ac:dyDescent="0.2">
      <c r="A1389" s="25"/>
      <c r="B1389" s="26"/>
      <c r="C1389" s="1" t="str">
        <f>IF($A1389="","",IFERROR(VLOOKUP($A1389,'Lista de Precios Accesorio'!$A:$J,2,0),"Error"))</f>
        <v/>
      </c>
      <c r="D1389" s="1" t="str">
        <f>IF($A1389="","",IFERROR(VLOOKUP($A1389,'Lista de Precios Accesorio'!$A:$L,4,0),"Error"))</f>
        <v/>
      </c>
      <c r="E1389" s="1" t="str">
        <f>IF($A1389="","",IFERROR(VLOOKUP($A1389,'Lista de Precios Accesorio'!$A:$M,5,0),"Error"))</f>
        <v/>
      </c>
      <c r="F1389" s="1" t="str">
        <f>IF($A1389="","",IFERROR(VLOOKUP($A1389,'Lista de Precios Accesorio'!$A:$K,3,0),"Error"))</f>
        <v/>
      </c>
      <c r="G1389" s="19" t="str">
        <f>IF($A1389="","",IFERROR(VLOOKUP($A1389,'Lista de Precios Accesorio'!$A:$R,8,0),"Error"))</f>
        <v/>
      </c>
      <c r="H1389" s="19" t="str">
        <f>IF($A1389="","",IFERROR(VLOOKUP($A1389,'Lista de Precios Accesorio'!$A:$S,9,0),"Error"))</f>
        <v/>
      </c>
      <c r="I1389" s="12" t="str">
        <f>IFERROR(VLOOKUP($A1389,'Lista de Precios Accesorio'!$A:$W,6,0),"")</f>
        <v/>
      </c>
      <c r="J1389" s="12" t="str">
        <f t="shared" si="21"/>
        <v/>
      </c>
      <c r="K1389"/>
    </row>
    <row r="1390" spans="1:11" x14ac:dyDescent="0.2">
      <c r="A1390" s="25"/>
      <c r="B1390" s="26"/>
      <c r="C1390" s="1" t="str">
        <f>IF($A1390="","",IFERROR(VLOOKUP($A1390,'Lista de Precios Accesorio'!$A:$J,2,0),"Error"))</f>
        <v/>
      </c>
      <c r="D1390" s="1" t="str">
        <f>IF($A1390="","",IFERROR(VLOOKUP($A1390,'Lista de Precios Accesorio'!$A:$L,4,0),"Error"))</f>
        <v/>
      </c>
      <c r="E1390" s="1" t="str">
        <f>IF($A1390="","",IFERROR(VLOOKUP($A1390,'Lista de Precios Accesorio'!$A:$M,5,0),"Error"))</f>
        <v/>
      </c>
      <c r="F1390" s="1" t="str">
        <f>IF($A1390="","",IFERROR(VLOOKUP($A1390,'Lista de Precios Accesorio'!$A:$K,3,0),"Error"))</f>
        <v/>
      </c>
      <c r="G1390" s="19" t="str">
        <f>IF($A1390="","",IFERROR(VLOOKUP($A1390,'Lista de Precios Accesorio'!$A:$R,8,0),"Error"))</f>
        <v/>
      </c>
      <c r="H1390" s="19" t="str">
        <f>IF($A1390="","",IFERROR(VLOOKUP($A1390,'Lista de Precios Accesorio'!$A:$S,9,0),"Error"))</f>
        <v/>
      </c>
      <c r="I1390" s="12" t="str">
        <f>IFERROR(VLOOKUP($A1390,'Lista de Precios Accesorio'!$A:$W,6,0),"")</f>
        <v/>
      </c>
      <c r="J1390" s="12" t="str">
        <f t="shared" si="21"/>
        <v/>
      </c>
      <c r="K1390"/>
    </row>
    <row r="1391" spans="1:11" x14ac:dyDescent="0.2">
      <c r="A1391" s="25"/>
      <c r="B1391" s="26"/>
      <c r="C1391" s="1" t="str">
        <f>IF($A1391="","",IFERROR(VLOOKUP($A1391,'Lista de Precios Accesorio'!$A:$J,2,0),"Error"))</f>
        <v/>
      </c>
      <c r="D1391" s="1" t="str">
        <f>IF($A1391="","",IFERROR(VLOOKUP($A1391,'Lista de Precios Accesorio'!$A:$L,4,0),"Error"))</f>
        <v/>
      </c>
      <c r="E1391" s="1" t="str">
        <f>IF($A1391="","",IFERROR(VLOOKUP($A1391,'Lista de Precios Accesorio'!$A:$M,5,0),"Error"))</f>
        <v/>
      </c>
      <c r="F1391" s="1" t="str">
        <f>IF($A1391="","",IFERROR(VLOOKUP($A1391,'Lista de Precios Accesorio'!$A:$K,3,0),"Error"))</f>
        <v/>
      </c>
      <c r="G1391" s="19" t="str">
        <f>IF($A1391="","",IFERROR(VLOOKUP($A1391,'Lista de Precios Accesorio'!$A:$R,8,0),"Error"))</f>
        <v/>
      </c>
      <c r="H1391" s="19" t="str">
        <f>IF($A1391="","",IFERROR(VLOOKUP($A1391,'Lista de Precios Accesorio'!$A:$S,9,0),"Error"))</f>
        <v/>
      </c>
      <c r="I1391" s="12" t="str">
        <f>IFERROR(VLOOKUP($A1391,'Lista de Precios Accesorio'!$A:$W,6,0),"")</f>
        <v/>
      </c>
      <c r="J1391" s="12" t="str">
        <f t="shared" si="21"/>
        <v/>
      </c>
      <c r="K1391"/>
    </row>
    <row r="1392" spans="1:11" x14ac:dyDescent="0.2">
      <c r="A1392" s="25"/>
      <c r="B1392" s="26"/>
      <c r="C1392" s="1" t="str">
        <f>IF($A1392="","",IFERROR(VLOOKUP($A1392,'Lista de Precios Accesorio'!$A:$J,2,0),"Error"))</f>
        <v/>
      </c>
      <c r="D1392" s="1" t="str">
        <f>IF($A1392="","",IFERROR(VLOOKUP($A1392,'Lista de Precios Accesorio'!$A:$L,4,0),"Error"))</f>
        <v/>
      </c>
      <c r="E1392" s="1" t="str">
        <f>IF($A1392="","",IFERROR(VLOOKUP($A1392,'Lista de Precios Accesorio'!$A:$M,5,0),"Error"))</f>
        <v/>
      </c>
      <c r="F1392" s="1" t="str">
        <f>IF($A1392="","",IFERROR(VLOOKUP($A1392,'Lista de Precios Accesorio'!$A:$K,3,0),"Error"))</f>
        <v/>
      </c>
      <c r="G1392" s="19" t="str">
        <f>IF($A1392="","",IFERROR(VLOOKUP($A1392,'Lista de Precios Accesorio'!$A:$R,8,0),"Error"))</f>
        <v/>
      </c>
      <c r="H1392" s="19" t="str">
        <f>IF($A1392="","",IFERROR(VLOOKUP($A1392,'Lista de Precios Accesorio'!$A:$S,9,0),"Error"))</f>
        <v/>
      </c>
      <c r="I1392" s="12" t="str">
        <f>IFERROR(VLOOKUP($A1392,'Lista de Precios Accesorio'!$A:$W,6,0),"")</f>
        <v/>
      </c>
      <c r="J1392" s="12" t="str">
        <f t="shared" si="21"/>
        <v/>
      </c>
      <c r="K1392"/>
    </row>
    <row r="1393" spans="1:11" x14ac:dyDescent="0.2">
      <c r="A1393" s="25"/>
      <c r="B1393" s="26"/>
      <c r="C1393" s="1" t="str">
        <f>IF($A1393="","",IFERROR(VLOOKUP($A1393,'Lista de Precios Accesorio'!$A:$J,2,0),"Error"))</f>
        <v/>
      </c>
      <c r="D1393" s="1" t="str">
        <f>IF($A1393="","",IFERROR(VLOOKUP($A1393,'Lista de Precios Accesorio'!$A:$L,4,0),"Error"))</f>
        <v/>
      </c>
      <c r="E1393" s="1" t="str">
        <f>IF($A1393="","",IFERROR(VLOOKUP($A1393,'Lista de Precios Accesorio'!$A:$M,5,0),"Error"))</f>
        <v/>
      </c>
      <c r="F1393" s="1" t="str">
        <f>IF($A1393="","",IFERROR(VLOOKUP($A1393,'Lista de Precios Accesorio'!$A:$K,3,0),"Error"))</f>
        <v/>
      </c>
      <c r="G1393" s="19" t="str">
        <f>IF($A1393="","",IFERROR(VLOOKUP($A1393,'Lista de Precios Accesorio'!$A:$R,8,0),"Error"))</f>
        <v/>
      </c>
      <c r="H1393" s="19" t="str">
        <f>IF($A1393="","",IFERROR(VLOOKUP($A1393,'Lista de Precios Accesorio'!$A:$S,9,0),"Error"))</f>
        <v/>
      </c>
      <c r="I1393" s="12" t="str">
        <f>IFERROR(VLOOKUP($A1393,'Lista de Precios Accesorio'!$A:$W,6,0),"")</f>
        <v/>
      </c>
      <c r="J1393" s="12" t="str">
        <f t="shared" si="21"/>
        <v/>
      </c>
      <c r="K1393"/>
    </row>
    <row r="1394" spans="1:11" x14ac:dyDescent="0.2">
      <c r="A1394" s="25"/>
      <c r="B1394" s="26"/>
      <c r="C1394" s="1" t="str">
        <f>IF($A1394="","",IFERROR(VLOOKUP($A1394,'Lista de Precios Accesorio'!$A:$J,2,0),"Error"))</f>
        <v/>
      </c>
      <c r="D1394" s="1" t="str">
        <f>IF($A1394="","",IFERROR(VLOOKUP($A1394,'Lista de Precios Accesorio'!$A:$L,4,0),"Error"))</f>
        <v/>
      </c>
      <c r="E1394" s="1" t="str">
        <f>IF($A1394="","",IFERROR(VLOOKUP($A1394,'Lista de Precios Accesorio'!$A:$M,5,0),"Error"))</f>
        <v/>
      </c>
      <c r="F1394" s="1" t="str">
        <f>IF($A1394="","",IFERROR(VLOOKUP($A1394,'Lista de Precios Accesorio'!$A:$K,3,0),"Error"))</f>
        <v/>
      </c>
      <c r="G1394" s="19" t="str">
        <f>IF($A1394="","",IFERROR(VLOOKUP($A1394,'Lista de Precios Accesorio'!$A:$R,8,0),"Error"))</f>
        <v/>
      </c>
      <c r="H1394" s="19" t="str">
        <f>IF($A1394="","",IFERROR(VLOOKUP($A1394,'Lista de Precios Accesorio'!$A:$S,9,0),"Error"))</f>
        <v/>
      </c>
      <c r="I1394" s="12" t="str">
        <f>IFERROR(VLOOKUP($A1394,'Lista de Precios Accesorio'!$A:$W,6,0),"")</f>
        <v/>
      </c>
      <c r="J1394" s="12" t="str">
        <f t="shared" si="21"/>
        <v/>
      </c>
      <c r="K1394"/>
    </row>
    <row r="1395" spans="1:11" x14ac:dyDescent="0.2">
      <c r="A1395" s="25"/>
      <c r="B1395" s="26"/>
      <c r="C1395" s="1" t="str">
        <f>IF($A1395="","",IFERROR(VLOOKUP($A1395,'Lista de Precios Accesorio'!$A:$J,2,0),"Error"))</f>
        <v/>
      </c>
      <c r="D1395" s="1" t="str">
        <f>IF($A1395="","",IFERROR(VLOOKUP($A1395,'Lista de Precios Accesorio'!$A:$L,4,0),"Error"))</f>
        <v/>
      </c>
      <c r="E1395" s="1" t="str">
        <f>IF($A1395="","",IFERROR(VLOOKUP($A1395,'Lista de Precios Accesorio'!$A:$M,5,0),"Error"))</f>
        <v/>
      </c>
      <c r="F1395" s="1" t="str">
        <f>IF($A1395="","",IFERROR(VLOOKUP($A1395,'Lista de Precios Accesorio'!$A:$K,3,0),"Error"))</f>
        <v/>
      </c>
      <c r="G1395" s="19" t="str">
        <f>IF($A1395="","",IFERROR(VLOOKUP($A1395,'Lista de Precios Accesorio'!$A:$R,8,0),"Error"))</f>
        <v/>
      </c>
      <c r="H1395" s="19" t="str">
        <f>IF($A1395="","",IFERROR(VLOOKUP($A1395,'Lista de Precios Accesorio'!$A:$S,9,0),"Error"))</f>
        <v/>
      </c>
      <c r="I1395" s="12" t="str">
        <f>IFERROR(VLOOKUP($A1395,'Lista de Precios Accesorio'!$A:$W,6,0),"")</f>
        <v/>
      </c>
      <c r="J1395" s="12" t="str">
        <f t="shared" si="21"/>
        <v/>
      </c>
      <c r="K1395"/>
    </row>
    <row r="1396" spans="1:11" x14ac:dyDescent="0.2">
      <c r="A1396" s="25"/>
      <c r="B1396" s="26"/>
      <c r="C1396" s="1" t="str">
        <f>IF($A1396="","",IFERROR(VLOOKUP($A1396,'Lista de Precios Accesorio'!$A:$J,2,0),"Error"))</f>
        <v/>
      </c>
      <c r="D1396" s="1" t="str">
        <f>IF($A1396="","",IFERROR(VLOOKUP($A1396,'Lista de Precios Accesorio'!$A:$L,4,0),"Error"))</f>
        <v/>
      </c>
      <c r="E1396" s="1" t="str">
        <f>IF($A1396="","",IFERROR(VLOOKUP($A1396,'Lista de Precios Accesorio'!$A:$M,5,0),"Error"))</f>
        <v/>
      </c>
      <c r="F1396" s="1" t="str">
        <f>IF($A1396="","",IFERROR(VLOOKUP($A1396,'Lista de Precios Accesorio'!$A:$K,3,0),"Error"))</f>
        <v/>
      </c>
      <c r="G1396" s="19" t="str">
        <f>IF($A1396="","",IFERROR(VLOOKUP($A1396,'Lista de Precios Accesorio'!$A:$R,8,0),"Error"))</f>
        <v/>
      </c>
      <c r="H1396" s="19" t="str">
        <f>IF($A1396="","",IFERROR(VLOOKUP($A1396,'Lista de Precios Accesorio'!$A:$S,9,0),"Error"))</f>
        <v/>
      </c>
      <c r="I1396" s="12" t="str">
        <f>IFERROR(VLOOKUP($A1396,'Lista de Precios Accesorio'!$A:$W,6,0),"")</f>
        <v/>
      </c>
      <c r="J1396" s="12" t="str">
        <f t="shared" si="21"/>
        <v/>
      </c>
      <c r="K1396"/>
    </row>
    <row r="1397" spans="1:11" x14ac:dyDescent="0.2">
      <c r="A1397" s="25"/>
      <c r="B1397" s="26"/>
      <c r="C1397" s="1" t="str">
        <f>IF($A1397="","",IFERROR(VLOOKUP($A1397,'Lista de Precios Accesorio'!$A:$J,2,0),"Error"))</f>
        <v/>
      </c>
      <c r="D1397" s="1" t="str">
        <f>IF($A1397="","",IFERROR(VLOOKUP($A1397,'Lista de Precios Accesorio'!$A:$L,4,0),"Error"))</f>
        <v/>
      </c>
      <c r="E1397" s="1" t="str">
        <f>IF($A1397="","",IFERROR(VLOOKUP($A1397,'Lista de Precios Accesorio'!$A:$M,5,0),"Error"))</f>
        <v/>
      </c>
      <c r="F1397" s="1" t="str">
        <f>IF($A1397="","",IFERROR(VLOOKUP($A1397,'Lista de Precios Accesorio'!$A:$K,3,0),"Error"))</f>
        <v/>
      </c>
      <c r="G1397" s="19" t="str">
        <f>IF($A1397="","",IFERROR(VLOOKUP($A1397,'Lista de Precios Accesorio'!$A:$R,8,0),"Error"))</f>
        <v/>
      </c>
      <c r="H1397" s="19" t="str">
        <f>IF($A1397="","",IFERROR(VLOOKUP($A1397,'Lista de Precios Accesorio'!$A:$S,9,0),"Error"))</f>
        <v/>
      </c>
      <c r="I1397" s="12" t="str">
        <f>IFERROR(VLOOKUP($A1397,'Lista de Precios Accesorio'!$A:$W,6,0),"")</f>
        <v/>
      </c>
      <c r="J1397" s="12" t="str">
        <f t="shared" si="21"/>
        <v/>
      </c>
      <c r="K1397"/>
    </row>
    <row r="1398" spans="1:11" x14ac:dyDescent="0.2">
      <c r="A1398" s="25"/>
      <c r="B1398" s="26"/>
      <c r="C1398" s="1" t="str">
        <f>IF($A1398="","",IFERROR(VLOOKUP($A1398,'Lista de Precios Accesorio'!$A:$J,2,0),"Error"))</f>
        <v/>
      </c>
      <c r="D1398" s="1" t="str">
        <f>IF($A1398="","",IFERROR(VLOOKUP($A1398,'Lista de Precios Accesorio'!$A:$L,4,0),"Error"))</f>
        <v/>
      </c>
      <c r="E1398" s="1" t="str">
        <f>IF($A1398="","",IFERROR(VLOOKUP($A1398,'Lista de Precios Accesorio'!$A:$M,5,0),"Error"))</f>
        <v/>
      </c>
      <c r="F1398" s="1" t="str">
        <f>IF($A1398="","",IFERROR(VLOOKUP($A1398,'Lista de Precios Accesorio'!$A:$K,3,0),"Error"))</f>
        <v/>
      </c>
      <c r="G1398" s="19" t="str">
        <f>IF($A1398="","",IFERROR(VLOOKUP($A1398,'Lista de Precios Accesorio'!$A:$R,8,0),"Error"))</f>
        <v/>
      </c>
      <c r="H1398" s="19" t="str">
        <f>IF($A1398="","",IFERROR(VLOOKUP($A1398,'Lista de Precios Accesorio'!$A:$S,9,0),"Error"))</f>
        <v/>
      </c>
      <c r="I1398" s="12" t="str">
        <f>IFERROR(VLOOKUP($A1398,'Lista de Precios Accesorio'!$A:$W,6,0),"")</f>
        <v/>
      </c>
      <c r="J1398" s="12" t="str">
        <f t="shared" si="21"/>
        <v/>
      </c>
      <c r="K1398"/>
    </row>
    <row r="1399" spans="1:11" x14ac:dyDescent="0.2">
      <c r="A1399" s="25"/>
      <c r="B1399" s="26"/>
      <c r="C1399" s="1" t="str">
        <f>IF($A1399="","",IFERROR(VLOOKUP($A1399,'Lista de Precios Accesorio'!$A:$J,2,0),"Error"))</f>
        <v/>
      </c>
      <c r="D1399" s="1" t="str">
        <f>IF($A1399="","",IFERROR(VLOOKUP($A1399,'Lista de Precios Accesorio'!$A:$L,4,0),"Error"))</f>
        <v/>
      </c>
      <c r="E1399" s="1" t="str">
        <f>IF($A1399="","",IFERROR(VLOOKUP($A1399,'Lista de Precios Accesorio'!$A:$M,5,0),"Error"))</f>
        <v/>
      </c>
      <c r="F1399" s="1" t="str">
        <f>IF($A1399="","",IFERROR(VLOOKUP($A1399,'Lista de Precios Accesorio'!$A:$K,3,0),"Error"))</f>
        <v/>
      </c>
      <c r="G1399" s="19" t="str">
        <f>IF($A1399="","",IFERROR(VLOOKUP($A1399,'Lista de Precios Accesorio'!$A:$R,8,0),"Error"))</f>
        <v/>
      </c>
      <c r="H1399" s="19" t="str">
        <f>IF($A1399="","",IFERROR(VLOOKUP($A1399,'Lista de Precios Accesorio'!$A:$S,9,0),"Error"))</f>
        <v/>
      </c>
      <c r="I1399" s="12" t="str">
        <f>IFERROR(VLOOKUP($A1399,'Lista de Precios Accesorio'!$A:$W,6,0),"")</f>
        <v/>
      </c>
      <c r="J1399" s="12" t="str">
        <f t="shared" si="21"/>
        <v/>
      </c>
      <c r="K1399"/>
    </row>
    <row r="1400" spans="1:11" x14ac:dyDescent="0.2">
      <c r="A1400" s="25"/>
      <c r="B1400" s="26"/>
      <c r="C1400" s="1" t="str">
        <f>IF($A1400="","",IFERROR(VLOOKUP($A1400,'Lista de Precios Accesorio'!$A:$J,2,0),"Error"))</f>
        <v/>
      </c>
      <c r="D1400" s="1" t="str">
        <f>IF($A1400="","",IFERROR(VLOOKUP($A1400,'Lista de Precios Accesorio'!$A:$L,4,0),"Error"))</f>
        <v/>
      </c>
      <c r="E1400" s="1" t="str">
        <f>IF($A1400="","",IFERROR(VLOOKUP($A1400,'Lista de Precios Accesorio'!$A:$M,5,0),"Error"))</f>
        <v/>
      </c>
      <c r="F1400" s="1" t="str">
        <f>IF($A1400="","",IFERROR(VLOOKUP($A1400,'Lista de Precios Accesorio'!$A:$K,3,0),"Error"))</f>
        <v/>
      </c>
      <c r="G1400" s="19" t="str">
        <f>IF($A1400="","",IFERROR(VLOOKUP($A1400,'Lista de Precios Accesorio'!$A:$R,8,0),"Error"))</f>
        <v/>
      </c>
      <c r="H1400" s="19" t="str">
        <f>IF($A1400="","",IFERROR(VLOOKUP($A1400,'Lista de Precios Accesorio'!$A:$S,9,0),"Error"))</f>
        <v/>
      </c>
      <c r="I1400" s="12" t="str">
        <f>IFERROR(VLOOKUP($A1400,'Lista de Precios Accesorio'!$A:$W,6,0),"")</f>
        <v/>
      </c>
      <c r="J1400" s="12" t="str">
        <f t="shared" si="21"/>
        <v/>
      </c>
      <c r="K1400"/>
    </row>
    <row r="1401" spans="1:11" x14ac:dyDescent="0.2">
      <c r="A1401" s="25"/>
      <c r="B1401" s="26"/>
      <c r="C1401" s="1" t="str">
        <f>IF($A1401="","",IFERROR(VLOOKUP($A1401,'Lista de Precios Accesorio'!$A:$J,2,0),"Error"))</f>
        <v/>
      </c>
      <c r="D1401" s="1" t="str">
        <f>IF($A1401="","",IFERROR(VLOOKUP($A1401,'Lista de Precios Accesorio'!$A:$L,4,0),"Error"))</f>
        <v/>
      </c>
      <c r="E1401" s="1" t="str">
        <f>IF($A1401="","",IFERROR(VLOOKUP($A1401,'Lista de Precios Accesorio'!$A:$M,5,0),"Error"))</f>
        <v/>
      </c>
      <c r="F1401" s="1" t="str">
        <f>IF($A1401="","",IFERROR(VLOOKUP($A1401,'Lista de Precios Accesorio'!$A:$K,3,0),"Error"))</f>
        <v/>
      </c>
      <c r="G1401" s="19" t="str">
        <f>IF($A1401="","",IFERROR(VLOOKUP($A1401,'Lista de Precios Accesorio'!$A:$R,8,0),"Error"))</f>
        <v/>
      </c>
      <c r="H1401" s="19" t="str">
        <f>IF($A1401="","",IFERROR(VLOOKUP($A1401,'Lista de Precios Accesorio'!$A:$S,9,0),"Error"))</f>
        <v/>
      </c>
      <c r="I1401" s="12" t="str">
        <f>IFERROR(VLOOKUP($A1401,'Lista de Precios Accesorio'!$A:$W,6,0),"")</f>
        <v/>
      </c>
      <c r="J1401" s="12" t="str">
        <f t="shared" ref="J1401:J1464" si="22">IF(I1401="","",$I1401*$B1401)</f>
        <v/>
      </c>
      <c r="K1401"/>
    </row>
    <row r="1402" spans="1:11" x14ac:dyDescent="0.2">
      <c r="A1402" s="25"/>
      <c r="B1402" s="26"/>
      <c r="C1402" s="1" t="str">
        <f>IF($A1402="","",IFERROR(VLOOKUP($A1402,'Lista de Precios Accesorio'!$A:$J,2,0),"Error"))</f>
        <v/>
      </c>
      <c r="D1402" s="1" t="str">
        <f>IF($A1402="","",IFERROR(VLOOKUP($A1402,'Lista de Precios Accesorio'!$A:$L,4,0),"Error"))</f>
        <v/>
      </c>
      <c r="E1402" s="1" t="str">
        <f>IF($A1402="","",IFERROR(VLOOKUP($A1402,'Lista de Precios Accesorio'!$A:$M,5,0),"Error"))</f>
        <v/>
      </c>
      <c r="F1402" s="1" t="str">
        <f>IF($A1402="","",IFERROR(VLOOKUP($A1402,'Lista de Precios Accesorio'!$A:$K,3,0),"Error"))</f>
        <v/>
      </c>
      <c r="G1402" s="19" t="str">
        <f>IF($A1402="","",IFERROR(VLOOKUP($A1402,'Lista de Precios Accesorio'!$A:$R,8,0),"Error"))</f>
        <v/>
      </c>
      <c r="H1402" s="19" t="str">
        <f>IF($A1402="","",IFERROR(VLOOKUP($A1402,'Lista de Precios Accesorio'!$A:$S,9,0),"Error"))</f>
        <v/>
      </c>
      <c r="I1402" s="12" t="str">
        <f>IFERROR(VLOOKUP($A1402,'Lista de Precios Accesorio'!$A:$W,6,0),"")</f>
        <v/>
      </c>
      <c r="J1402" s="12" t="str">
        <f t="shared" si="22"/>
        <v/>
      </c>
      <c r="K1402"/>
    </row>
    <row r="1403" spans="1:11" x14ac:dyDescent="0.2">
      <c r="A1403" s="25"/>
      <c r="B1403" s="26"/>
      <c r="C1403" s="1" t="str">
        <f>IF($A1403="","",IFERROR(VLOOKUP($A1403,'Lista de Precios Accesorio'!$A:$J,2,0),"Error"))</f>
        <v/>
      </c>
      <c r="D1403" s="1" t="str">
        <f>IF($A1403="","",IFERROR(VLOOKUP($A1403,'Lista de Precios Accesorio'!$A:$L,4,0),"Error"))</f>
        <v/>
      </c>
      <c r="E1403" s="1" t="str">
        <f>IF($A1403="","",IFERROR(VLOOKUP($A1403,'Lista de Precios Accesorio'!$A:$M,5,0),"Error"))</f>
        <v/>
      </c>
      <c r="F1403" s="1" t="str">
        <f>IF($A1403="","",IFERROR(VLOOKUP($A1403,'Lista de Precios Accesorio'!$A:$K,3,0),"Error"))</f>
        <v/>
      </c>
      <c r="G1403" s="19" t="str">
        <f>IF($A1403="","",IFERROR(VLOOKUP($A1403,'Lista de Precios Accesorio'!$A:$R,8,0),"Error"))</f>
        <v/>
      </c>
      <c r="H1403" s="19" t="str">
        <f>IF($A1403="","",IFERROR(VLOOKUP($A1403,'Lista de Precios Accesorio'!$A:$S,9,0),"Error"))</f>
        <v/>
      </c>
      <c r="I1403" s="12" t="str">
        <f>IFERROR(VLOOKUP($A1403,'Lista de Precios Accesorio'!$A:$W,6,0),"")</f>
        <v/>
      </c>
      <c r="J1403" s="12" t="str">
        <f t="shared" si="22"/>
        <v/>
      </c>
      <c r="K1403"/>
    </row>
    <row r="1404" spans="1:11" x14ac:dyDescent="0.2">
      <c r="A1404" s="25"/>
      <c r="B1404" s="26"/>
      <c r="C1404" s="1" t="str">
        <f>IF($A1404="","",IFERROR(VLOOKUP($A1404,'Lista de Precios Accesorio'!$A:$J,2,0),"Error"))</f>
        <v/>
      </c>
      <c r="D1404" s="1" t="str">
        <f>IF($A1404="","",IFERROR(VLOOKUP($A1404,'Lista de Precios Accesorio'!$A:$L,4,0),"Error"))</f>
        <v/>
      </c>
      <c r="E1404" s="1" t="str">
        <f>IF($A1404="","",IFERROR(VLOOKUP($A1404,'Lista de Precios Accesorio'!$A:$M,5,0),"Error"))</f>
        <v/>
      </c>
      <c r="F1404" s="1" t="str">
        <f>IF($A1404="","",IFERROR(VLOOKUP($A1404,'Lista de Precios Accesorio'!$A:$K,3,0),"Error"))</f>
        <v/>
      </c>
      <c r="G1404" s="19" t="str">
        <f>IF($A1404="","",IFERROR(VLOOKUP($A1404,'Lista de Precios Accesorio'!$A:$R,8,0),"Error"))</f>
        <v/>
      </c>
      <c r="H1404" s="19" t="str">
        <f>IF($A1404="","",IFERROR(VLOOKUP($A1404,'Lista de Precios Accesorio'!$A:$S,9,0),"Error"))</f>
        <v/>
      </c>
      <c r="I1404" s="12" t="str">
        <f>IFERROR(VLOOKUP($A1404,'Lista de Precios Accesorio'!$A:$W,6,0),"")</f>
        <v/>
      </c>
      <c r="J1404" s="12" t="str">
        <f t="shared" si="22"/>
        <v/>
      </c>
      <c r="K1404"/>
    </row>
    <row r="1405" spans="1:11" x14ac:dyDescent="0.2">
      <c r="A1405" s="25"/>
      <c r="B1405" s="26"/>
      <c r="C1405" s="1" t="str">
        <f>IF($A1405="","",IFERROR(VLOOKUP($A1405,'Lista de Precios Accesorio'!$A:$J,2,0),"Error"))</f>
        <v/>
      </c>
      <c r="D1405" s="1" t="str">
        <f>IF($A1405="","",IFERROR(VLOOKUP($A1405,'Lista de Precios Accesorio'!$A:$L,4,0),"Error"))</f>
        <v/>
      </c>
      <c r="E1405" s="1" t="str">
        <f>IF($A1405="","",IFERROR(VLOOKUP($A1405,'Lista de Precios Accesorio'!$A:$M,5,0),"Error"))</f>
        <v/>
      </c>
      <c r="F1405" s="1" t="str">
        <f>IF($A1405="","",IFERROR(VLOOKUP($A1405,'Lista de Precios Accesorio'!$A:$K,3,0),"Error"))</f>
        <v/>
      </c>
      <c r="G1405" s="19" t="str">
        <f>IF($A1405="","",IFERROR(VLOOKUP($A1405,'Lista de Precios Accesorio'!$A:$R,8,0),"Error"))</f>
        <v/>
      </c>
      <c r="H1405" s="19" t="str">
        <f>IF($A1405="","",IFERROR(VLOOKUP($A1405,'Lista de Precios Accesorio'!$A:$S,9,0),"Error"))</f>
        <v/>
      </c>
      <c r="I1405" s="12" t="str">
        <f>IFERROR(VLOOKUP($A1405,'Lista de Precios Accesorio'!$A:$W,6,0),"")</f>
        <v/>
      </c>
      <c r="J1405" s="12" t="str">
        <f t="shared" si="22"/>
        <v/>
      </c>
      <c r="K1405"/>
    </row>
    <row r="1406" spans="1:11" x14ac:dyDescent="0.2">
      <c r="A1406" s="25"/>
      <c r="B1406" s="26"/>
      <c r="C1406" s="1" t="str">
        <f>IF($A1406="","",IFERROR(VLOOKUP($A1406,'Lista de Precios Accesorio'!$A:$J,2,0),"Error"))</f>
        <v/>
      </c>
      <c r="D1406" s="1" t="str">
        <f>IF($A1406="","",IFERROR(VLOOKUP($A1406,'Lista de Precios Accesorio'!$A:$L,4,0),"Error"))</f>
        <v/>
      </c>
      <c r="E1406" s="1" t="str">
        <f>IF($A1406="","",IFERROR(VLOOKUP($A1406,'Lista de Precios Accesorio'!$A:$M,5,0),"Error"))</f>
        <v/>
      </c>
      <c r="F1406" s="1" t="str">
        <f>IF($A1406="","",IFERROR(VLOOKUP($A1406,'Lista de Precios Accesorio'!$A:$K,3,0),"Error"))</f>
        <v/>
      </c>
      <c r="G1406" s="19" t="str">
        <f>IF($A1406="","",IFERROR(VLOOKUP($A1406,'Lista de Precios Accesorio'!$A:$R,8,0),"Error"))</f>
        <v/>
      </c>
      <c r="H1406" s="19" t="str">
        <f>IF($A1406="","",IFERROR(VLOOKUP($A1406,'Lista de Precios Accesorio'!$A:$S,9,0),"Error"))</f>
        <v/>
      </c>
      <c r="I1406" s="12" t="str">
        <f>IFERROR(VLOOKUP($A1406,'Lista de Precios Accesorio'!$A:$W,6,0),"")</f>
        <v/>
      </c>
      <c r="J1406" s="12" t="str">
        <f t="shared" si="22"/>
        <v/>
      </c>
      <c r="K1406"/>
    </row>
    <row r="1407" spans="1:11" x14ac:dyDescent="0.2">
      <c r="A1407" s="25"/>
      <c r="B1407" s="26"/>
      <c r="C1407" s="1" t="str">
        <f>IF($A1407="","",IFERROR(VLOOKUP($A1407,'Lista de Precios Accesorio'!$A:$J,2,0),"Error"))</f>
        <v/>
      </c>
      <c r="D1407" s="1" t="str">
        <f>IF($A1407="","",IFERROR(VLOOKUP($A1407,'Lista de Precios Accesorio'!$A:$L,4,0),"Error"))</f>
        <v/>
      </c>
      <c r="E1407" s="1" t="str">
        <f>IF($A1407="","",IFERROR(VLOOKUP($A1407,'Lista de Precios Accesorio'!$A:$M,5,0),"Error"))</f>
        <v/>
      </c>
      <c r="F1407" s="1" t="str">
        <f>IF($A1407="","",IFERROR(VLOOKUP($A1407,'Lista de Precios Accesorio'!$A:$K,3,0),"Error"))</f>
        <v/>
      </c>
      <c r="G1407" s="19" t="str">
        <f>IF($A1407="","",IFERROR(VLOOKUP($A1407,'Lista de Precios Accesorio'!$A:$R,8,0),"Error"))</f>
        <v/>
      </c>
      <c r="H1407" s="19" t="str">
        <f>IF($A1407="","",IFERROR(VLOOKUP($A1407,'Lista de Precios Accesorio'!$A:$S,9,0),"Error"))</f>
        <v/>
      </c>
      <c r="I1407" s="12" t="str">
        <f>IFERROR(VLOOKUP($A1407,'Lista de Precios Accesorio'!$A:$W,6,0),"")</f>
        <v/>
      </c>
      <c r="J1407" s="12" t="str">
        <f t="shared" si="22"/>
        <v/>
      </c>
      <c r="K1407"/>
    </row>
    <row r="1408" spans="1:11" x14ac:dyDescent="0.2">
      <c r="A1408" s="25"/>
      <c r="B1408" s="26"/>
      <c r="C1408" s="1" t="str">
        <f>IF($A1408="","",IFERROR(VLOOKUP($A1408,'Lista de Precios Accesorio'!$A:$J,2,0),"Error"))</f>
        <v/>
      </c>
      <c r="D1408" s="1" t="str">
        <f>IF($A1408="","",IFERROR(VLOOKUP($A1408,'Lista de Precios Accesorio'!$A:$L,4,0),"Error"))</f>
        <v/>
      </c>
      <c r="E1408" s="1" t="str">
        <f>IF($A1408="","",IFERROR(VLOOKUP($A1408,'Lista de Precios Accesorio'!$A:$M,5,0),"Error"))</f>
        <v/>
      </c>
      <c r="F1408" s="1" t="str">
        <f>IF($A1408="","",IFERROR(VLOOKUP($A1408,'Lista de Precios Accesorio'!$A:$K,3,0),"Error"))</f>
        <v/>
      </c>
      <c r="G1408" s="19" t="str">
        <f>IF($A1408="","",IFERROR(VLOOKUP($A1408,'Lista de Precios Accesorio'!$A:$R,8,0),"Error"))</f>
        <v/>
      </c>
      <c r="H1408" s="19" t="str">
        <f>IF($A1408="","",IFERROR(VLOOKUP($A1408,'Lista de Precios Accesorio'!$A:$S,9,0),"Error"))</f>
        <v/>
      </c>
      <c r="I1408" s="12" t="str">
        <f>IFERROR(VLOOKUP($A1408,'Lista de Precios Accesorio'!$A:$W,6,0),"")</f>
        <v/>
      </c>
      <c r="J1408" s="12" t="str">
        <f t="shared" si="22"/>
        <v/>
      </c>
      <c r="K1408"/>
    </row>
    <row r="1409" spans="1:11" x14ac:dyDescent="0.2">
      <c r="A1409" s="25"/>
      <c r="B1409" s="26"/>
      <c r="C1409" s="1" t="str">
        <f>IF($A1409="","",IFERROR(VLOOKUP($A1409,'Lista de Precios Accesorio'!$A:$J,2,0),"Error"))</f>
        <v/>
      </c>
      <c r="D1409" s="1" t="str">
        <f>IF($A1409="","",IFERROR(VLOOKUP($A1409,'Lista de Precios Accesorio'!$A:$L,4,0),"Error"))</f>
        <v/>
      </c>
      <c r="E1409" s="1" t="str">
        <f>IF($A1409="","",IFERROR(VLOOKUP($A1409,'Lista de Precios Accesorio'!$A:$M,5,0),"Error"))</f>
        <v/>
      </c>
      <c r="F1409" s="1" t="str">
        <f>IF($A1409="","",IFERROR(VLOOKUP($A1409,'Lista de Precios Accesorio'!$A:$K,3,0),"Error"))</f>
        <v/>
      </c>
      <c r="G1409" s="19" t="str">
        <f>IF($A1409="","",IFERROR(VLOOKUP($A1409,'Lista de Precios Accesorio'!$A:$R,8,0),"Error"))</f>
        <v/>
      </c>
      <c r="H1409" s="19" t="str">
        <f>IF($A1409="","",IFERROR(VLOOKUP($A1409,'Lista de Precios Accesorio'!$A:$S,9,0),"Error"))</f>
        <v/>
      </c>
      <c r="I1409" s="12" t="str">
        <f>IFERROR(VLOOKUP($A1409,'Lista de Precios Accesorio'!$A:$W,6,0),"")</f>
        <v/>
      </c>
      <c r="J1409" s="12" t="str">
        <f t="shared" si="22"/>
        <v/>
      </c>
      <c r="K1409"/>
    </row>
    <row r="1410" spans="1:11" x14ac:dyDescent="0.2">
      <c r="A1410" s="25"/>
      <c r="B1410" s="26"/>
      <c r="C1410" s="1" t="str">
        <f>IF($A1410="","",IFERROR(VLOOKUP($A1410,'Lista de Precios Accesorio'!$A:$J,2,0),"Error"))</f>
        <v/>
      </c>
      <c r="D1410" s="1" t="str">
        <f>IF($A1410="","",IFERROR(VLOOKUP($A1410,'Lista de Precios Accesorio'!$A:$L,4,0),"Error"))</f>
        <v/>
      </c>
      <c r="E1410" s="1" t="str">
        <f>IF($A1410="","",IFERROR(VLOOKUP($A1410,'Lista de Precios Accesorio'!$A:$M,5,0),"Error"))</f>
        <v/>
      </c>
      <c r="F1410" s="1" t="str">
        <f>IF($A1410="","",IFERROR(VLOOKUP($A1410,'Lista de Precios Accesorio'!$A:$K,3,0),"Error"))</f>
        <v/>
      </c>
      <c r="G1410" s="19" t="str">
        <f>IF($A1410="","",IFERROR(VLOOKUP($A1410,'Lista de Precios Accesorio'!$A:$R,8,0),"Error"))</f>
        <v/>
      </c>
      <c r="H1410" s="19" t="str">
        <f>IF($A1410="","",IFERROR(VLOOKUP($A1410,'Lista de Precios Accesorio'!$A:$S,9,0),"Error"))</f>
        <v/>
      </c>
      <c r="I1410" s="12" t="str">
        <f>IFERROR(VLOOKUP($A1410,'Lista de Precios Accesorio'!$A:$W,6,0),"")</f>
        <v/>
      </c>
      <c r="J1410" s="12" t="str">
        <f t="shared" si="22"/>
        <v/>
      </c>
      <c r="K1410"/>
    </row>
    <row r="1411" spans="1:11" x14ac:dyDescent="0.2">
      <c r="A1411" s="25"/>
      <c r="B1411" s="26"/>
      <c r="C1411" s="1" t="str">
        <f>IF($A1411="","",IFERROR(VLOOKUP($A1411,'Lista de Precios Accesorio'!$A:$J,2,0),"Error"))</f>
        <v/>
      </c>
      <c r="D1411" s="1" t="str">
        <f>IF($A1411="","",IFERROR(VLOOKUP($A1411,'Lista de Precios Accesorio'!$A:$L,4,0),"Error"))</f>
        <v/>
      </c>
      <c r="E1411" s="1" t="str">
        <f>IF($A1411="","",IFERROR(VLOOKUP($A1411,'Lista de Precios Accesorio'!$A:$M,5,0),"Error"))</f>
        <v/>
      </c>
      <c r="F1411" s="1" t="str">
        <f>IF($A1411="","",IFERROR(VLOOKUP($A1411,'Lista de Precios Accesorio'!$A:$K,3,0),"Error"))</f>
        <v/>
      </c>
      <c r="G1411" s="19" t="str">
        <f>IF($A1411="","",IFERROR(VLOOKUP($A1411,'Lista de Precios Accesorio'!$A:$R,8,0),"Error"))</f>
        <v/>
      </c>
      <c r="H1411" s="19" t="str">
        <f>IF($A1411="","",IFERROR(VLOOKUP($A1411,'Lista de Precios Accesorio'!$A:$S,9,0),"Error"))</f>
        <v/>
      </c>
      <c r="I1411" s="12" t="str">
        <f>IFERROR(VLOOKUP($A1411,'Lista de Precios Accesorio'!$A:$W,6,0),"")</f>
        <v/>
      </c>
      <c r="J1411" s="12" t="str">
        <f t="shared" si="22"/>
        <v/>
      </c>
      <c r="K1411"/>
    </row>
    <row r="1412" spans="1:11" x14ac:dyDescent="0.2">
      <c r="A1412" s="25"/>
      <c r="B1412" s="26"/>
      <c r="C1412" s="1" t="str">
        <f>IF($A1412="","",IFERROR(VLOOKUP($A1412,'Lista de Precios Accesorio'!$A:$J,2,0),"Error"))</f>
        <v/>
      </c>
      <c r="D1412" s="1" t="str">
        <f>IF($A1412="","",IFERROR(VLOOKUP($A1412,'Lista de Precios Accesorio'!$A:$L,4,0),"Error"))</f>
        <v/>
      </c>
      <c r="E1412" s="1" t="str">
        <f>IF($A1412="","",IFERROR(VLOOKUP($A1412,'Lista de Precios Accesorio'!$A:$M,5,0),"Error"))</f>
        <v/>
      </c>
      <c r="F1412" s="1" t="str">
        <f>IF($A1412="","",IFERROR(VLOOKUP($A1412,'Lista de Precios Accesorio'!$A:$K,3,0),"Error"))</f>
        <v/>
      </c>
      <c r="G1412" s="19" t="str">
        <f>IF($A1412="","",IFERROR(VLOOKUP($A1412,'Lista de Precios Accesorio'!$A:$R,8,0),"Error"))</f>
        <v/>
      </c>
      <c r="H1412" s="19" t="str">
        <f>IF($A1412="","",IFERROR(VLOOKUP($A1412,'Lista de Precios Accesorio'!$A:$S,9,0),"Error"))</f>
        <v/>
      </c>
      <c r="I1412" s="12" t="str">
        <f>IFERROR(VLOOKUP($A1412,'Lista de Precios Accesorio'!$A:$W,6,0),"")</f>
        <v/>
      </c>
      <c r="J1412" s="12" t="str">
        <f t="shared" si="22"/>
        <v/>
      </c>
      <c r="K1412"/>
    </row>
    <row r="1413" spans="1:11" x14ac:dyDescent="0.2">
      <c r="A1413" s="25"/>
      <c r="B1413" s="26"/>
      <c r="C1413" s="1" t="str">
        <f>IF($A1413="","",IFERROR(VLOOKUP($A1413,'Lista de Precios Accesorio'!$A:$J,2,0),"Error"))</f>
        <v/>
      </c>
      <c r="D1413" s="1" t="str">
        <f>IF($A1413="","",IFERROR(VLOOKUP($A1413,'Lista de Precios Accesorio'!$A:$L,4,0),"Error"))</f>
        <v/>
      </c>
      <c r="E1413" s="1" t="str">
        <f>IF($A1413="","",IFERROR(VLOOKUP($A1413,'Lista de Precios Accesorio'!$A:$M,5,0),"Error"))</f>
        <v/>
      </c>
      <c r="F1413" s="1" t="str">
        <f>IF($A1413="","",IFERROR(VLOOKUP($A1413,'Lista de Precios Accesorio'!$A:$K,3,0),"Error"))</f>
        <v/>
      </c>
      <c r="G1413" s="19" t="str">
        <f>IF($A1413="","",IFERROR(VLOOKUP($A1413,'Lista de Precios Accesorio'!$A:$R,8,0),"Error"))</f>
        <v/>
      </c>
      <c r="H1413" s="19" t="str">
        <f>IF($A1413="","",IFERROR(VLOOKUP($A1413,'Lista de Precios Accesorio'!$A:$S,9,0),"Error"))</f>
        <v/>
      </c>
      <c r="I1413" s="12" t="str">
        <f>IFERROR(VLOOKUP($A1413,'Lista de Precios Accesorio'!$A:$W,6,0),"")</f>
        <v/>
      </c>
      <c r="J1413" s="12" t="str">
        <f t="shared" si="22"/>
        <v/>
      </c>
      <c r="K1413"/>
    </row>
    <row r="1414" spans="1:11" x14ac:dyDescent="0.2">
      <c r="A1414" s="25"/>
      <c r="B1414" s="26"/>
      <c r="C1414" s="1" t="str">
        <f>IF($A1414="","",IFERROR(VLOOKUP($A1414,'Lista de Precios Accesorio'!$A:$J,2,0),"Error"))</f>
        <v/>
      </c>
      <c r="D1414" s="1" t="str">
        <f>IF($A1414="","",IFERROR(VLOOKUP($A1414,'Lista de Precios Accesorio'!$A:$L,4,0),"Error"))</f>
        <v/>
      </c>
      <c r="E1414" s="1" t="str">
        <f>IF($A1414="","",IFERROR(VLOOKUP($A1414,'Lista de Precios Accesorio'!$A:$M,5,0),"Error"))</f>
        <v/>
      </c>
      <c r="F1414" s="1" t="str">
        <f>IF($A1414="","",IFERROR(VLOOKUP($A1414,'Lista de Precios Accesorio'!$A:$K,3,0),"Error"))</f>
        <v/>
      </c>
      <c r="G1414" s="19" t="str">
        <f>IF($A1414="","",IFERROR(VLOOKUP($A1414,'Lista de Precios Accesorio'!$A:$R,8,0),"Error"))</f>
        <v/>
      </c>
      <c r="H1414" s="19" t="str">
        <f>IF($A1414="","",IFERROR(VLOOKUP($A1414,'Lista de Precios Accesorio'!$A:$S,9,0),"Error"))</f>
        <v/>
      </c>
      <c r="I1414" s="12" t="str">
        <f>IFERROR(VLOOKUP($A1414,'Lista de Precios Accesorio'!$A:$W,6,0),"")</f>
        <v/>
      </c>
      <c r="J1414" s="12" t="str">
        <f t="shared" si="22"/>
        <v/>
      </c>
      <c r="K1414"/>
    </row>
    <row r="1415" spans="1:11" x14ac:dyDescent="0.2">
      <c r="A1415" s="25"/>
      <c r="B1415" s="26"/>
      <c r="C1415" s="1" t="str">
        <f>IF($A1415="","",IFERROR(VLOOKUP($A1415,'Lista de Precios Accesorio'!$A:$J,2,0),"Error"))</f>
        <v/>
      </c>
      <c r="D1415" s="1" t="str">
        <f>IF($A1415="","",IFERROR(VLOOKUP($A1415,'Lista de Precios Accesorio'!$A:$L,4,0),"Error"))</f>
        <v/>
      </c>
      <c r="E1415" s="1" t="str">
        <f>IF($A1415="","",IFERROR(VLOOKUP($A1415,'Lista de Precios Accesorio'!$A:$M,5,0),"Error"))</f>
        <v/>
      </c>
      <c r="F1415" s="1" t="str">
        <f>IF($A1415="","",IFERROR(VLOOKUP($A1415,'Lista de Precios Accesorio'!$A:$K,3,0),"Error"))</f>
        <v/>
      </c>
      <c r="G1415" s="19" t="str">
        <f>IF($A1415="","",IFERROR(VLOOKUP($A1415,'Lista de Precios Accesorio'!$A:$R,8,0),"Error"))</f>
        <v/>
      </c>
      <c r="H1415" s="19" t="str">
        <f>IF($A1415="","",IFERROR(VLOOKUP($A1415,'Lista de Precios Accesorio'!$A:$S,9,0),"Error"))</f>
        <v/>
      </c>
      <c r="I1415" s="12" t="str">
        <f>IFERROR(VLOOKUP($A1415,'Lista de Precios Accesorio'!$A:$W,6,0),"")</f>
        <v/>
      </c>
      <c r="J1415" s="12" t="str">
        <f t="shared" si="22"/>
        <v/>
      </c>
      <c r="K1415"/>
    </row>
    <row r="1416" spans="1:11" x14ac:dyDescent="0.2">
      <c r="A1416" s="25"/>
      <c r="B1416" s="26"/>
      <c r="C1416" s="1" t="str">
        <f>IF($A1416="","",IFERROR(VLOOKUP($A1416,'Lista de Precios Accesorio'!$A:$J,2,0),"Error"))</f>
        <v/>
      </c>
      <c r="D1416" s="1" t="str">
        <f>IF($A1416="","",IFERROR(VLOOKUP($A1416,'Lista de Precios Accesorio'!$A:$L,4,0),"Error"))</f>
        <v/>
      </c>
      <c r="E1416" s="1" t="str">
        <f>IF($A1416="","",IFERROR(VLOOKUP($A1416,'Lista de Precios Accesorio'!$A:$M,5,0),"Error"))</f>
        <v/>
      </c>
      <c r="F1416" s="1" t="str">
        <f>IF($A1416="","",IFERROR(VLOOKUP($A1416,'Lista de Precios Accesorio'!$A:$K,3,0),"Error"))</f>
        <v/>
      </c>
      <c r="G1416" s="19" t="str">
        <f>IF($A1416="","",IFERROR(VLOOKUP($A1416,'Lista de Precios Accesorio'!$A:$R,8,0),"Error"))</f>
        <v/>
      </c>
      <c r="H1416" s="19" t="str">
        <f>IF($A1416="","",IFERROR(VLOOKUP($A1416,'Lista de Precios Accesorio'!$A:$S,9,0),"Error"))</f>
        <v/>
      </c>
      <c r="I1416" s="12" t="str">
        <f>IFERROR(VLOOKUP($A1416,'Lista de Precios Accesorio'!$A:$W,6,0),"")</f>
        <v/>
      </c>
      <c r="J1416" s="12" t="str">
        <f t="shared" si="22"/>
        <v/>
      </c>
      <c r="K1416"/>
    </row>
    <row r="1417" spans="1:11" x14ac:dyDescent="0.2">
      <c r="A1417" s="25"/>
      <c r="B1417" s="26"/>
      <c r="C1417" s="1" t="str">
        <f>IF($A1417="","",IFERROR(VLOOKUP($A1417,'Lista de Precios Accesorio'!$A:$J,2,0),"Error"))</f>
        <v/>
      </c>
      <c r="D1417" s="1" t="str">
        <f>IF($A1417="","",IFERROR(VLOOKUP($A1417,'Lista de Precios Accesorio'!$A:$L,4,0),"Error"))</f>
        <v/>
      </c>
      <c r="E1417" s="1" t="str">
        <f>IF($A1417="","",IFERROR(VLOOKUP($A1417,'Lista de Precios Accesorio'!$A:$M,5,0),"Error"))</f>
        <v/>
      </c>
      <c r="F1417" s="1" t="str">
        <f>IF($A1417="","",IFERROR(VLOOKUP($A1417,'Lista de Precios Accesorio'!$A:$K,3,0),"Error"))</f>
        <v/>
      </c>
      <c r="G1417" s="19" t="str">
        <f>IF($A1417="","",IFERROR(VLOOKUP($A1417,'Lista de Precios Accesorio'!$A:$R,8,0),"Error"))</f>
        <v/>
      </c>
      <c r="H1417" s="19" t="str">
        <f>IF($A1417="","",IFERROR(VLOOKUP($A1417,'Lista de Precios Accesorio'!$A:$S,9,0),"Error"))</f>
        <v/>
      </c>
      <c r="I1417" s="12" t="str">
        <f>IFERROR(VLOOKUP($A1417,'Lista de Precios Accesorio'!$A:$W,6,0),"")</f>
        <v/>
      </c>
      <c r="J1417" s="12" t="str">
        <f t="shared" si="22"/>
        <v/>
      </c>
      <c r="K1417"/>
    </row>
    <row r="1418" spans="1:11" x14ac:dyDescent="0.2">
      <c r="A1418" s="25"/>
      <c r="B1418" s="26"/>
      <c r="C1418" s="1" t="str">
        <f>IF($A1418="","",IFERROR(VLOOKUP($A1418,'Lista de Precios Accesorio'!$A:$J,2,0),"Error"))</f>
        <v/>
      </c>
      <c r="D1418" s="1" t="str">
        <f>IF($A1418="","",IFERROR(VLOOKUP($A1418,'Lista de Precios Accesorio'!$A:$L,4,0),"Error"))</f>
        <v/>
      </c>
      <c r="E1418" s="1" t="str">
        <f>IF($A1418="","",IFERROR(VLOOKUP($A1418,'Lista de Precios Accesorio'!$A:$M,5,0),"Error"))</f>
        <v/>
      </c>
      <c r="F1418" s="1" t="str">
        <f>IF($A1418="","",IFERROR(VLOOKUP($A1418,'Lista de Precios Accesorio'!$A:$K,3,0),"Error"))</f>
        <v/>
      </c>
      <c r="G1418" s="19" t="str">
        <f>IF($A1418="","",IFERROR(VLOOKUP($A1418,'Lista de Precios Accesorio'!$A:$R,8,0),"Error"))</f>
        <v/>
      </c>
      <c r="H1418" s="19" t="str">
        <f>IF($A1418="","",IFERROR(VLOOKUP($A1418,'Lista de Precios Accesorio'!$A:$S,9,0),"Error"))</f>
        <v/>
      </c>
      <c r="I1418" s="12" t="str">
        <f>IFERROR(VLOOKUP($A1418,'Lista de Precios Accesorio'!$A:$W,6,0),"")</f>
        <v/>
      </c>
      <c r="J1418" s="12" t="str">
        <f t="shared" si="22"/>
        <v/>
      </c>
      <c r="K1418"/>
    </row>
    <row r="1419" spans="1:11" x14ac:dyDescent="0.2">
      <c r="A1419" s="25"/>
      <c r="B1419" s="26"/>
      <c r="C1419" s="1" t="str">
        <f>IF($A1419="","",IFERROR(VLOOKUP($A1419,'Lista de Precios Accesorio'!$A:$J,2,0),"Error"))</f>
        <v/>
      </c>
      <c r="D1419" s="1" t="str">
        <f>IF($A1419="","",IFERROR(VLOOKUP($A1419,'Lista de Precios Accesorio'!$A:$L,4,0),"Error"))</f>
        <v/>
      </c>
      <c r="E1419" s="1" t="str">
        <f>IF($A1419="","",IFERROR(VLOOKUP($A1419,'Lista de Precios Accesorio'!$A:$M,5,0),"Error"))</f>
        <v/>
      </c>
      <c r="F1419" s="1" t="str">
        <f>IF($A1419="","",IFERROR(VLOOKUP($A1419,'Lista de Precios Accesorio'!$A:$K,3,0),"Error"))</f>
        <v/>
      </c>
      <c r="G1419" s="19" t="str">
        <f>IF($A1419="","",IFERROR(VLOOKUP($A1419,'Lista de Precios Accesorio'!$A:$R,8,0),"Error"))</f>
        <v/>
      </c>
      <c r="H1419" s="19" t="str">
        <f>IF($A1419="","",IFERROR(VLOOKUP($A1419,'Lista de Precios Accesorio'!$A:$S,9,0),"Error"))</f>
        <v/>
      </c>
      <c r="I1419" s="12" t="str">
        <f>IFERROR(VLOOKUP($A1419,'Lista de Precios Accesorio'!$A:$W,6,0),"")</f>
        <v/>
      </c>
      <c r="J1419" s="12" t="str">
        <f t="shared" si="22"/>
        <v/>
      </c>
      <c r="K1419"/>
    </row>
    <row r="1420" spans="1:11" x14ac:dyDescent="0.2">
      <c r="A1420" s="25"/>
      <c r="B1420" s="26"/>
      <c r="C1420" s="1" t="str">
        <f>IF($A1420="","",IFERROR(VLOOKUP($A1420,'Lista de Precios Accesorio'!$A:$J,2,0),"Error"))</f>
        <v/>
      </c>
      <c r="D1420" s="1" t="str">
        <f>IF($A1420="","",IFERROR(VLOOKUP($A1420,'Lista de Precios Accesorio'!$A:$L,4,0),"Error"))</f>
        <v/>
      </c>
      <c r="E1420" s="1" t="str">
        <f>IF($A1420="","",IFERROR(VLOOKUP($A1420,'Lista de Precios Accesorio'!$A:$M,5,0),"Error"))</f>
        <v/>
      </c>
      <c r="F1420" s="1" t="str">
        <f>IF($A1420="","",IFERROR(VLOOKUP($A1420,'Lista de Precios Accesorio'!$A:$K,3,0),"Error"))</f>
        <v/>
      </c>
      <c r="G1420" s="19" t="str">
        <f>IF($A1420="","",IFERROR(VLOOKUP($A1420,'Lista de Precios Accesorio'!$A:$R,8,0),"Error"))</f>
        <v/>
      </c>
      <c r="H1420" s="19" t="str">
        <f>IF($A1420="","",IFERROR(VLOOKUP($A1420,'Lista de Precios Accesorio'!$A:$S,9,0),"Error"))</f>
        <v/>
      </c>
      <c r="I1420" s="12" t="str">
        <f>IFERROR(VLOOKUP($A1420,'Lista de Precios Accesorio'!$A:$W,6,0),"")</f>
        <v/>
      </c>
      <c r="J1420" s="12" t="str">
        <f t="shared" si="22"/>
        <v/>
      </c>
      <c r="K1420"/>
    </row>
    <row r="1421" spans="1:11" x14ac:dyDescent="0.2">
      <c r="A1421" s="25"/>
      <c r="B1421" s="26"/>
      <c r="C1421" s="1" t="str">
        <f>IF($A1421="","",IFERROR(VLOOKUP($A1421,'Lista de Precios Accesorio'!$A:$J,2,0),"Error"))</f>
        <v/>
      </c>
      <c r="D1421" s="1" t="str">
        <f>IF($A1421="","",IFERROR(VLOOKUP($A1421,'Lista de Precios Accesorio'!$A:$L,4,0),"Error"))</f>
        <v/>
      </c>
      <c r="E1421" s="1" t="str">
        <f>IF($A1421="","",IFERROR(VLOOKUP($A1421,'Lista de Precios Accesorio'!$A:$M,5,0),"Error"))</f>
        <v/>
      </c>
      <c r="F1421" s="1" t="str">
        <f>IF($A1421="","",IFERROR(VLOOKUP($A1421,'Lista de Precios Accesorio'!$A:$K,3,0),"Error"))</f>
        <v/>
      </c>
      <c r="G1421" s="19" t="str">
        <f>IF($A1421="","",IFERROR(VLOOKUP($A1421,'Lista de Precios Accesorio'!$A:$R,8,0),"Error"))</f>
        <v/>
      </c>
      <c r="H1421" s="19" t="str">
        <f>IF($A1421="","",IFERROR(VLOOKUP($A1421,'Lista de Precios Accesorio'!$A:$S,9,0),"Error"))</f>
        <v/>
      </c>
      <c r="I1421" s="12" t="str">
        <f>IFERROR(VLOOKUP($A1421,'Lista de Precios Accesorio'!$A:$W,6,0),"")</f>
        <v/>
      </c>
      <c r="J1421" s="12" t="str">
        <f t="shared" si="22"/>
        <v/>
      </c>
      <c r="K1421"/>
    </row>
    <row r="1422" spans="1:11" x14ac:dyDescent="0.2">
      <c r="A1422" s="25"/>
      <c r="B1422" s="26"/>
      <c r="C1422" s="1" t="str">
        <f>IF($A1422="","",IFERROR(VLOOKUP($A1422,'Lista de Precios Accesorio'!$A:$J,2,0),"Error"))</f>
        <v/>
      </c>
      <c r="D1422" s="1" t="str">
        <f>IF($A1422="","",IFERROR(VLOOKUP($A1422,'Lista de Precios Accesorio'!$A:$L,4,0),"Error"))</f>
        <v/>
      </c>
      <c r="E1422" s="1" t="str">
        <f>IF($A1422="","",IFERROR(VLOOKUP($A1422,'Lista de Precios Accesorio'!$A:$M,5,0),"Error"))</f>
        <v/>
      </c>
      <c r="F1422" s="1" t="str">
        <f>IF($A1422="","",IFERROR(VLOOKUP($A1422,'Lista de Precios Accesorio'!$A:$K,3,0),"Error"))</f>
        <v/>
      </c>
      <c r="G1422" s="19" t="str">
        <f>IF($A1422="","",IFERROR(VLOOKUP($A1422,'Lista de Precios Accesorio'!$A:$R,8,0),"Error"))</f>
        <v/>
      </c>
      <c r="H1422" s="19" t="str">
        <f>IF($A1422="","",IFERROR(VLOOKUP($A1422,'Lista de Precios Accesorio'!$A:$S,9,0),"Error"))</f>
        <v/>
      </c>
      <c r="I1422" s="12" t="str">
        <f>IFERROR(VLOOKUP($A1422,'Lista de Precios Accesorio'!$A:$W,6,0),"")</f>
        <v/>
      </c>
      <c r="J1422" s="12" t="str">
        <f t="shared" si="22"/>
        <v/>
      </c>
      <c r="K1422"/>
    </row>
    <row r="1423" spans="1:11" x14ac:dyDescent="0.2">
      <c r="A1423" s="25"/>
      <c r="B1423" s="26"/>
      <c r="C1423" s="1" t="str">
        <f>IF($A1423="","",IFERROR(VLOOKUP($A1423,'Lista de Precios Accesorio'!$A:$J,2,0),"Error"))</f>
        <v/>
      </c>
      <c r="D1423" s="1" t="str">
        <f>IF($A1423="","",IFERROR(VLOOKUP($A1423,'Lista de Precios Accesorio'!$A:$L,4,0),"Error"))</f>
        <v/>
      </c>
      <c r="E1423" s="1" t="str">
        <f>IF($A1423="","",IFERROR(VLOOKUP($A1423,'Lista de Precios Accesorio'!$A:$M,5,0),"Error"))</f>
        <v/>
      </c>
      <c r="F1423" s="1" t="str">
        <f>IF($A1423="","",IFERROR(VLOOKUP($A1423,'Lista de Precios Accesorio'!$A:$K,3,0),"Error"))</f>
        <v/>
      </c>
      <c r="G1423" s="19" t="str">
        <f>IF($A1423="","",IFERROR(VLOOKUP($A1423,'Lista de Precios Accesorio'!$A:$R,8,0),"Error"))</f>
        <v/>
      </c>
      <c r="H1423" s="19" t="str">
        <f>IF($A1423="","",IFERROR(VLOOKUP($A1423,'Lista de Precios Accesorio'!$A:$S,9,0),"Error"))</f>
        <v/>
      </c>
      <c r="I1423" s="12" t="str">
        <f>IFERROR(VLOOKUP($A1423,'Lista de Precios Accesorio'!$A:$W,6,0),"")</f>
        <v/>
      </c>
      <c r="J1423" s="12" t="str">
        <f t="shared" si="22"/>
        <v/>
      </c>
      <c r="K1423"/>
    </row>
    <row r="1424" spans="1:11" x14ac:dyDescent="0.2">
      <c r="A1424" s="25"/>
      <c r="B1424" s="26"/>
      <c r="C1424" s="1" t="str">
        <f>IF($A1424="","",IFERROR(VLOOKUP($A1424,'Lista de Precios Accesorio'!$A:$J,2,0),"Error"))</f>
        <v/>
      </c>
      <c r="D1424" s="1" t="str">
        <f>IF($A1424="","",IFERROR(VLOOKUP($A1424,'Lista de Precios Accesorio'!$A:$L,4,0),"Error"))</f>
        <v/>
      </c>
      <c r="E1424" s="1" t="str">
        <f>IF($A1424="","",IFERROR(VLOOKUP($A1424,'Lista de Precios Accesorio'!$A:$M,5,0),"Error"))</f>
        <v/>
      </c>
      <c r="F1424" s="1" t="str">
        <f>IF($A1424="","",IFERROR(VLOOKUP($A1424,'Lista de Precios Accesorio'!$A:$K,3,0),"Error"))</f>
        <v/>
      </c>
      <c r="G1424" s="19" t="str">
        <f>IF($A1424="","",IFERROR(VLOOKUP($A1424,'Lista de Precios Accesorio'!$A:$R,8,0),"Error"))</f>
        <v/>
      </c>
      <c r="H1424" s="19" t="str">
        <f>IF($A1424="","",IFERROR(VLOOKUP($A1424,'Lista de Precios Accesorio'!$A:$S,9,0),"Error"))</f>
        <v/>
      </c>
      <c r="I1424" s="12" t="str">
        <f>IFERROR(VLOOKUP($A1424,'Lista de Precios Accesorio'!$A:$W,6,0),"")</f>
        <v/>
      </c>
      <c r="J1424" s="12" t="str">
        <f t="shared" si="22"/>
        <v/>
      </c>
      <c r="K1424"/>
    </row>
    <row r="1425" spans="1:11" x14ac:dyDescent="0.2">
      <c r="A1425" s="25"/>
      <c r="B1425" s="26"/>
      <c r="C1425" s="1" t="str">
        <f>IF($A1425="","",IFERROR(VLOOKUP($A1425,'Lista de Precios Accesorio'!$A:$J,2,0),"Error"))</f>
        <v/>
      </c>
      <c r="D1425" s="1" t="str">
        <f>IF($A1425="","",IFERROR(VLOOKUP($A1425,'Lista de Precios Accesorio'!$A:$L,4,0),"Error"))</f>
        <v/>
      </c>
      <c r="E1425" s="1" t="str">
        <f>IF($A1425="","",IFERROR(VLOOKUP($A1425,'Lista de Precios Accesorio'!$A:$M,5,0),"Error"))</f>
        <v/>
      </c>
      <c r="F1425" s="1" t="str">
        <f>IF($A1425="","",IFERROR(VLOOKUP($A1425,'Lista de Precios Accesorio'!$A:$K,3,0),"Error"))</f>
        <v/>
      </c>
      <c r="G1425" s="19" t="str">
        <f>IF($A1425="","",IFERROR(VLOOKUP($A1425,'Lista de Precios Accesorio'!$A:$R,8,0),"Error"))</f>
        <v/>
      </c>
      <c r="H1425" s="19" t="str">
        <f>IF($A1425="","",IFERROR(VLOOKUP($A1425,'Lista de Precios Accesorio'!$A:$S,9,0),"Error"))</f>
        <v/>
      </c>
      <c r="I1425" s="12" t="str">
        <f>IFERROR(VLOOKUP($A1425,'Lista de Precios Accesorio'!$A:$W,6,0),"")</f>
        <v/>
      </c>
      <c r="J1425" s="12" t="str">
        <f t="shared" si="22"/>
        <v/>
      </c>
      <c r="K1425"/>
    </row>
    <row r="1426" spans="1:11" x14ac:dyDescent="0.2">
      <c r="A1426" s="25"/>
      <c r="B1426" s="26"/>
      <c r="C1426" s="1" t="str">
        <f>IF($A1426="","",IFERROR(VLOOKUP($A1426,'Lista de Precios Accesorio'!$A:$J,2,0),"Error"))</f>
        <v/>
      </c>
      <c r="D1426" s="1" t="str">
        <f>IF($A1426="","",IFERROR(VLOOKUP($A1426,'Lista de Precios Accesorio'!$A:$L,4,0),"Error"))</f>
        <v/>
      </c>
      <c r="E1426" s="1" t="str">
        <f>IF($A1426="","",IFERROR(VLOOKUP($A1426,'Lista de Precios Accesorio'!$A:$M,5,0),"Error"))</f>
        <v/>
      </c>
      <c r="F1426" s="1" t="str">
        <f>IF($A1426="","",IFERROR(VLOOKUP($A1426,'Lista de Precios Accesorio'!$A:$K,3,0),"Error"))</f>
        <v/>
      </c>
      <c r="G1426" s="19" t="str">
        <f>IF($A1426="","",IFERROR(VLOOKUP($A1426,'Lista de Precios Accesorio'!$A:$R,8,0),"Error"))</f>
        <v/>
      </c>
      <c r="H1426" s="19" t="str">
        <f>IF($A1426="","",IFERROR(VLOOKUP($A1426,'Lista de Precios Accesorio'!$A:$S,9,0),"Error"))</f>
        <v/>
      </c>
      <c r="I1426" s="12" t="str">
        <f>IFERROR(VLOOKUP($A1426,'Lista de Precios Accesorio'!$A:$W,6,0),"")</f>
        <v/>
      </c>
      <c r="J1426" s="12" t="str">
        <f t="shared" si="22"/>
        <v/>
      </c>
      <c r="K1426"/>
    </row>
    <row r="1427" spans="1:11" x14ac:dyDescent="0.2">
      <c r="A1427" s="25"/>
      <c r="B1427" s="26"/>
      <c r="C1427" s="1" t="str">
        <f>IF($A1427="","",IFERROR(VLOOKUP($A1427,'Lista de Precios Accesorio'!$A:$J,2,0),"Error"))</f>
        <v/>
      </c>
      <c r="D1427" s="1" t="str">
        <f>IF($A1427="","",IFERROR(VLOOKUP($A1427,'Lista de Precios Accesorio'!$A:$L,4,0),"Error"))</f>
        <v/>
      </c>
      <c r="E1427" s="1" t="str">
        <f>IF($A1427="","",IFERROR(VLOOKUP($A1427,'Lista de Precios Accesorio'!$A:$M,5,0),"Error"))</f>
        <v/>
      </c>
      <c r="F1427" s="1" t="str">
        <f>IF($A1427="","",IFERROR(VLOOKUP($A1427,'Lista de Precios Accesorio'!$A:$K,3,0),"Error"))</f>
        <v/>
      </c>
      <c r="G1427" s="19" t="str">
        <f>IF($A1427="","",IFERROR(VLOOKUP($A1427,'Lista de Precios Accesorio'!$A:$R,8,0),"Error"))</f>
        <v/>
      </c>
      <c r="H1427" s="19" t="str">
        <f>IF($A1427="","",IFERROR(VLOOKUP($A1427,'Lista de Precios Accesorio'!$A:$S,9,0),"Error"))</f>
        <v/>
      </c>
      <c r="I1427" s="12" t="str">
        <f>IFERROR(VLOOKUP($A1427,'Lista de Precios Accesorio'!$A:$W,6,0),"")</f>
        <v/>
      </c>
      <c r="J1427" s="12" t="str">
        <f t="shared" si="22"/>
        <v/>
      </c>
      <c r="K1427"/>
    </row>
    <row r="1428" spans="1:11" x14ac:dyDescent="0.2">
      <c r="A1428" s="25"/>
      <c r="B1428" s="26"/>
      <c r="C1428" s="1" t="str">
        <f>IF($A1428="","",IFERROR(VLOOKUP($A1428,'Lista de Precios Accesorio'!$A:$J,2,0),"Error"))</f>
        <v/>
      </c>
      <c r="D1428" s="1" t="str">
        <f>IF($A1428="","",IFERROR(VLOOKUP($A1428,'Lista de Precios Accesorio'!$A:$L,4,0),"Error"))</f>
        <v/>
      </c>
      <c r="E1428" s="1" t="str">
        <f>IF($A1428="","",IFERROR(VLOOKUP($A1428,'Lista de Precios Accesorio'!$A:$M,5,0),"Error"))</f>
        <v/>
      </c>
      <c r="F1428" s="1" t="str">
        <f>IF($A1428="","",IFERROR(VLOOKUP($A1428,'Lista de Precios Accesorio'!$A:$K,3,0),"Error"))</f>
        <v/>
      </c>
      <c r="G1428" s="19" t="str">
        <f>IF($A1428="","",IFERROR(VLOOKUP($A1428,'Lista de Precios Accesorio'!$A:$R,8,0),"Error"))</f>
        <v/>
      </c>
      <c r="H1428" s="19" t="str">
        <f>IF($A1428="","",IFERROR(VLOOKUP($A1428,'Lista de Precios Accesorio'!$A:$S,9,0),"Error"))</f>
        <v/>
      </c>
      <c r="I1428" s="12" t="str">
        <f>IFERROR(VLOOKUP($A1428,'Lista de Precios Accesorio'!$A:$W,6,0),"")</f>
        <v/>
      </c>
      <c r="J1428" s="12" t="str">
        <f t="shared" si="22"/>
        <v/>
      </c>
      <c r="K1428"/>
    </row>
    <row r="1429" spans="1:11" x14ac:dyDescent="0.2">
      <c r="A1429" s="25"/>
      <c r="B1429" s="26"/>
      <c r="C1429" s="1" t="str">
        <f>IF($A1429="","",IFERROR(VLOOKUP($A1429,'Lista de Precios Accesorio'!$A:$J,2,0),"Error"))</f>
        <v/>
      </c>
      <c r="D1429" s="1" t="str">
        <f>IF($A1429="","",IFERROR(VLOOKUP($A1429,'Lista de Precios Accesorio'!$A:$L,4,0),"Error"))</f>
        <v/>
      </c>
      <c r="E1429" s="1" t="str">
        <f>IF($A1429="","",IFERROR(VLOOKUP($A1429,'Lista de Precios Accesorio'!$A:$M,5,0),"Error"))</f>
        <v/>
      </c>
      <c r="F1429" s="1" t="str">
        <f>IF($A1429="","",IFERROR(VLOOKUP($A1429,'Lista de Precios Accesorio'!$A:$K,3,0),"Error"))</f>
        <v/>
      </c>
      <c r="G1429" s="19" t="str">
        <f>IF($A1429="","",IFERROR(VLOOKUP($A1429,'Lista de Precios Accesorio'!$A:$R,8,0),"Error"))</f>
        <v/>
      </c>
      <c r="H1429" s="19" t="str">
        <f>IF($A1429="","",IFERROR(VLOOKUP($A1429,'Lista de Precios Accesorio'!$A:$S,9,0),"Error"))</f>
        <v/>
      </c>
      <c r="I1429" s="12" t="str">
        <f>IFERROR(VLOOKUP($A1429,'Lista de Precios Accesorio'!$A:$W,6,0),"")</f>
        <v/>
      </c>
      <c r="J1429" s="12" t="str">
        <f t="shared" si="22"/>
        <v/>
      </c>
      <c r="K1429"/>
    </row>
    <row r="1430" spans="1:11" x14ac:dyDescent="0.2">
      <c r="A1430" s="25"/>
      <c r="B1430" s="26"/>
      <c r="C1430" s="1" t="str">
        <f>IF($A1430="","",IFERROR(VLOOKUP($A1430,'Lista de Precios Accesorio'!$A:$J,2,0),"Error"))</f>
        <v/>
      </c>
      <c r="D1430" s="1" t="str">
        <f>IF($A1430="","",IFERROR(VLOOKUP($A1430,'Lista de Precios Accesorio'!$A:$L,4,0),"Error"))</f>
        <v/>
      </c>
      <c r="E1430" s="1" t="str">
        <f>IF($A1430="","",IFERROR(VLOOKUP($A1430,'Lista de Precios Accesorio'!$A:$M,5,0),"Error"))</f>
        <v/>
      </c>
      <c r="F1430" s="1" t="str">
        <f>IF($A1430="","",IFERROR(VLOOKUP($A1430,'Lista de Precios Accesorio'!$A:$K,3,0),"Error"))</f>
        <v/>
      </c>
      <c r="G1430" s="19" t="str">
        <f>IF($A1430="","",IFERROR(VLOOKUP($A1430,'Lista de Precios Accesorio'!$A:$R,8,0),"Error"))</f>
        <v/>
      </c>
      <c r="H1430" s="19" t="str">
        <f>IF($A1430="","",IFERROR(VLOOKUP($A1430,'Lista de Precios Accesorio'!$A:$S,9,0),"Error"))</f>
        <v/>
      </c>
      <c r="I1430" s="12" t="str">
        <f>IFERROR(VLOOKUP($A1430,'Lista de Precios Accesorio'!$A:$W,6,0),"")</f>
        <v/>
      </c>
      <c r="J1430" s="12" t="str">
        <f t="shared" si="22"/>
        <v/>
      </c>
      <c r="K1430"/>
    </row>
    <row r="1431" spans="1:11" x14ac:dyDescent="0.2">
      <c r="A1431" s="25"/>
      <c r="B1431" s="26"/>
      <c r="C1431" s="1" t="str">
        <f>IF($A1431="","",IFERROR(VLOOKUP($A1431,'Lista de Precios Accesorio'!$A:$J,2,0),"Error"))</f>
        <v/>
      </c>
      <c r="D1431" s="1" t="str">
        <f>IF($A1431="","",IFERROR(VLOOKUP($A1431,'Lista de Precios Accesorio'!$A:$L,4,0),"Error"))</f>
        <v/>
      </c>
      <c r="E1431" s="1" t="str">
        <f>IF($A1431="","",IFERROR(VLOOKUP($A1431,'Lista de Precios Accesorio'!$A:$M,5,0),"Error"))</f>
        <v/>
      </c>
      <c r="F1431" s="1" t="str">
        <f>IF($A1431="","",IFERROR(VLOOKUP($A1431,'Lista de Precios Accesorio'!$A:$K,3,0),"Error"))</f>
        <v/>
      </c>
      <c r="G1431" s="19" t="str">
        <f>IF($A1431="","",IFERROR(VLOOKUP($A1431,'Lista de Precios Accesorio'!$A:$R,8,0),"Error"))</f>
        <v/>
      </c>
      <c r="H1431" s="19" t="str">
        <f>IF($A1431="","",IFERROR(VLOOKUP($A1431,'Lista de Precios Accesorio'!$A:$S,9,0),"Error"))</f>
        <v/>
      </c>
      <c r="I1431" s="12" t="str">
        <f>IFERROR(VLOOKUP($A1431,'Lista de Precios Accesorio'!$A:$W,6,0),"")</f>
        <v/>
      </c>
      <c r="J1431" s="12" t="str">
        <f t="shared" si="22"/>
        <v/>
      </c>
      <c r="K1431"/>
    </row>
    <row r="1432" spans="1:11" x14ac:dyDescent="0.2">
      <c r="A1432" s="25"/>
      <c r="B1432" s="26"/>
      <c r="C1432" s="1" t="str">
        <f>IF($A1432="","",IFERROR(VLOOKUP($A1432,'Lista de Precios Accesorio'!$A:$J,2,0),"Error"))</f>
        <v/>
      </c>
      <c r="D1432" s="1" t="str">
        <f>IF($A1432="","",IFERROR(VLOOKUP($A1432,'Lista de Precios Accesorio'!$A:$L,4,0),"Error"))</f>
        <v/>
      </c>
      <c r="E1432" s="1" t="str">
        <f>IF($A1432="","",IFERROR(VLOOKUP($A1432,'Lista de Precios Accesorio'!$A:$M,5,0),"Error"))</f>
        <v/>
      </c>
      <c r="F1432" s="1" t="str">
        <f>IF($A1432="","",IFERROR(VLOOKUP($A1432,'Lista de Precios Accesorio'!$A:$K,3,0),"Error"))</f>
        <v/>
      </c>
      <c r="G1432" s="19" t="str">
        <f>IF($A1432="","",IFERROR(VLOOKUP($A1432,'Lista de Precios Accesorio'!$A:$R,8,0),"Error"))</f>
        <v/>
      </c>
      <c r="H1432" s="19" t="str">
        <f>IF($A1432="","",IFERROR(VLOOKUP($A1432,'Lista de Precios Accesorio'!$A:$S,9,0),"Error"))</f>
        <v/>
      </c>
      <c r="I1432" s="12" t="str">
        <f>IFERROR(VLOOKUP($A1432,'Lista de Precios Accesorio'!$A:$W,6,0),"")</f>
        <v/>
      </c>
      <c r="J1432" s="12" t="str">
        <f t="shared" si="22"/>
        <v/>
      </c>
      <c r="K1432"/>
    </row>
    <row r="1433" spans="1:11" x14ac:dyDescent="0.2">
      <c r="A1433" s="25"/>
      <c r="B1433" s="26"/>
      <c r="C1433" s="1" t="str">
        <f>IF($A1433="","",IFERROR(VLOOKUP($A1433,'Lista de Precios Accesorio'!$A:$J,2,0),"Error"))</f>
        <v/>
      </c>
      <c r="D1433" s="1" t="str">
        <f>IF($A1433="","",IFERROR(VLOOKUP($A1433,'Lista de Precios Accesorio'!$A:$L,4,0),"Error"))</f>
        <v/>
      </c>
      <c r="E1433" s="1" t="str">
        <f>IF($A1433="","",IFERROR(VLOOKUP($A1433,'Lista de Precios Accesorio'!$A:$M,5,0),"Error"))</f>
        <v/>
      </c>
      <c r="F1433" s="1" t="str">
        <f>IF($A1433="","",IFERROR(VLOOKUP($A1433,'Lista de Precios Accesorio'!$A:$K,3,0),"Error"))</f>
        <v/>
      </c>
      <c r="G1433" s="19" t="str">
        <f>IF($A1433="","",IFERROR(VLOOKUP($A1433,'Lista de Precios Accesorio'!$A:$R,8,0),"Error"))</f>
        <v/>
      </c>
      <c r="H1433" s="19" t="str">
        <f>IF($A1433="","",IFERROR(VLOOKUP($A1433,'Lista de Precios Accesorio'!$A:$S,9,0),"Error"))</f>
        <v/>
      </c>
      <c r="I1433" s="12" t="str">
        <f>IFERROR(VLOOKUP($A1433,'Lista de Precios Accesorio'!$A:$W,6,0),"")</f>
        <v/>
      </c>
      <c r="J1433" s="12" t="str">
        <f t="shared" si="22"/>
        <v/>
      </c>
      <c r="K1433"/>
    </row>
    <row r="1434" spans="1:11" x14ac:dyDescent="0.2">
      <c r="A1434" s="25"/>
      <c r="B1434" s="26"/>
      <c r="C1434" s="1" t="str">
        <f>IF($A1434="","",IFERROR(VLOOKUP($A1434,'Lista de Precios Accesorio'!$A:$J,2,0),"Error"))</f>
        <v/>
      </c>
      <c r="D1434" s="1" t="str">
        <f>IF($A1434="","",IFERROR(VLOOKUP($A1434,'Lista de Precios Accesorio'!$A:$L,4,0),"Error"))</f>
        <v/>
      </c>
      <c r="E1434" s="1" t="str">
        <f>IF($A1434="","",IFERROR(VLOOKUP($A1434,'Lista de Precios Accesorio'!$A:$M,5,0),"Error"))</f>
        <v/>
      </c>
      <c r="F1434" s="1" t="str">
        <f>IF($A1434="","",IFERROR(VLOOKUP($A1434,'Lista de Precios Accesorio'!$A:$K,3,0),"Error"))</f>
        <v/>
      </c>
      <c r="G1434" s="19" t="str">
        <f>IF($A1434="","",IFERROR(VLOOKUP($A1434,'Lista de Precios Accesorio'!$A:$R,8,0),"Error"))</f>
        <v/>
      </c>
      <c r="H1434" s="19" t="str">
        <f>IF($A1434="","",IFERROR(VLOOKUP($A1434,'Lista de Precios Accesorio'!$A:$S,9,0),"Error"))</f>
        <v/>
      </c>
      <c r="I1434" s="12" t="str">
        <f>IFERROR(VLOOKUP($A1434,'Lista de Precios Accesorio'!$A:$W,6,0),"")</f>
        <v/>
      </c>
      <c r="J1434" s="12" t="str">
        <f t="shared" si="22"/>
        <v/>
      </c>
      <c r="K1434"/>
    </row>
    <row r="1435" spans="1:11" x14ac:dyDescent="0.2">
      <c r="A1435" s="25"/>
      <c r="B1435" s="26"/>
      <c r="C1435" s="1" t="str">
        <f>IF($A1435="","",IFERROR(VLOOKUP($A1435,'Lista de Precios Accesorio'!$A:$J,2,0),"Error"))</f>
        <v/>
      </c>
      <c r="D1435" s="1" t="str">
        <f>IF($A1435="","",IFERROR(VLOOKUP($A1435,'Lista de Precios Accesorio'!$A:$L,4,0),"Error"))</f>
        <v/>
      </c>
      <c r="E1435" s="1" t="str">
        <f>IF($A1435="","",IFERROR(VLOOKUP($A1435,'Lista de Precios Accesorio'!$A:$M,5,0),"Error"))</f>
        <v/>
      </c>
      <c r="F1435" s="1" t="str">
        <f>IF($A1435="","",IFERROR(VLOOKUP($A1435,'Lista de Precios Accesorio'!$A:$K,3,0),"Error"))</f>
        <v/>
      </c>
      <c r="G1435" s="19" t="str">
        <f>IF($A1435="","",IFERROR(VLOOKUP($A1435,'Lista de Precios Accesorio'!$A:$R,8,0),"Error"))</f>
        <v/>
      </c>
      <c r="H1435" s="19" t="str">
        <f>IF($A1435="","",IFERROR(VLOOKUP($A1435,'Lista de Precios Accesorio'!$A:$S,9,0),"Error"))</f>
        <v/>
      </c>
      <c r="I1435" s="12" t="str">
        <f>IFERROR(VLOOKUP($A1435,'Lista de Precios Accesorio'!$A:$W,6,0),"")</f>
        <v/>
      </c>
      <c r="J1435" s="12" t="str">
        <f t="shared" si="22"/>
        <v/>
      </c>
      <c r="K1435"/>
    </row>
    <row r="1436" spans="1:11" x14ac:dyDescent="0.2">
      <c r="A1436" s="25"/>
      <c r="B1436" s="26"/>
      <c r="C1436" s="1" t="str">
        <f>IF($A1436="","",IFERROR(VLOOKUP($A1436,'Lista de Precios Accesorio'!$A:$J,2,0),"Error"))</f>
        <v/>
      </c>
      <c r="D1436" s="1" t="str">
        <f>IF($A1436="","",IFERROR(VLOOKUP($A1436,'Lista de Precios Accesorio'!$A:$L,4,0),"Error"))</f>
        <v/>
      </c>
      <c r="E1436" s="1" t="str">
        <f>IF($A1436="","",IFERROR(VLOOKUP($A1436,'Lista de Precios Accesorio'!$A:$M,5,0),"Error"))</f>
        <v/>
      </c>
      <c r="F1436" s="1" t="str">
        <f>IF($A1436="","",IFERROR(VLOOKUP($A1436,'Lista de Precios Accesorio'!$A:$K,3,0),"Error"))</f>
        <v/>
      </c>
      <c r="G1436" s="19" t="str">
        <f>IF($A1436="","",IFERROR(VLOOKUP($A1436,'Lista de Precios Accesorio'!$A:$R,8,0),"Error"))</f>
        <v/>
      </c>
      <c r="H1436" s="19" t="str">
        <f>IF($A1436="","",IFERROR(VLOOKUP($A1436,'Lista de Precios Accesorio'!$A:$S,9,0),"Error"))</f>
        <v/>
      </c>
      <c r="I1436" s="12" t="str">
        <f>IFERROR(VLOOKUP($A1436,'Lista de Precios Accesorio'!$A:$W,6,0),"")</f>
        <v/>
      </c>
      <c r="J1436" s="12" t="str">
        <f t="shared" si="22"/>
        <v/>
      </c>
      <c r="K1436"/>
    </row>
    <row r="1437" spans="1:11" x14ac:dyDescent="0.2">
      <c r="A1437" s="25"/>
      <c r="B1437" s="26"/>
      <c r="C1437" s="1" t="str">
        <f>IF($A1437="","",IFERROR(VLOOKUP($A1437,'Lista de Precios Accesorio'!$A:$J,2,0),"Error"))</f>
        <v/>
      </c>
      <c r="D1437" s="1" t="str">
        <f>IF($A1437="","",IFERROR(VLOOKUP($A1437,'Lista de Precios Accesorio'!$A:$L,4,0),"Error"))</f>
        <v/>
      </c>
      <c r="E1437" s="1" t="str">
        <f>IF($A1437="","",IFERROR(VLOOKUP($A1437,'Lista de Precios Accesorio'!$A:$M,5,0),"Error"))</f>
        <v/>
      </c>
      <c r="F1437" s="1" t="str">
        <f>IF($A1437="","",IFERROR(VLOOKUP($A1437,'Lista de Precios Accesorio'!$A:$K,3,0),"Error"))</f>
        <v/>
      </c>
      <c r="G1437" s="19" t="str">
        <f>IF($A1437="","",IFERROR(VLOOKUP($A1437,'Lista de Precios Accesorio'!$A:$R,8,0),"Error"))</f>
        <v/>
      </c>
      <c r="H1437" s="19" t="str">
        <f>IF($A1437="","",IFERROR(VLOOKUP($A1437,'Lista de Precios Accesorio'!$A:$S,9,0),"Error"))</f>
        <v/>
      </c>
      <c r="I1437" s="12" t="str">
        <f>IFERROR(VLOOKUP($A1437,'Lista de Precios Accesorio'!$A:$W,6,0),"")</f>
        <v/>
      </c>
      <c r="J1437" s="12" t="str">
        <f t="shared" si="22"/>
        <v/>
      </c>
      <c r="K1437"/>
    </row>
    <row r="1438" spans="1:11" x14ac:dyDescent="0.2">
      <c r="A1438" s="25"/>
      <c r="B1438" s="26"/>
      <c r="C1438" s="1" t="str">
        <f>IF($A1438="","",IFERROR(VLOOKUP($A1438,'Lista de Precios Accesorio'!$A:$J,2,0),"Error"))</f>
        <v/>
      </c>
      <c r="D1438" s="1" t="str">
        <f>IF($A1438="","",IFERROR(VLOOKUP($A1438,'Lista de Precios Accesorio'!$A:$L,4,0),"Error"))</f>
        <v/>
      </c>
      <c r="E1438" s="1" t="str">
        <f>IF($A1438="","",IFERROR(VLOOKUP($A1438,'Lista de Precios Accesorio'!$A:$M,5,0),"Error"))</f>
        <v/>
      </c>
      <c r="F1438" s="1" t="str">
        <f>IF($A1438="","",IFERROR(VLOOKUP($A1438,'Lista de Precios Accesorio'!$A:$K,3,0),"Error"))</f>
        <v/>
      </c>
      <c r="G1438" s="19" t="str">
        <f>IF($A1438="","",IFERROR(VLOOKUP($A1438,'Lista de Precios Accesorio'!$A:$R,8,0),"Error"))</f>
        <v/>
      </c>
      <c r="H1438" s="19" t="str">
        <f>IF($A1438="","",IFERROR(VLOOKUP($A1438,'Lista de Precios Accesorio'!$A:$S,9,0),"Error"))</f>
        <v/>
      </c>
      <c r="I1438" s="12" t="str">
        <f>IFERROR(VLOOKUP($A1438,'Lista de Precios Accesorio'!$A:$W,6,0),"")</f>
        <v/>
      </c>
      <c r="J1438" s="12" t="str">
        <f t="shared" si="22"/>
        <v/>
      </c>
      <c r="K1438"/>
    </row>
    <row r="1439" spans="1:11" x14ac:dyDescent="0.2">
      <c r="A1439" s="25"/>
      <c r="B1439" s="26"/>
      <c r="C1439" s="1" t="str">
        <f>IF($A1439="","",IFERROR(VLOOKUP($A1439,'Lista de Precios Accesorio'!$A:$J,2,0),"Error"))</f>
        <v/>
      </c>
      <c r="D1439" s="1" t="str">
        <f>IF($A1439="","",IFERROR(VLOOKUP($A1439,'Lista de Precios Accesorio'!$A:$L,4,0),"Error"))</f>
        <v/>
      </c>
      <c r="E1439" s="1" t="str">
        <f>IF($A1439="","",IFERROR(VLOOKUP($A1439,'Lista de Precios Accesorio'!$A:$M,5,0),"Error"))</f>
        <v/>
      </c>
      <c r="F1439" s="1" t="str">
        <f>IF($A1439="","",IFERROR(VLOOKUP($A1439,'Lista de Precios Accesorio'!$A:$K,3,0),"Error"))</f>
        <v/>
      </c>
      <c r="G1439" s="19" t="str">
        <f>IF($A1439="","",IFERROR(VLOOKUP($A1439,'Lista de Precios Accesorio'!$A:$R,8,0),"Error"))</f>
        <v/>
      </c>
      <c r="H1439" s="19" t="str">
        <f>IF($A1439="","",IFERROR(VLOOKUP($A1439,'Lista de Precios Accesorio'!$A:$S,9,0),"Error"))</f>
        <v/>
      </c>
      <c r="I1439" s="12" t="str">
        <f>IFERROR(VLOOKUP($A1439,'Lista de Precios Accesorio'!$A:$W,6,0),"")</f>
        <v/>
      </c>
      <c r="J1439" s="12" t="str">
        <f t="shared" si="22"/>
        <v/>
      </c>
      <c r="K1439"/>
    </row>
    <row r="1440" spans="1:11" x14ac:dyDescent="0.2">
      <c r="A1440" s="25"/>
      <c r="B1440" s="26"/>
      <c r="C1440" s="1" t="str">
        <f>IF($A1440="","",IFERROR(VLOOKUP($A1440,'Lista de Precios Accesorio'!$A:$J,2,0),"Error"))</f>
        <v/>
      </c>
      <c r="D1440" s="1" t="str">
        <f>IF($A1440="","",IFERROR(VLOOKUP($A1440,'Lista de Precios Accesorio'!$A:$L,4,0),"Error"))</f>
        <v/>
      </c>
      <c r="E1440" s="1" t="str">
        <f>IF($A1440="","",IFERROR(VLOOKUP($A1440,'Lista de Precios Accesorio'!$A:$M,5,0),"Error"))</f>
        <v/>
      </c>
      <c r="F1440" s="1" t="str">
        <f>IF($A1440="","",IFERROR(VLOOKUP($A1440,'Lista de Precios Accesorio'!$A:$K,3,0),"Error"))</f>
        <v/>
      </c>
      <c r="G1440" s="19" t="str">
        <f>IF($A1440="","",IFERROR(VLOOKUP($A1440,'Lista de Precios Accesorio'!$A:$R,8,0),"Error"))</f>
        <v/>
      </c>
      <c r="H1440" s="19" t="str">
        <f>IF($A1440="","",IFERROR(VLOOKUP($A1440,'Lista de Precios Accesorio'!$A:$S,9,0),"Error"))</f>
        <v/>
      </c>
      <c r="I1440" s="12" t="str">
        <f>IFERROR(VLOOKUP($A1440,'Lista de Precios Accesorio'!$A:$W,6,0),"")</f>
        <v/>
      </c>
      <c r="J1440" s="12" t="str">
        <f t="shared" si="22"/>
        <v/>
      </c>
      <c r="K1440"/>
    </row>
    <row r="1441" spans="1:11" x14ac:dyDescent="0.2">
      <c r="A1441" s="25"/>
      <c r="B1441" s="26"/>
      <c r="C1441" s="1" t="str">
        <f>IF($A1441="","",IFERROR(VLOOKUP($A1441,'Lista de Precios Accesorio'!$A:$J,2,0),"Error"))</f>
        <v/>
      </c>
      <c r="D1441" s="1" t="str">
        <f>IF($A1441="","",IFERROR(VLOOKUP($A1441,'Lista de Precios Accesorio'!$A:$L,4,0),"Error"))</f>
        <v/>
      </c>
      <c r="E1441" s="1" t="str">
        <f>IF($A1441="","",IFERROR(VLOOKUP($A1441,'Lista de Precios Accesorio'!$A:$M,5,0),"Error"))</f>
        <v/>
      </c>
      <c r="F1441" s="1" t="str">
        <f>IF($A1441="","",IFERROR(VLOOKUP($A1441,'Lista de Precios Accesorio'!$A:$K,3,0),"Error"))</f>
        <v/>
      </c>
      <c r="G1441" s="19" t="str">
        <f>IF($A1441="","",IFERROR(VLOOKUP($A1441,'Lista de Precios Accesorio'!$A:$R,8,0),"Error"))</f>
        <v/>
      </c>
      <c r="H1441" s="19" t="str">
        <f>IF($A1441="","",IFERROR(VLOOKUP($A1441,'Lista de Precios Accesorio'!$A:$S,9,0),"Error"))</f>
        <v/>
      </c>
      <c r="I1441" s="12" t="str">
        <f>IFERROR(VLOOKUP($A1441,'Lista de Precios Accesorio'!$A:$W,6,0),"")</f>
        <v/>
      </c>
      <c r="J1441" s="12" t="str">
        <f t="shared" si="22"/>
        <v/>
      </c>
      <c r="K1441"/>
    </row>
    <row r="1442" spans="1:11" x14ac:dyDescent="0.2">
      <c r="A1442" s="25"/>
      <c r="B1442" s="26"/>
      <c r="C1442" s="1" t="str">
        <f>IF($A1442="","",IFERROR(VLOOKUP($A1442,'Lista de Precios Accesorio'!$A:$J,2,0),"Error"))</f>
        <v/>
      </c>
      <c r="D1442" s="1" t="str">
        <f>IF($A1442="","",IFERROR(VLOOKUP($A1442,'Lista de Precios Accesorio'!$A:$L,4,0),"Error"))</f>
        <v/>
      </c>
      <c r="E1442" s="1" t="str">
        <f>IF($A1442="","",IFERROR(VLOOKUP($A1442,'Lista de Precios Accesorio'!$A:$M,5,0),"Error"))</f>
        <v/>
      </c>
      <c r="F1442" s="1" t="str">
        <f>IF($A1442="","",IFERROR(VLOOKUP($A1442,'Lista de Precios Accesorio'!$A:$K,3,0),"Error"))</f>
        <v/>
      </c>
      <c r="G1442" s="19" t="str">
        <f>IF($A1442="","",IFERROR(VLOOKUP($A1442,'Lista de Precios Accesorio'!$A:$R,8,0),"Error"))</f>
        <v/>
      </c>
      <c r="H1442" s="19" t="str">
        <f>IF($A1442="","",IFERROR(VLOOKUP($A1442,'Lista de Precios Accesorio'!$A:$S,9,0),"Error"))</f>
        <v/>
      </c>
      <c r="I1442" s="12" t="str">
        <f>IFERROR(VLOOKUP($A1442,'Lista de Precios Accesorio'!$A:$W,6,0),"")</f>
        <v/>
      </c>
      <c r="J1442" s="12" t="str">
        <f t="shared" si="22"/>
        <v/>
      </c>
      <c r="K1442"/>
    </row>
    <row r="1443" spans="1:11" x14ac:dyDescent="0.2">
      <c r="A1443" s="25"/>
      <c r="B1443" s="26"/>
      <c r="C1443" s="1" t="str">
        <f>IF($A1443="","",IFERROR(VLOOKUP($A1443,'Lista de Precios Accesorio'!$A:$J,2,0),"Error"))</f>
        <v/>
      </c>
      <c r="D1443" s="1" t="str">
        <f>IF($A1443="","",IFERROR(VLOOKUP($A1443,'Lista de Precios Accesorio'!$A:$L,4,0),"Error"))</f>
        <v/>
      </c>
      <c r="E1443" s="1" t="str">
        <f>IF($A1443="","",IFERROR(VLOOKUP($A1443,'Lista de Precios Accesorio'!$A:$M,5,0),"Error"))</f>
        <v/>
      </c>
      <c r="F1443" s="1" t="str">
        <f>IF($A1443="","",IFERROR(VLOOKUP($A1443,'Lista de Precios Accesorio'!$A:$K,3,0),"Error"))</f>
        <v/>
      </c>
      <c r="G1443" s="19" t="str">
        <f>IF($A1443="","",IFERROR(VLOOKUP($A1443,'Lista de Precios Accesorio'!$A:$R,8,0),"Error"))</f>
        <v/>
      </c>
      <c r="H1443" s="19" t="str">
        <f>IF($A1443="","",IFERROR(VLOOKUP($A1443,'Lista de Precios Accesorio'!$A:$S,9,0),"Error"))</f>
        <v/>
      </c>
      <c r="I1443" s="12" t="str">
        <f>IFERROR(VLOOKUP($A1443,'Lista de Precios Accesorio'!$A:$W,6,0),"")</f>
        <v/>
      </c>
      <c r="J1443" s="12" t="str">
        <f t="shared" si="22"/>
        <v/>
      </c>
      <c r="K1443"/>
    </row>
    <row r="1444" spans="1:11" x14ac:dyDescent="0.2">
      <c r="A1444" s="25"/>
      <c r="B1444" s="26"/>
      <c r="C1444" s="1" t="str">
        <f>IF($A1444="","",IFERROR(VLOOKUP($A1444,'Lista de Precios Accesorio'!$A:$J,2,0),"Error"))</f>
        <v/>
      </c>
      <c r="D1444" s="1" t="str">
        <f>IF($A1444="","",IFERROR(VLOOKUP($A1444,'Lista de Precios Accesorio'!$A:$L,4,0),"Error"))</f>
        <v/>
      </c>
      <c r="E1444" s="1" t="str">
        <f>IF($A1444="","",IFERROR(VLOOKUP($A1444,'Lista de Precios Accesorio'!$A:$M,5,0),"Error"))</f>
        <v/>
      </c>
      <c r="F1444" s="1" t="str">
        <f>IF($A1444="","",IFERROR(VLOOKUP($A1444,'Lista de Precios Accesorio'!$A:$K,3,0),"Error"))</f>
        <v/>
      </c>
      <c r="G1444" s="19" t="str">
        <f>IF($A1444="","",IFERROR(VLOOKUP($A1444,'Lista de Precios Accesorio'!$A:$R,8,0),"Error"))</f>
        <v/>
      </c>
      <c r="H1444" s="19" t="str">
        <f>IF($A1444="","",IFERROR(VLOOKUP($A1444,'Lista de Precios Accesorio'!$A:$S,9,0),"Error"))</f>
        <v/>
      </c>
      <c r="I1444" s="12" t="str">
        <f>IFERROR(VLOOKUP($A1444,'Lista de Precios Accesorio'!$A:$W,6,0),"")</f>
        <v/>
      </c>
      <c r="J1444" s="12" t="str">
        <f t="shared" si="22"/>
        <v/>
      </c>
      <c r="K1444"/>
    </row>
    <row r="1445" spans="1:11" x14ac:dyDescent="0.2">
      <c r="A1445" s="25"/>
      <c r="B1445" s="26"/>
      <c r="C1445" s="1" t="str">
        <f>IF($A1445="","",IFERROR(VLOOKUP($A1445,'Lista de Precios Accesorio'!$A:$J,2,0),"Error"))</f>
        <v/>
      </c>
      <c r="D1445" s="1" t="str">
        <f>IF($A1445="","",IFERROR(VLOOKUP($A1445,'Lista de Precios Accesorio'!$A:$L,4,0),"Error"))</f>
        <v/>
      </c>
      <c r="E1445" s="1" t="str">
        <f>IF($A1445="","",IFERROR(VLOOKUP($A1445,'Lista de Precios Accesorio'!$A:$M,5,0),"Error"))</f>
        <v/>
      </c>
      <c r="F1445" s="1" t="str">
        <f>IF($A1445="","",IFERROR(VLOOKUP($A1445,'Lista de Precios Accesorio'!$A:$K,3,0),"Error"))</f>
        <v/>
      </c>
      <c r="G1445" s="19" t="str">
        <f>IF($A1445="","",IFERROR(VLOOKUP($A1445,'Lista de Precios Accesorio'!$A:$R,8,0),"Error"))</f>
        <v/>
      </c>
      <c r="H1445" s="19" t="str">
        <f>IF($A1445="","",IFERROR(VLOOKUP($A1445,'Lista de Precios Accesorio'!$A:$S,9,0),"Error"))</f>
        <v/>
      </c>
      <c r="I1445" s="12" t="str">
        <f>IFERROR(VLOOKUP($A1445,'Lista de Precios Accesorio'!$A:$W,6,0),"")</f>
        <v/>
      </c>
      <c r="J1445" s="12" t="str">
        <f t="shared" si="22"/>
        <v/>
      </c>
      <c r="K1445"/>
    </row>
    <row r="1446" spans="1:11" x14ac:dyDescent="0.2">
      <c r="A1446" s="25"/>
      <c r="B1446" s="26"/>
      <c r="C1446" s="1" t="str">
        <f>IF($A1446="","",IFERROR(VLOOKUP($A1446,'Lista de Precios Accesorio'!$A:$J,2,0),"Error"))</f>
        <v/>
      </c>
      <c r="D1446" s="1" t="str">
        <f>IF($A1446="","",IFERROR(VLOOKUP($A1446,'Lista de Precios Accesorio'!$A:$L,4,0),"Error"))</f>
        <v/>
      </c>
      <c r="E1446" s="1" t="str">
        <f>IF($A1446="","",IFERROR(VLOOKUP($A1446,'Lista de Precios Accesorio'!$A:$M,5,0),"Error"))</f>
        <v/>
      </c>
      <c r="F1446" s="1" t="str">
        <f>IF($A1446="","",IFERROR(VLOOKUP($A1446,'Lista de Precios Accesorio'!$A:$K,3,0),"Error"))</f>
        <v/>
      </c>
      <c r="G1446" s="19" t="str">
        <f>IF($A1446="","",IFERROR(VLOOKUP($A1446,'Lista de Precios Accesorio'!$A:$R,8,0),"Error"))</f>
        <v/>
      </c>
      <c r="H1446" s="19" t="str">
        <f>IF($A1446="","",IFERROR(VLOOKUP($A1446,'Lista de Precios Accesorio'!$A:$S,9,0),"Error"))</f>
        <v/>
      </c>
      <c r="I1446" s="12" t="str">
        <f>IFERROR(VLOOKUP($A1446,'Lista de Precios Accesorio'!$A:$W,6,0),"")</f>
        <v/>
      </c>
      <c r="J1446" s="12" t="str">
        <f t="shared" si="22"/>
        <v/>
      </c>
      <c r="K1446"/>
    </row>
    <row r="1447" spans="1:11" x14ac:dyDescent="0.2">
      <c r="A1447" s="25"/>
      <c r="B1447" s="26"/>
      <c r="C1447" s="1" t="str">
        <f>IF($A1447="","",IFERROR(VLOOKUP($A1447,'Lista de Precios Accesorio'!$A:$J,2,0),"Error"))</f>
        <v/>
      </c>
      <c r="D1447" s="1" t="str">
        <f>IF($A1447="","",IFERROR(VLOOKUP($A1447,'Lista de Precios Accesorio'!$A:$L,4,0),"Error"))</f>
        <v/>
      </c>
      <c r="E1447" s="1" t="str">
        <f>IF($A1447="","",IFERROR(VLOOKUP($A1447,'Lista de Precios Accesorio'!$A:$M,5,0),"Error"))</f>
        <v/>
      </c>
      <c r="F1447" s="1" t="str">
        <f>IF($A1447="","",IFERROR(VLOOKUP($A1447,'Lista de Precios Accesorio'!$A:$K,3,0),"Error"))</f>
        <v/>
      </c>
      <c r="G1447" s="19" t="str">
        <f>IF($A1447="","",IFERROR(VLOOKUP($A1447,'Lista de Precios Accesorio'!$A:$R,8,0),"Error"))</f>
        <v/>
      </c>
      <c r="H1447" s="19" t="str">
        <f>IF($A1447="","",IFERROR(VLOOKUP($A1447,'Lista de Precios Accesorio'!$A:$S,9,0),"Error"))</f>
        <v/>
      </c>
      <c r="I1447" s="12" t="str">
        <f>IFERROR(VLOOKUP($A1447,'Lista de Precios Accesorio'!$A:$W,6,0),"")</f>
        <v/>
      </c>
      <c r="J1447" s="12" t="str">
        <f t="shared" si="22"/>
        <v/>
      </c>
      <c r="K1447"/>
    </row>
    <row r="1448" spans="1:11" x14ac:dyDescent="0.2">
      <c r="A1448" s="25"/>
      <c r="B1448" s="26"/>
      <c r="C1448" s="1" t="str">
        <f>IF($A1448="","",IFERROR(VLOOKUP($A1448,'Lista de Precios Accesorio'!$A:$J,2,0),"Error"))</f>
        <v/>
      </c>
      <c r="D1448" s="1" t="str">
        <f>IF($A1448="","",IFERROR(VLOOKUP($A1448,'Lista de Precios Accesorio'!$A:$L,4,0),"Error"))</f>
        <v/>
      </c>
      <c r="E1448" s="1" t="str">
        <f>IF($A1448="","",IFERROR(VLOOKUP($A1448,'Lista de Precios Accesorio'!$A:$M,5,0),"Error"))</f>
        <v/>
      </c>
      <c r="F1448" s="1" t="str">
        <f>IF($A1448="","",IFERROR(VLOOKUP($A1448,'Lista de Precios Accesorio'!$A:$K,3,0),"Error"))</f>
        <v/>
      </c>
      <c r="G1448" s="19" t="str">
        <f>IF($A1448="","",IFERROR(VLOOKUP($A1448,'Lista de Precios Accesorio'!$A:$R,8,0),"Error"))</f>
        <v/>
      </c>
      <c r="H1448" s="19" t="str">
        <f>IF($A1448="","",IFERROR(VLOOKUP($A1448,'Lista de Precios Accesorio'!$A:$S,9,0),"Error"))</f>
        <v/>
      </c>
      <c r="I1448" s="12" t="str">
        <f>IFERROR(VLOOKUP($A1448,'Lista de Precios Accesorio'!$A:$W,6,0),"")</f>
        <v/>
      </c>
      <c r="J1448" s="12" t="str">
        <f t="shared" si="22"/>
        <v/>
      </c>
      <c r="K1448"/>
    </row>
    <row r="1449" spans="1:11" x14ac:dyDescent="0.2">
      <c r="A1449" s="25"/>
      <c r="B1449" s="26"/>
      <c r="C1449" s="1" t="str">
        <f>IF($A1449="","",IFERROR(VLOOKUP($A1449,'Lista de Precios Accesorio'!$A:$J,2,0),"Error"))</f>
        <v/>
      </c>
      <c r="D1449" s="1" t="str">
        <f>IF($A1449="","",IFERROR(VLOOKUP($A1449,'Lista de Precios Accesorio'!$A:$L,4,0),"Error"))</f>
        <v/>
      </c>
      <c r="E1449" s="1" t="str">
        <f>IF($A1449="","",IFERROR(VLOOKUP($A1449,'Lista de Precios Accesorio'!$A:$M,5,0),"Error"))</f>
        <v/>
      </c>
      <c r="F1449" s="1" t="str">
        <f>IF($A1449="","",IFERROR(VLOOKUP($A1449,'Lista de Precios Accesorio'!$A:$K,3,0),"Error"))</f>
        <v/>
      </c>
      <c r="G1449" s="19" t="str">
        <f>IF($A1449="","",IFERROR(VLOOKUP($A1449,'Lista de Precios Accesorio'!$A:$R,8,0),"Error"))</f>
        <v/>
      </c>
      <c r="H1449" s="19" t="str">
        <f>IF($A1449="","",IFERROR(VLOOKUP($A1449,'Lista de Precios Accesorio'!$A:$S,9,0),"Error"))</f>
        <v/>
      </c>
      <c r="I1449" s="12" t="str">
        <f>IFERROR(VLOOKUP($A1449,'Lista de Precios Accesorio'!$A:$W,6,0),"")</f>
        <v/>
      </c>
      <c r="J1449" s="12" t="str">
        <f t="shared" si="22"/>
        <v/>
      </c>
      <c r="K1449"/>
    </row>
    <row r="1450" spans="1:11" x14ac:dyDescent="0.2">
      <c r="A1450" s="25"/>
      <c r="B1450" s="26"/>
      <c r="C1450" s="1" t="str">
        <f>IF($A1450="","",IFERROR(VLOOKUP($A1450,'Lista de Precios Accesorio'!$A:$J,2,0),"Error"))</f>
        <v/>
      </c>
      <c r="D1450" s="1" t="str">
        <f>IF($A1450="","",IFERROR(VLOOKUP($A1450,'Lista de Precios Accesorio'!$A:$L,4,0),"Error"))</f>
        <v/>
      </c>
      <c r="E1450" s="1" t="str">
        <f>IF($A1450="","",IFERROR(VLOOKUP($A1450,'Lista de Precios Accesorio'!$A:$M,5,0),"Error"))</f>
        <v/>
      </c>
      <c r="F1450" s="1" t="str">
        <f>IF($A1450="","",IFERROR(VLOOKUP($A1450,'Lista de Precios Accesorio'!$A:$K,3,0),"Error"))</f>
        <v/>
      </c>
      <c r="G1450" s="19" t="str">
        <f>IF($A1450="","",IFERROR(VLOOKUP($A1450,'Lista de Precios Accesorio'!$A:$R,8,0),"Error"))</f>
        <v/>
      </c>
      <c r="H1450" s="19" t="str">
        <f>IF($A1450="","",IFERROR(VLOOKUP($A1450,'Lista de Precios Accesorio'!$A:$S,9,0),"Error"))</f>
        <v/>
      </c>
      <c r="I1450" s="12" t="str">
        <f>IFERROR(VLOOKUP($A1450,'Lista de Precios Accesorio'!$A:$W,6,0),"")</f>
        <v/>
      </c>
      <c r="J1450" s="12" t="str">
        <f t="shared" si="22"/>
        <v/>
      </c>
      <c r="K1450"/>
    </row>
    <row r="1451" spans="1:11" x14ac:dyDescent="0.2">
      <c r="A1451" s="25"/>
      <c r="B1451" s="26"/>
      <c r="C1451" s="1" t="str">
        <f>IF($A1451="","",IFERROR(VLOOKUP($A1451,'Lista de Precios Accesorio'!$A:$J,2,0),"Error"))</f>
        <v/>
      </c>
      <c r="D1451" s="1" t="str">
        <f>IF($A1451="","",IFERROR(VLOOKUP($A1451,'Lista de Precios Accesorio'!$A:$L,4,0),"Error"))</f>
        <v/>
      </c>
      <c r="E1451" s="1" t="str">
        <f>IF($A1451="","",IFERROR(VLOOKUP($A1451,'Lista de Precios Accesorio'!$A:$M,5,0),"Error"))</f>
        <v/>
      </c>
      <c r="F1451" s="1" t="str">
        <f>IF($A1451="","",IFERROR(VLOOKUP($A1451,'Lista de Precios Accesorio'!$A:$K,3,0),"Error"))</f>
        <v/>
      </c>
      <c r="G1451" s="19" t="str">
        <f>IF($A1451="","",IFERROR(VLOOKUP($A1451,'Lista de Precios Accesorio'!$A:$R,8,0),"Error"))</f>
        <v/>
      </c>
      <c r="H1451" s="19" t="str">
        <f>IF($A1451="","",IFERROR(VLOOKUP($A1451,'Lista de Precios Accesorio'!$A:$S,9,0),"Error"))</f>
        <v/>
      </c>
      <c r="I1451" s="12" t="str">
        <f>IFERROR(VLOOKUP($A1451,'Lista de Precios Accesorio'!$A:$W,6,0),"")</f>
        <v/>
      </c>
      <c r="J1451" s="12" t="str">
        <f t="shared" si="22"/>
        <v/>
      </c>
      <c r="K1451"/>
    </row>
    <row r="1452" spans="1:11" x14ac:dyDescent="0.2">
      <c r="A1452" s="25"/>
      <c r="B1452" s="26"/>
      <c r="C1452" s="1" t="str">
        <f>IF($A1452="","",IFERROR(VLOOKUP($A1452,'Lista de Precios Accesorio'!$A:$J,2,0),"Error"))</f>
        <v/>
      </c>
      <c r="D1452" s="1" t="str">
        <f>IF($A1452="","",IFERROR(VLOOKUP($A1452,'Lista de Precios Accesorio'!$A:$L,4,0),"Error"))</f>
        <v/>
      </c>
      <c r="E1452" s="1" t="str">
        <f>IF($A1452="","",IFERROR(VLOOKUP($A1452,'Lista de Precios Accesorio'!$A:$M,5,0),"Error"))</f>
        <v/>
      </c>
      <c r="F1452" s="1" t="str">
        <f>IF($A1452="","",IFERROR(VLOOKUP($A1452,'Lista de Precios Accesorio'!$A:$K,3,0),"Error"))</f>
        <v/>
      </c>
      <c r="G1452" s="19" t="str">
        <f>IF($A1452="","",IFERROR(VLOOKUP($A1452,'Lista de Precios Accesorio'!$A:$R,8,0),"Error"))</f>
        <v/>
      </c>
      <c r="H1452" s="19" t="str">
        <f>IF($A1452="","",IFERROR(VLOOKUP($A1452,'Lista de Precios Accesorio'!$A:$S,9,0),"Error"))</f>
        <v/>
      </c>
      <c r="I1452" s="12" t="str">
        <f>IFERROR(VLOOKUP($A1452,'Lista de Precios Accesorio'!$A:$W,6,0),"")</f>
        <v/>
      </c>
      <c r="J1452" s="12" t="str">
        <f t="shared" si="22"/>
        <v/>
      </c>
      <c r="K1452"/>
    </row>
    <row r="1453" spans="1:11" x14ac:dyDescent="0.2">
      <c r="A1453" s="25"/>
      <c r="B1453" s="26"/>
      <c r="C1453" s="1" t="str">
        <f>IF($A1453="","",IFERROR(VLOOKUP($A1453,'Lista de Precios Accesorio'!$A:$J,2,0),"Error"))</f>
        <v/>
      </c>
      <c r="D1453" s="1" t="str">
        <f>IF($A1453="","",IFERROR(VLOOKUP($A1453,'Lista de Precios Accesorio'!$A:$L,4,0),"Error"))</f>
        <v/>
      </c>
      <c r="E1453" s="1" t="str">
        <f>IF($A1453="","",IFERROR(VLOOKUP($A1453,'Lista de Precios Accesorio'!$A:$M,5,0),"Error"))</f>
        <v/>
      </c>
      <c r="F1453" s="1" t="str">
        <f>IF($A1453="","",IFERROR(VLOOKUP($A1453,'Lista de Precios Accesorio'!$A:$K,3,0),"Error"))</f>
        <v/>
      </c>
      <c r="G1453" s="19" t="str">
        <f>IF($A1453="","",IFERROR(VLOOKUP($A1453,'Lista de Precios Accesorio'!$A:$R,8,0),"Error"))</f>
        <v/>
      </c>
      <c r="H1453" s="19" t="str">
        <f>IF($A1453="","",IFERROR(VLOOKUP($A1453,'Lista de Precios Accesorio'!$A:$S,9,0),"Error"))</f>
        <v/>
      </c>
      <c r="I1453" s="12" t="str">
        <f>IFERROR(VLOOKUP($A1453,'Lista de Precios Accesorio'!$A:$W,6,0),"")</f>
        <v/>
      </c>
      <c r="J1453" s="12" t="str">
        <f t="shared" si="22"/>
        <v/>
      </c>
      <c r="K1453"/>
    </row>
    <row r="1454" spans="1:11" x14ac:dyDescent="0.2">
      <c r="A1454" s="25"/>
      <c r="B1454" s="26"/>
      <c r="C1454" s="1" t="str">
        <f>IF($A1454="","",IFERROR(VLOOKUP($A1454,'Lista de Precios Accesorio'!$A:$J,2,0),"Error"))</f>
        <v/>
      </c>
      <c r="D1454" s="1" t="str">
        <f>IF($A1454="","",IFERROR(VLOOKUP($A1454,'Lista de Precios Accesorio'!$A:$L,4,0),"Error"))</f>
        <v/>
      </c>
      <c r="E1454" s="1" t="str">
        <f>IF($A1454="","",IFERROR(VLOOKUP($A1454,'Lista de Precios Accesorio'!$A:$M,5,0),"Error"))</f>
        <v/>
      </c>
      <c r="F1454" s="1" t="str">
        <f>IF($A1454="","",IFERROR(VLOOKUP($A1454,'Lista de Precios Accesorio'!$A:$K,3,0),"Error"))</f>
        <v/>
      </c>
      <c r="G1454" s="19" t="str">
        <f>IF($A1454="","",IFERROR(VLOOKUP($A1454,'Lista de Precios Accesorio'!$A:$R,8,0),"Error"))</f>
        <v/>
      </c>
      <c r="H1454" s="19" t="str">
        <f>IF($A1454="","",IFERROR(VLOOKUP($A1454,'Lista de Precios Accesorio'!$A:$S,9,0),"Error"))</f>
        <v/>
      </c>
      <c r="I1454" s="12" t="str">
        <f>IFERROR(VLOOKUP($A1454,'Lista de Precios Accesorio'!$A:$W,6,0),"")</f>
        <v/>
      </c>
      <c r="J1454" s="12" t="str">
        <f t="shared" si="22"/>
        <v/>
      </c>
      <c r="K1454"/>
    </row>
    <row r="1455" spans="1:11" x14ac:dyDescent="0.2">
      <c r="A1455" s="25"/>
      <c r="B1455" s="26"/>
      <c r="C1455" s="1" t="str">
        <f>IF($A1455="","",IFERROR(VLOOKUP($A1455,'Lista de Precios Accesorio'!$A:$J,2,0),"Error"))</f>
        <v/>
      </c>
      <c r="D1455" s="1" t="str">
        <f>IF($A1455="","",IFERROR(VLOOKUP($A1455,'Lista de Precios Accesorio'!$A:$L,4,0),"Error"))</f>
        <v/>
      </c>
      <c r="E1455" s="1" t="str">
        <f>IF($A1455="","",IFERROR(VLOOKUP($A1455,'Lista de Precios Accesorio'!$A:$M,5,0),"Error"))</f>
        <v/>
      </c>
      <c r="F1455" s="1" t="str">
        <f>IF($A1455="","",IFERROR(VLOOKUP($A1455,'Lista de Precios Accesorio'!$A:$K,3,0),"Error"))</f>
        <v/>
      </c>
      <c r="G1455" s="19" t="str">
        <f>IF($A1455="","",IFERROR(VLOOKUP($A1455,'Lista de Precios Accesorio'!$A:$R,8,0),"Error"))</f>
        <v/>
      </c>
      <c r="H1455" s="19" t="str">
        <f>IF($A1455="","",IFERROR(VLOOKUP($A1455,'Lista de Precios Accesorio'!$A:$S,9,0),"Error"))</f>
        <v/>
      </c>
      <c r="I1455" s="12" t="str">
        <f>IFERROR(VLOOKUP($A1455,'Lista de Precios Accesorio'!$A:$W,6,0),"")</f>
        <v/>
      </c>
      <c r="J1455" s="12" t="str">
        <f t="shared" si="22"/>
        <v/>
      </c>
      <c r="K1455"/>
    </row>
    <row r="1456" spans="1:11" x14ac:dyDescent="0.2">
      <c r="A1456" s="25"/>
      <c r="B1456" s="26"/>
      <c r="C1456" s="1" t="str">
        <f>IF($A1456="","",IFERROR(VLOOKUP($A1456,'Lista de Precios Accesorio'!$A:$J,2,0),"Error"))</f>
        <v/>
      </c>
      <c r="D1456" s="1" t="str">
        <f>IF($A1456="","",IFERROR(VLOOKUP($A1456,'Lista de Precios Accesorio'!$A:$L,4,0),"Error"))</f>
        <v/>
      </c>
      <c r="E1456" s="1" t="str">
        <f>IF($A1456="","",IFERROR(VLOOKUP($A1456,'Lista de Precios Accesorio'!$A:$M,5,0),"Error"))</f>
        <v/>
      </c>
      <c r="F1456" s="1" t="str">
        <f>IF($A1456="","",IFERROR(VLOOKUP($A1456,'Lista de Precios Accesorio'!$A:$K,3,0),"Error"))</f>
        <v/>
      </c>
      <c r="G1456" s="19" t="str">
        <f>IF($A1456="","",IFERROR(VLOOKUP($A1456,'Lista de Precios Accesorio'!$A:$R,8,0),"Error"))</f>
        <v/>
      </c>
      <c r="H1456" s="19" t="str">
        <f>IF($A1456="","",IFERROR(VLOOKUP($A1456,'Lista de Precios Accesorio'!$A:$S,9,0),"Error"))</f>
        <v/>
      </c>
      <c r="I1456" s="12" t="str">
        <f>IFERROR(VLOOKUP($A1456,'Lista de Precios Accesorio'!$A:$W,6,0),"")</f>
        <v/>
      </c>
      <c r="J1456" s="12" t="str">
        <f t="shared" si="22"/>
        <v/>
      </c>
      <c r="K1456"/>
    </row>
    <row r="1457" spans="1:11" x14ac:dyDescent="0.2">
      <c r="A1457" s="25"/>
      <c r="B1457" s="26"/>
      <c r="C1457" s="1" t="str">
        <f>IF($A1457="","",IFERROR(VLOOKUP($A1457,'Lista de Precios Accesorio'!$A:$J,2,0),"Error"))</f>
        <v/>
      </c>
      <c r="D1457" s="1" t="str">
        <f>IF($A1457="","",IFERROR(VLOOKUP($A1457,'Lista de Precios Accesorio'!$A:$L,4,0),"Error"))</f>
        <v/>
      </c>
      <c r="E1457" s="1" t="str">
        <f>IF($A1457="","",IFERROR(VLOOKUP($A1457,'Lista de Precios Accesorio'!$A:$M,5,0),"Error"))</f>
        <v/>
      </c>
      <c r="F1457" s="1" t="str">
        <f>IF($A1457="","",IFERROR(VLOOKUP($A1457,'Lista de Precios Accesorio'!$A:$K,3,0),"Error"))</f>
        <v/>
      </c>
      <c r="G1457" s="19" t="str">
        <f>IF($A1457="","",IFERROR(VLOOKUP($A1457,'Lista de Precios Accesorio'!$A:$R,8,0),"Error"))</f>
        <v/>
      </c>
      <c r="H1457" s="19" t="str">
        <f>IF($A1457="","",IFERROR(VLOOKUP($A1457,'Lista de Precios Accesorio'!$A:$S,9,0),"Error"))</f>
        <v/>
      </c>
      <c r="I1457" s="12" t="str">
        <f>IFERROR(VLOOKUP($A1457,'Lista de Precios Accesorio'!$A:$W,6,0),"")</f>
        <v/>
      </c>
      <c r="J1457" s="12" t="str">
        <f t="shared" si="22"/>
        <v/>
      </c>
      <c r="K1457"/>
    </row>
    <row r="1458" spans="1:11" x14ac:dyDescent="0.2">
      <c r="A1458" s="25"/>
      <c r="B1458" s="26"/>
      <c r="C1458" s="1" t="str">
        <f>IF($A1458="","",IFERROR(VLOOKUP($A1458,'Lista de Precios Accesorio'!$A:$J,2,0),"Error"))</f>
        <v/>
      </c>
      <c r="D1458" s="1" t="str">
        <f>IF($A1458="","",IFERROR(VLOOKUP($A1458,'Lista de Precios Accesorio'!$A:$L,4,0),"Error"))</f>
        <v/>
      </c>
      <c r="E1458" s="1" t="str">
        <f>IF($A1458="","",IFERROR(VLOOKUP($A1458,'Lista de Precios Accesorio'!$A:$M,5,0),"Error"))</f>
        <v/>
      </c>
      <c r="F1458" s="1" t="str">
        <f>IF($A1458="","",IFERROR(VLOOKUP($A1458,'Lista de Precios Accesorio'!$A:$K,3,0),"Error"))</f>
        <v/>
      </c>
      <c r="G1458" s="19" t="str">
        <f>IF($A1458="","",IFERROR(VLOOKUP($A1458,'Lista de Precios Accesorio'!$A:$R,8,0),"Error"))</f>
        <v/>
      </c>
      <c r="H1458" s="19" t="str">
        <f>IF($A1458="","",IFERROR(VLOOKUP($A1458,'Lista de Precios Accesorio'!$A:$S,9,0),"Error"))</f>
        <v/>
      </c>
      <c r="I1458" s="12" t="str">
        <f>IFERROR(VLOOKUP($A1458,'Lista de Precios Accesorio'!$A:$W,6,0),"")</f>
        <v/>
      </c>
      <c r="J1458" s="12" t="str">
        <f t="shared" si="22"/>
        <v/>
      </c>
      <c r="K1458"/>
    </row>
    <row r="1459" spans="1:11" x14ac:dyDescent="0.2">
      <c r="A1459" s="25"/>
      <c r="B1459" s="26"/>
      <c r="C1459" s="1" t="str">
        <f>IF($A1459="","",IFERROR(VLOOKUP($A1459,'Lista de Precios Accesorio'!$A:$J,2,0),"Error"))</f>
        <v/>
      </c>
      <c r="D1459" s="1" t="str">
        <f>IF($A1459="","",IFERROR(VLOOKUP($A1459,'Lista de Precios Accesorio'!$A:$L,4,0),"Error"))</f>
        <v/>
      </c>
      <c r="E1459" s="1" t="str">
        <f>IF($A1459="","",IFERROR(VLOOKUP($A1459,'Lista de Precios Accesorio'!$A:$M,5,0),"Error"))</f>
        <v/>
      </c>
      <c r="F1459" s="1" t="str">
        <f>IF($A1459="","",IFERROR(VLOOKUP($A1459,'Lista de Precios Accesorio'!$A:$K,3,0),"Error"))</f>
        <v/>
      </c>
      <c r="G1459" s="19" t="str">
        <f>IF($A1459="","",IFERROR(VLOOKUP($A1459,'Lista de Precios Accesorio'!$A:$R,8,0),"Error"))</f>
        <v/>
      </c>
      <c r="H1459" s="19" t="str">
        <f>IF($A1459="","",IFERROR(VLOOKUP($A1459,'Lista de Precios Accesorio'!$A:$S,9,0),"Error"))</f>
        <v/>
      </c>
      <c r="I1459" s="12" t="str">
        <f>IFERROR(VLOOKUP($A1459,'Lista de Precios Accesorio'!$A:$W,6,0),"")</f>
        <v/>
      </c>
      <c r="J1459" s="12" t="str">
        <f t="shared" si="22"/>
        <v/>
      </c>
      <c r="K1459"/>
    </row>
    <row r="1460" spans="1:11" x14ac:dyDescent="0.2">
      <c r="A1460" s="25"/>
      <c r="B1460" s="26"/>
      <c r="C1460" s="1" t="str">
        <f>IF($A1460="","",IFERROR(VLOOKUP($A1460,'Lista de Precios Accesorio'!$A:$J,2,0),"Error"))</f>
        <v/>
      </c>
      <c r="D1460" s="1" t="str">
        <f>IF($A1460="","",IFERROR(VLOOKUP($A1460,'Lista de Precios Accesorio'!$A:$L,4,0),"Error"))</f>
        <v/>
      </c>
      <c r="E1460" s="1" t="str">
        <f>IF($A1460="","",IFERROR(VLOOKUP($A1460,'Lista de Precios Accesorio'!$A:$M,5,0),"Error"))</f>
        <v/>
      </c>
      <c r="F1460" s="1" t="str">
        <f>IF($A1460="","",IFERROR(VLOOKUP($A1460,'Lista de Precios Accesorio'!$A:$K,3,0),"Error"))</f>
        <v/>
      </c>
      <c r="G1460" s="19" t="str">
        <f>IF($A1460="","",IFERROR(VLOOKUP($A1460,'Lista de Precios Accesorio'!$A:$R,8,0),"Error"))</f>
        <v/>
      </c>
      <c r="H1460" s="19" t="str">
        <f>IF($A1460="","",IFERROR(VLOOKUP($A1460,'Lista de Precios Accesorio'!$A:$S,9,0),"Error"))</f>
        <v/>
      </c>
      <c r="I1460" s="12" t="str">
        <f>IFERROR(VLOOKUP($A1460,'Lista de Precios Accesorio'!$A:$W,6,0),"")</f>
        <v/>
      </c>
      <c r="J1460" s="12" t="str">
        <f t="shared" si="22"/>
        <v/>
      </c>
      <c r="K1460"/>
    </row>
    <row r="1461" spans="1:11" x14ac:dyDescent="0.2">
      <c r="A1461" s="25"/>
      <c r="B1461" s="26"/>
      <c r="C1461" s="1" t="str">
        <f>IF($A1461="","",IFERROR(VLOOKUP($A1461,'Lista de Precios Accesorio'!$A:$J,2,0),"Error"))</f>
        <v/>
      </c>
      <c r="D1461" s="1" t="str">
        <f>IF($A1461="","",IFERROR(VLOOKUP($A1461,'Lista de Precios Accesorio'!$A:$L,4,0),"Error"))</f>
        <v/>
      </c>
      <c r="E1461" s="1" t="str">
        <f>IF($A1461="","",IFERROR(VLOOKUP($A1461,'Lista de Precios Accesorio'!$A:$M,5,0),"Error"))</f>
        <v/>
      </c>
      <c r="F1461" s="1" t="str">
        <f>IF($A1461="","",IFERROR(VLOOKUP($A1461,'Lista de Precios Accesorio'!$A:$K,3,0),"Error"))</f>
        <v/>
      </c>
      <c r="G1461" s="19" t="str">
        <f>IF($A1461="","",IFERROR(VLOOKUP($A1461,'Lista de Precios Accesorio'!$A:$R,8,0),"Error"))</f>
        <v/>
      </c>
      <c r="H1461" s="19" t="str">
        <f>IF($A1461="","",IFERROR(VLOOKUP($A1461,'Lista de Precios Accesorio'!$A:$S,9,0),"Error"))</f>
        <v/>
      </c>
      <c r="I1461" s="12" t="str">
        <f>IFERROR(VLOOKUP($A1461,'Lista de Precios Accesorio'!$A:$W,6,0),"")</f>
        <v/>
      </c>
      <c r="J1461" s="12" t="str">
        <f t="shared" si="22"/>
        <v/>
      </c>
      <c r="K1461"/>
    </row>
    <row r="1462" spans="1:11" x14ac:dyDescent="0.2">
      <c r="A1462" s="25"/>
      <c r="B1462" s="26"/>
      <c r="C1462" s="1" t="str">
        <f>IF($A1462="","",IFERROR(VLOOKUP($A1462,'Lista de Precios Accesorio'!$A:$J,2,0),"Error"))</f>
        <v/>
      </c>
      <c r="D1462" s="1" t="str">
        <f>IF($A1462="","",IFERROR(VLOOKUP($A1462,'Lista de Precios Accesorio'!$A:$L,4,0),"Error"))</f>
        <v/>
      </c>
      <c r="E1462" s="1" t="str">
        <f>IF($A1462="","",IFERROR(VLOOKUP($A1462,'Lista de Precios Accesorio'!$A:$M,5,0),"Error"))</f>
        <v/>
      </c>
      <c r="F1462" s="1" t="str">
        <f>IF($A1462="","",IFERROR(VLOOKUP($A1462,'Lista de Precios Accesorio'!$A:$K,3,0),"Error"))</f>
        <v/>
      </c>
      <c r="G1462" s="19" t="str">
        <f>IF($A1462="","",IFERROR(VLOOKUP($A1462,'Lista de Precios Accesorio'!$A:$R,8,0),"Error"))</f>
        <v/>
      </c>
      <c r="H1462" s="19" t="str">
        <f>IF($A1462="","",IFERROR(VLOOKUP($A1462,'Lista de Precios Accesorio'!$A:$S,9,0),"Error"))</f>
        <v/>
      </c>
      <c r="I1462" s="12" t="str">
        <f>IFERROR(VLOOKUP($A1462,'Lista de Precios Accesorio'!$A:$W,6,0),"")</f>
        <v/>
      </c>
      <c r="J1462" s="12" t="str">
        <f t="shared" si="22"/>
        <v/>
      </c>
      <c r="K1462"/>
    </row>
    <row r="1463" spans="1:11" x14ac:dyDescent="0.2">
      <c r="A1463" s="25"/>
      <c r="B1463" s="26"/>
      <c r="C1463" s="1" t="str">
        <f>IF($A1463="","",IFERROR(VLOOKUP($A1463,'Lista de Precios Accesorio'!$A:$J,2,0),"Error"))</f>
        <v/>
      </c>
      <c r="D1463" s="1" t="str">
        <f>IF($A1463="","",IFERROR(VLOOKUP($A1463,'Lista de Precios Accesorio'!$A:$L,4,0),"Error"))</f>
        <v/>
      </c>
      <c r="E1463" s="1" t="str">
        <f>IF($A1463="","",IFERROR(VLOOKUP($A1463,'Lista de Precios Accesorio'!$A:$M,5,0),"Error"))</f>
        <v/>
      </c>
      <c r="F1463" s="1" t="str">
        <f>IF($A1463="","",IFERROR(VLOOKUP($A1463,'Lista de Precios Accesorio'!$A:$K,3,0),"Error"))</f>
        <v/>
      </c>
      <c r="G1463" s="19" t="str">
        <f>IF($A1463="","",IFERROR(VLOOKUP($A1463,'Lista de Precios Accesorio'!$A:$R,8,0),"Error"))</f>
        <v/>
      </c>
      <c r="H1463" s="19" t="str">
        <f>IF($A1463="","",IFERROR(VLOOKUP($A1463,'Lista de Precios Accesorio'!$A:$S,9,0),"Error"))</f>
        <v/>
      </c>
      <c r="I1463" s="12" t="str">
        <f>IFERROR(VLOOKUP($A1463,'Lista de Precios Accesorio'!$A:$W,6,0),"")</f>
        <v/>
      </c>
      <c r="J1463" s="12" t="str">
        <f t="shared" si="22"/>
        <v/>
      </c>
      <c r="K1463"/>
    </row>
    <row r="1464" spans="1:11" x14ac:dyDescent="0.2">
      <c r="A1464" s="25"/>
      <c r="B1464" s="26"/>
      <c r="C1464" s="1" t="str">
        <f>IF($A1464="","",IFERROR(VLOOKUP($A1464,'Lista de Precios Accesorio'!$A:$J,2,0),"Error"))</f>
        <v/>
      </c>
      <c r="D1464" s="1" t="str">
        <f>IF($A1464="","",IFERROR(VLOOKUP($A1464,'Lista de Precios Accesorio'!$A:$L,4,0),"Error"))</f>
        <v/>
      </c>
      <c r="E1464" s="1" t="str">
        <f>IF($A1464="","",IFERROR(VLOOKUP($A1464,'Lista de Precios Accesorio'!$A:$M,5,0),"Error"))</f>
        <v/>
      </c>
      <c r="F1464" s="1" t="str">
        <f>IF($A1464="","",IFERROR(VLOOKUP($A1464,'Lista de Precios Accesorio'!$A:$K,3,0),"Error"))</f>
        <v/>
      </c>
      <c r="G1464" s="19" t="str">
        <f>IF($A1464="","",IFERROR(VLOOKUP($A1464,'Lista de Precios Accesorio'!$A:$R,8,0),"Error"))</f>
        <v/>
      </c>
      <c r="H1464" s="19" t="str">
        <f>IF($A1464="","",IFERROR(VLOOKUP($A1464,'Lista de Precios Accesorio'!$A:$S,9,0),"Error"))</f>
        <v/>
      </c>
      <c r="I1464" s="12" t="str">
        <f>IFERROR(VLOOKUP($A1464,'Lista de Precios Accesorio'!$A:$W,6,0),"")</f>
        <v/>
      </c>
      <c r="J1464" s="12" t="str">
        <f t="shared" si="22"/>
        <v/>
      </c>
      <c r="K1464"/>
    </row>
    <row r="1465" spans="1:11" x14ac:dyDescent="0.2">
      <c r="A1465" s="25"/>
      <c r="B1465" s="26"/>
      <c r="C1465" s="1" t="str">
        <f>IF($A1465="","",IFERROR(VLOOKUP($A1465,'Lista de Precios Accesorio'!$A:$J,2,0),"Error"))</f>
        <v/>
      </c>
      <c r="D1465" s="1" t="str">
        <f>IF($A1465="","",IFERROR(VLOOKUP($A1465,'Lista de Precios Accesorio'!$A:$L,4,0),"Error"))</f>
        <v/>
      </c>
      <c r="E1465" s="1" t="str">
        <f>IF($A1465="","",IFERROR(VLOOKUP($A1465,'Lista de Precios Accesorio'!$A:$M,5,0),"Error"))</f>
        <v/>
      </c>
      <c r="F1465" s="1" t="str">
        <f>IF($A1465="","",IFERROR(VLOOKUP($A1465,'Lista de Precios Accesorio'!$A:$K,3,0),"Error"))</f>
        <v/>
      </c>
      <c r="G1465" s="19" t="str">
        <f>IF($A1465="","",IFERROR(VLOOKUP($A1465,'Lista de Precios Accesorio'!$A:$R,8,0),"Error"))</f>
        <v/>
      </c>
      <c r="H1465" s="19" t="str">
        <f>IF($A1465="","",IFERROR(VLOOKUP($A1465,'Lista de Precios Accesorio'!$A:$S,9,0),"Error"))</f>
        <v/>
      </c>
      <c r="I1465" s="12" t="str">
        <f>IFERROR(VLOOKUP($A1465,'Lista de Precios Accesorio'!$A:$W,6,0),"")</f>
        <v/>
      </c>
      <c r="J1465" s="12" t="str">
        <f t="shared" ref="J1465:J1491" si="23">IF(I1465="","",$I1465*$B1465)</f>
        <v/>
      </c>
      <c r="K1465"/>
    </row>
    <row r="1466" spans="1:11" x14ac:dyDescent="0.2">
      <c r="A1466" s="25"/>
      <c r="B1466" s="26"/>
      <c r="C1466" s="1" t="str">
        <f>IF($A1466="","",IFERROR(VLOOKUP($A1466,'Lista de Precios Accesorio'!$A:$J,2,0),"Error"))</f>
        <v/>
      </c>
      <c r="D1466" s="1" t="str">
        <f>IF($A1466="","",IFERROR(VLOOKUP($A1466,'Lista de Precios Accesorio'!$A:$L,4,0),"Error"))</f>
        <v/>
      </c>
      <c r="E1466" s="1" t="str">
        <f>IF($A1466="","",IFERROR(VLOOKUP($A1466,'Lista de Precios Accesorio'!$A:$M,5,0),"Error"))</f>
        <v/>
      </c>
      <c r="F1466" s="1" t="str">
        <f>IF($A1466="","",IFERROR(VLOOKUP($A1466,'Lista de Precios Accesorio'!$A:$K,3,0),"Error"))</f>
        <v/>
      </c>
      <c r="G1466" s="19" t="str">
        <f>IF($A1466="","",IFERROR(VLOOKUP($A1466,'Lista de Precios Accesorio'!$A:$R,8,0),"Error"))</f>
        <v/>
      </c>
      <c r="H1466" s="19" t="str">
        <f>IF($A1466="","",IFERROR(VLOOKUP($A1466,'Lista de Precios Accesorio'!$A:$S,9,0),"Error"))</f>
        <v/>
      </c>
      <c r="I1466" s="12" t="str">
        <f>IFERROR(VLOOKUP($A1466,'Lista de Precios Accesorio'!$A:$W,6,0),"")</f>
        <v/>
      </c>
      <c r="J1466" s="12" t="str">
        <f t="shared" si="23"/>
        <v/>
      </c>
      <c r="K1466"/>
    </row>
    <row r="1467" spans="1:11" x14ac:dyDescent="0.2">
      <c r="A1467" s="25"/>
      <c r="B1467" s="26"/>
      <c r="C1467" s="1" t="str">
        <f>IF($A1467="","",IFERROR(VLOOKUP($A1467,'Lista de Precios Accesorio'!$A:$J,2,0),"Error"))</f>
        <v/>
      </c>
      <c r="D1467" s="1" t="str">
        <f>IF($A1467="","",IFERROR(VLOOKUP($A1467,'Lista de Precios Accesorio'!$A:$L,4,0),"Error"))</f>
        <v/>
      </c>
      <c r="E1467" s="1" t="str">
        <f>IF($A1467="","",IFERROR(VLOOKUP($A1467,'Lista de Precios Accesorio'!$A:$M,5,0),"Error"))</f>
        <v/>
      </c>
      <c r="F1467" s="1" t="str">
        <f>IF($A1467="","",IFERROR(VLOOKUP($A1467,'Lista de Precios Accesorio'!$A:$K,3,0),"Error"))</f>
        <v/>
      </c>
      <c r="G1467" s="19" t="str">
        <f>IF($A1467="","",IFERROR(VLOOKUP($A1467,'Lista de Precios Accesorio'!$A:$R,8,0),"Error"))</f>
        <v/>
      </c>
      <c r="H1467" s="19" t="str">
        <f>IF($A1467="","",IFERROR(VLOOKUP($A1467,'Lista de Precios Accesorio'!$A:$S,9,0),"Error"))</f>
        <v/>
      </c>
      <c r="I1467" s="12" t="str">
        <f>IFERROR(VLOOKUP($A1467,'Lista de Precios Accesorio'!$A:$W,6,0),"")</f>
        <v/>
      </c>
      <c r="J1467" s="12" t="str">
        <f t="shared" si="23"/>
        <v/>
      </c>
      <c r="K1467"/>
    </row>
    <row r="1468" spans="1:11" x14ac:dyDescent="0.2">
      <c r="A1468" s="25"/>
      <c r="B1468" s="26"/>
      <c r="C1468" s="1" t="str">
        <f>IF($A1468="","",IFERROR(VLOOKUP($A1468,'Lista de Precios Accesorio'!$A:$J,2,0),"Error"))</f>
        <v/>
      </c>
      <c r="D1468" s="1" t="str">
        <f>IF($A1468="","",IFERROR(VLOOKUP($A1468,'Lista de Precios Accesorio'!$A:$L,4,0),"Error"))</f>
        <v/>
      </c>
      <c r="E1468" s="1" t="str">
        <f>IF($A1468="","",IFERROR(VLOOKUP($A1468,'Lista de Precios Accesorio'!$A:$M,5,0),"Error"))</f>
        <v/>
      </c>
      <c r="F1468" s="1" t="str">
        <f>IF($A1468="","",IFERROR(VLOOKUP($A1468,'Lista de Precios Accesorio'!$A:$K,3,0),"Error"))</f>
        <v/>
      </c>
      <c r="G1468" s="19" t="str">
        <f>IF($A1468="","",IFERROR(VLOOKUP($A1468,'Lista de Precios Accesorio'!$A:$R,8,0),"Error"))</f>
        <v/>
      </c>
      <c r="H1468" s="19" t="str">
        <f>IF($A1468="","",IFERROR(VLOOKUP($A1468,'Lista de Precios Accesorio'!$A:$S,9,0),"Error"))</f>
        <v/>
      </c>
      <c r="I1468" s="12" t="str">
        <f>IFERROR(VLOOKUP($A1468,'Lista de Precios Accesorio'!$A:$W,6,0),"")</f>
        <v/>
      </c>
      <c r="J1468" s="12" t="str">
        <f t="shared" si="23"/>
        <v/>
      </c>
      <c r="K1468"/>
    </row>
    <row r="1469" spans="1:11" x14ac:dyDescent="0.2">
      <c r="A1469" s="25"/>
      <c r="B1469" s="26"/>
      <c r="C1469" s="1" t="str">
        <f>IF($A1469="","",IFERROR(VLOOKUP($A1469,'Lista de Precios Accesorio'!$A:$J,2,0),"Error"))</f>
        <v/>
      </c>
      <c r="D1469" s="1" t="str">
        <f>IF($A1469="","",IFERROR(VLOOKUP($A1469,'Lista de Precios Accesorio'!$A:$L,4,0),"Error"))</f>
        <v/>
      </c>
      <c r="E1469" s="1" t="str">
        <f>IF($A1469="","",IFERROR(VLOOKUP($A1469,'Lista de Precios Accesorio'!$A:$M,5,0),"Error"))</f>
        <v/>
      </c>
      <c r="F1469" s="1" t="str">
        <f>IF($A1469="","",IFERROR(VLOOKUP($A1469,'Lista de Precios Accesorio'!$A:$K,3,0),"Error"))</f>
        <v/>
      </c>
      <c r="G1469" s="19" t="str">
        <f>IF($A1469="","",IFERROR(VLOOKUP($A1469,'Lista de Precios Accesorio'!$A:$R,8,0),"Error"))</f>
        <v/>
      </c>
      <c r="H1469" s="19" t="str">
        <f>IF($A1469="","",IFERROR(VLOOKUP($A1469,'Lista de Precios Accesorio'!$A:$S,9,0),"Error"))</f>
        <v/>
      </c>
      <c r="I1469" s="12" t="str">
        <f>IFERROR(VLOOKUP($A1469,'Lista de Precios Accesorio'!$A:$W,6,0),"")</f>
        <v/>
      </c>
      <c r="J1469" s="12" t="str">
        <f t="shared" si="23"/>
        <v/>
      </c>
      <c r="K1469"/>
    </row>
    <row r="1470" spans="1:11" x14ac:dyDescent="0.2">
      <c r="A1470" s="25"/>
      <c r="B1470" s="26"/>
      <c r="C1470" s="1" t="str">
        <f>IF($A1470="","",IFERROR(VLOOKUP($A1470,'Lista de Precios Accesorio'!$A:$J,2,0),"Error"))</f>
        <v/>
      </c>
      <c r="D1470" s="1" t="str">
        <f>IF($A1470="","",IFERROR(VLOOKUP($A1470,'Lista de Precios Accesorio'!$A:$L,4,0),"Error"))</f>
        <v/>
      </c>
      <c r="E1470" s="1" t="str">
        <f>IF($A1470="","",IFERROR(VLOOKUP($A1470,'Lista de Precios Accesorio'!$A:$M,5,0),"Error"))</f>
        <v/>
      </c>
      <c r="F1470" s="1" t="str">
        <f>IF($A1470="","",IFERROR(VLOOKUP($A1470,'Lista de Precios Accesorio'!$A:$K,3,0),"Error"))</f>
        <v/>
      </c>
      <c r="G1470" s="19" t="str">
        <f>IF($A1470="","",IFERROR(VLOOKUP($A1470,'Lista de Precios Accesorio'!$A:$R,8,0),"Error"))</f>
        <v/>
      </c>
      <c r="H1470" s="19" t="str">
        <f>IF($A1470="","",IFERROR(VLOOKUP($A1470,'Lista de Precios Accesorio'!$A:$S,9,0),"Error"))</f>
        <v/>
      </c>
      <c r="I1470" s="12" t="str">
        <f>IFERROR(VLOOKUP($A1470,'Lista de Precios Accesorio'!$A:$W,6,0),"")</f>
        <v/>
      </c>
      <c r="J1470" s="12" t="str">
        <f t="shared" si="23"/>
        <v/>
      </c>
      <c r="K1470"/>
    </row>
    <row r="1471" spans="1:11" x14ac:dyDescent="0.2">
      <c r="A1471" s="25"/>
      <c r="B1471" s="26"/>
      <c r="C1471" s="1" t="str">
        <f>IF($A1471="","",IFERROR(VLOOKUP($A1471,'Lista de Precios Accesorio'!$A:$J,2,0),"Error"))</f>
        <v/>
      </c>
      <c r="D1471" s="1" t="str">
        <f>IF($A1471="","",IFERROR(VLOOKUP($A1471,'Lista de Precios Accesorio'!$A:$L,4,0),"Error"))</f>
        <v/>
      </c>
      <c r="E1471" s="1" t="str">
        <f>IF($A1471="","",IFERROR(VLOOKUP($A1471,'Lista de Precios Accesorio'!$A:$M,5,0),"Error"))</f>
        <v/>
      </c>
      <c r="F1471" s="1" t="str">
        <f>IF($A1471="","",IFERROR(VLOOKUP($A1471,'Lista de Precios Accesorio'!$A:$K,3,0),"Error"))</f>
        <v/>
      </c>
      <c r="G1471" s="19" t="str">
        <f>IF($A1471="","",IFERROR(VLOOKUP($A1471,'Lista de Precios Accesorio'!$A:$R,8,0),"Error"))</f>
        <v/>
      </c>
      <c r="H1471" s="19" t="str">
        <f>IF($A1471="","",IFERROR(VLOOKUP($A1471,'Lista de Precios Accesorio'!$A:$S,9,0),"Error"))</f>
        <v/>
      </c>
      <c r="I1471" s="12" t="str">
        <f>IFERROR(VLOOKUP($A1471,'Lista de Precios Accesorio'!$A:$W,6,0),"")</f>
        <v/>
      </c>
      <c r="J1471" s="12" t="str">
        <f t="shared" si="23"/>
        <v/>
      </c>
      <c r="K1471"/>
    </row>
    <row r="1472" spans="1:11" x14ac:dyDescent="0.2">
      <c r="A1472" s="25"/>
      <c r="B1472" s="26"/>
      <c r="C1472" s="1" t="str">
        <f>IF($A1472="","",IFERROR(VLOOKUP($A1472,'Lista de Precios Accesorio'!$A:$J,2,0),"Error"))</f>
        <v/>
      </c>
      <c r="D1472" s="1" t="str">
        <f>IF($A1472="","",IFERROR(VLOOKUP($A1472,'Lista de Precios Accesorio'!$A:$L,4,0),"Error"))</f>
        <v/>
      </c>
      <c r="E1472" s="1" t="str">
        <f>IF($A1472="","",IFERROR(VLOOKUP($A1472,'Lista de Precios Accesorio'!$A:$M,5,0),"Error"))</f>
        <v/>
      </c>
      <c r="F1472" s="1" t="str">
        <f>IF($A1472="","",IFERROR(VLOOKUP($A1472,'Lista de Precios Accesorio'!$A:$K,3,0),"Error"))</f>
        <v/>
      </c>
      <c r="G1472" s="19" t="str">
        <f>IF($A1472="","",IFERROR(VLOOKUP($A1472,'Lista de Precios Accesorio'!$A:$R,8,0),"Error"))</f>
        <v/>
      </c>
      <c r="H1472" s="19" t="str">
        <f>IF($A1472="","",IFERROR(VLOOKUP($A1472,'Lista de Precios Accesorio'!$A:$S,9,0),"Error"))</f>
        <v/>
      </c>
      <c r="I1472" s="12" t="str">
        <f>IFERROR(VLOOKUP($A1472,'Lista de Precios Accesorio'!$A:$W,6,0),"")</f>
        <v/>
      </c>
      <c r="J1472" s="12" t="str">
        <f t="shared" si="23"/>
        <v/>
      </c>
      <c r="K1472"/>
    </row>
    <row r="1473" spans="1:11" x14ac:dyDescent="0.2">
      <c r="A1473" s="25"/>
      <c r="B1473" s="26"/>
      <c r="C1473" s="1" t="str">
        <f>IF($A1473="","",IFERROR(VLOOKUP($A1473,'Lista de Precios Accesorio'!$A:$J,2,0),"Error"))</f>
        <v/>
      </c>
      <c r="D1473" s="1" t="str">
        <f>IF($A1473="","",IFERROR(VLOOKUP($A1473,'Lista de Precios Accesorio'!$A:$L,4,0),"Error"))</f>
        <v/>
      </c>
      <c r="E1473" s="1" t="str">
        <f>IF($A1473="","",IFERROR(VLOOKUP($A1473,'Lista de Precios Accesorio'!$A:$M,5,0),"Error"))</f>
        <v/>
      </c>
      <c r="F1473" s="1" t="str">
        <f>IF($A1473="","",IFERROR(VLOOKUP($A1473,'Lista de Precios Accesorio'!$A:$K,3,0),"Error"))</f>
        <v/>
      </c>
      <c r="G1473" s="19" t="str">
        <f>IF($A1473="","",IFERROR(VLOOKUP($A1473,'Lista de Precios Accesorio'!$A:$R,8,0),"Error"))</f>
        <v/>
      </c>
      <c r="H1473" s="19" t="str">
        <f>IF($A1473="","",IFERROR(VLOOKUP($A1473,'Lista de Precios Accesorio'!$A:$S,9,0),"Error"))</f>
        <v/>
      </c>
      <c r="I1473" s="12" t="str">
        <f>IFERROR(VLOOKUP($A1473,'Lista de Precios Accesorio'!$A:$W,6,0),"")</f>
        <v/>
      </c>
      <c r="J1473" s="12" t="str">
        <f t="shared" si="23"/>
        <v/>
      </c>
      <c r="K1473"/>
    </row>
    <row r="1474" spans="1:11" x14ac:dyDescent="0.2">
      <c r="A1474" s="25"/>
      <c r="B1474" s="26"/>
      <c r="C1474" s="1" t="str">
        <f>IF($A1474="","",IFERROR(VLOOKUP($A1474,'Lista de Precios Accesorio'!$A:$J,2,0),"Error"))</f>
        <v/>
      </c>
      <c r="D1474" s="1" t="str">
        <f>IF($A1474="","",IFERROR(VLOOKUP($A1474,'Lista de Precios Accesorio'!$A:$L,4,0),"Error"))</f>
        <v/>
      </c>
      <c r="E1474" s="1" t="str">
        <f>IF($A1474="","",IFERROR(VLOOKUP($A1474,'Lista de Precios Accesorio'!$A:$M,5,0),"Error"))</f>
        <v/>
      </c>
      <c r="F1474" s="1" t="str">
        <f>IF($A1474="","",IFERROR(VLOOKUP($A1474,'Lista de Precios Accesorio'!$A:$K,3,0),"Error"))</f>
        <v/>
      </c>
      <c r="G1474" s="19" t="str">
        <f>IF($A1474="","",IFERROR(VLOOKUP($A1474,'Lista de Precios Accesorio'!$A:$R,8,0),"Error"))</f>
        <v/>
      </c>
      <c r="H1474" s="19" t="str">
        <f>IF($A1474="","",IFERROR(VLOOKUP($A1474,'Lista de Precios Accesorio'!$A:$S,9,0),"Error"))</f>
        <v/>
      </c>
      <c r="I1474" s="12" t="str">
        <f>IFERROR(VLOOKUP($A1474,'Lista de Precios Accesorio'!$A:$W,6,0),"")</f>
        <v/>
      </c>
      <c r="J1474" s="12" t="str">
        <f t="shared" si="23"/>
        <v/>
      </c>
      <c r="K1474"/>
    </row>
    <row r="1475" spans="1:11" x14ac:dyDescent="0.2">
      <c r="A1475" s="25"/>
      <c r="B1475" s="26"/>
      <c r="C1475" s="1" t="str">
        <f>IF($A1475="","",IFERROR(VLOOKUP($A1475,'Lista de Precios Accesorio'!$A:$J,2,0),"Error"))</f>
        <v/>
      </c>
      <c r="D1475" s="1" t="str">
        <f>IF($A1475="","",IFERROR(VLOOKUP($A1475,'Lista de Precios Accesorio'!$A:$L,4,0),"Error"))</f>
        <v/>
      </c>
      <c r="E1475" s="1" t="str">
        <f>IF($A1475="","",IFERROR(VLOOKUP($A1475,'Lista de Precios Accesorio'!$A:$M,5,0),"Error"))</f>
        <v/>
      </c>
      <c r="F1475" s="1" t="str">
        <f>IF($A1475="","",IFERROR(VLOOKUP($A1475,'Lista de Precios Accesorio'!$A:$K,3,0),"Error"))</f>
        <v/>
      </c>
      <c r="G1475" s="19" t="str">
        <f>IF($A1475="","",IFERROR(VLOOKUP($A1475,'Lista de Precios Accesorio'!$A:$R,8,0),"Error"))</f>
        <v/>
      </c>
      <c r="H1475" s="19" t="str">
        <f>IF($A1475="","",IFERROR(VLOOKUP($A1475,'Lista de Precios Accesorio'!$A:$S,9,0),"Error"))</f>
        <v/>
      </c>
      <c r="I1475" s="12" t="str">
        <f>IFERROR(VLOOKUP($A1475,'Lista de Precios Accesorio'!$A:$W,6,0),"")</f>
        <v/>
      </c>
      <c r="J1475" s="12" t="str">
        <f t="shared" si="23"/>
        <v/>
      </c>
      <c r="K1475"/>
    </row>
    <row r="1476" spans="1:11" x14ac:dyDescent="0.2">
      <c r="A1476" s="25"/>
      <c r="B1476" s="26"/>
      <c r="C1476" s="1" t="str">
        <f>IF($A1476="","",IFERROR(VLOOKUP($A1476,'Lista de Precios Accesorio'!$A:$J,2,0),"Error"))</f>
        <v/>
      </c>
      <c r="D1476" s="1" t="str">
        <f>IF($A1476="","",IFERROR(VLOOKUP($A1476,'Lista de Precios Accesorio'!$A:$L,4,0),"Error"))</f>
        <v/>
      </c>
      <c r="E1476" s="1" t="str">
        <f>IF($A1476="","",IFERROR(VLOOKUP($A1476,'Lista de Precios Accesorio'!$A:$M,5,0),"Error"))</f>
        <v/>
      </c>
      <c r="F1476" s="1" t="str">
        <f>IF($A1476="","",IFERROR(VLOOKUP($A1476,'Lista de Precios Accesorio'!$A:$K,3,0),"Error"))</f>
        <v/>
      </c>
      <c r="G1476" s="19" t="str">
        <f>IF($A1476="","",IFERROR(VLOOKUP($A1476,'Lista de Precios Accesorio'!$A:$R,8,0),"Error"))</f>
        <v/>
      </c>
      <c r="H1476" s="19" t="str">
        <f>IF($A1476="","",IFERROR(VLOOKUP($A1476,'Lista de Precios Accesorio'!$A:$S,9,0),"Error"))</f>
        <v/>
      </c>
      <c r="I1476" s="12" t="str">
        <f>IFERROR(VLOOKUP($A1476,'Lista de Precios Accesorio'!$A:$W,6,0),"")</f>
        <v/>
      </c>
      <c r="J1476" s="12" t="str">
        <f t="shared" si="23"/>
        <v/>
      </c>
      <c r="K1476"/>
    </row>
    <row r="1477" spans="1:11" x14ac:dyDescent="0.2">
      <c r="A1477" s="25"/>
      <c r="B1477" s="26"/>
      <c r="C1477" s="1" t="str">
        <f>IF($A1477="","",IFERROR(VLOOKUP($A1477,'Lista de Precios Accesorio'!$A:$J,2,0),"Error"))</f>
        <v/>
      </c>
      <c r="D1477" s="1" t="str">
        <f>IF($A1477="","",IFERROR(VLOOKUP($A1477,'Lista de Precios Accesorio'!$A:$L,4,0),"Error"))</f>
        <v/>
      </c>
      <c r="E1477" s="1" t="str">
        <f>IF($A1477="","",IFERROR(VLOOKUP($A1477,'Lista de Precios Accesorio'!$A:$M,5,0),"Error"))</f>
        <v/>
      </c>
      <c r="F1477" s="1" t="str">
        <f>IF($A1477="","",IFERROR(VLOOKUP($A1477,'Lista de Precios Accesorio'!$A:$K,3,0),"Error"))</f>
        <v/>
      </c>
      <c r="G1477" s="19" t="str">
        <f>IF($A1477="","",IFERROR(VLOOKUP($A1477,'Lista de Precios Accesorio'!$A:$R,8,0),"Error"))</f>
        <v/>
      </c>
      <c r="H1477" s="19" t="str">
        <f>IF($A1477="","",IFERROR(VLOOKUP($A1477,'Lista de Precios Accesorio'!$A:$S,9,0),"Error"))</f>
        <v/>
      </c>
      <c r="I1477" s="12" t="str">
        <f>IFERROR(VLOOKUP($A1477,'Lista de Precios Accesorio'!$A:$W,6,0),"")</f>
        <v/>
      </c>
      <c r="J1477" s="12" t="str">
        <f t="shared" si="23"/>
        <v/>
      </c>
      <c r="K1477"/>
    </row>
    <row r="1478" spans="1:11" x14ac:dyDescent="0.2">
      <c r="A1478" s="25"/>
      <c r="B1478" s="26"/>
      <c r="C1478" s="1" t="str">
        <f>IF($A1478="","",IFERROR(VLOOKUP($A1478,'Lista de Precios Accesorio'!$A:$J,2,0),"Error"))</f>
        <v/>
      </c>
      <c r="D1478" s="1" t="str">
        <f>IF($A1478="","",IFERROR(VLOOKUP($A1478,'Lista de Precios Accesorio'!$A:$L,4,0),"Error"))</f>
        <v/>
      </c>
      <c r="E1478" s="1" t="str">
        <f>IF($A1478="","",IFERROR(VLOOKUP($A1478,'Lista de Precios Accesorio'!$A:$M,5,0),"Error"))</f>
        <v/>
      </c>
      <c r="F1478" s="1" t="str">
        <f>IF($A1478="","",IFERROR(VLOOKUP($A1478,'Lista de Precios Accesorio'!$A:$K,3,0),"Error"))</f>
        <v/>
      </c>
      <c r="G1478" s="19" t="str">
        <f>IF($A1478="","",IFERROR(VLOOKUP($A1478,'Lista de Precios Accesorio'!$A:$R,8,0),"Error"))</f>
        <v/>
      </c>
      <c r="H1478" s="19" t="str">
        <f>IF($A1478="","",IFERROR(VLOOKUP($A1478,'Lista de Precios Accesorio'!$A:$S,9,0),"Error"))</f>
        <v/>
      </c>
      <c r="I1478" s="12" t="str">
        <f>IFERROR(VLOOKUP($A1478,'Lista de Precios Accesorio'!$A:$W,6,0),"")</f>
        <v/>
      </c>
      <c r="J1478" s="12" t="str">
        <f t="shared" si="23"/>
        <v/>
      </c>
      <c r="K1478"/>
    </row>
    <row r="1479" spans="1:11" x14ac:dyDescent="0.2">
      <c r="A1479" s="25"/>
      <c r="B1479" s="26"/>
      <c r="C1479" s="1" t="str">
        <f>IF($A1479="","",IFERROR(VLOOKUP($A1479,'Lista de Precios Accesorio'!$A:$J,2,0),"Error"))</f>
        <v/>
      </c>
      <c r="D1479" s="1" t="str">
        <f>IF($A1479="","",IFERROR(VLOOKUP($A1479,'Lista de Precios Accesorio'!$A:$L,4,0),"Error"))</f>
        <v/>
      </c>
      <c r="E1479" s="1" t="str">
        <f>IF($A1479="","",IFERROR(VLOOKUP($A1479,'Lista de Precios Accesorio'!$A:$M,5,0),"Error"))</f>
        <v/>
      </c>
      <c r="F1479" s="1" t="str">
        <f>IF($A1479="","",IFERROR(VLOOKUP($A1479,'Lista de Precios Accesorio'!$A:$K,3,0),"Error"))</f>
        <v/>
      </c>
      <c r="G1479" s="19" t="str">
        <f>IF($A1479="","",IFERROR(VLOOKUP($A1479,'Lista de Precios Accesorio'!$A:$R,8,0),"Error"))</f>
        <v/>
      </c>
      <c r="H1479" s="19" t="str">
        <f>IF($A1479="","",IFERROR(VLOOKUP($A1479,'Lista de Precios Accesorio'!$A:$S,9,0),"Error"))</f>
        <v/>
      </c>
      <c r="I1479" s="12" t="str">
        <f>IFERROR(VLOOKUP($A1479,'Lista de Precios Accesorio'!$A:$W,6,0),"")</f>
        <v/>
      </c>
      <c r="J1479" s="12" t="str">
        <f t="shared" si="23"/>
        <v/>
      </c>
      <c r="K1479"/>
    </row>
    <row r="1480" spans="1:11" x14ac:dyDescent="0.2">
      <c r="A1480" s="25"/>
      <c r="B1480" s="26"/>
      <c r="C1480" s="1" t="str">
        <f>IF($A1480="","",IFERROR(VLOOKUP($A1480,'Lista de Precios Accesorio'!$A:$J,2,0),"Error"))</f>
        <v/>
      </c>
      <c r="D1480" s="1" t="str">
        <f>IF($A1480="","",IFERROR(VLOOKUP($A1480,'Lista de Precios Accesorio'!$A:$L,4,0),"Error"))</f>
        <v/>
      </c>
      <c r="E1480" s="1" t="str">
        <f>IF($A1480="","",IFERROR(VLOOKUP($A1480,'Lista de Precios Accesorio'!$A:$M,5,0),"Error"))</f>
        <v/>
      </c>
      <c r="F1480" s="1" t="str">
        <f>IF($A1480="","",IFERROR(VLOOKUP($A1480,'Lista de Precios Accesorio'!$A:$K,3,0),"Error"))</f>
        <v/>
      </c>
      <c r="G1480" s="19" t="str">
        <f>IF($A1480="","",IFERROR(VLOOKUP($A1480,'Lista de Precios Accesorio'!$A:$R,8,0),"Error"))</f>
        <v/>
      </c>
      <c r="H1480" s="19" t="str">
        <f>IF($A1480="","",IFERROR(VLOOKUP($A1480,'Lista de Precios Accesorio'!$A:$S,9,0),"Error"))</f>
        <v/>
      </c>
      <c r="I1480" s="12" t="str">
        <f>IFERROR(VLOOKUP($A1480,'Lista de Precios Accesorio'!$A:$W,6,0),"")</f>
        <v/>
      </c>
      <c r="J1480" s="12" t="str">
        <f t="shared" si="23"/>
        <v/>
      </c>
      <c r="K1480"/>
    </row>
    <row r="1481" spans="1:11" x14ac:dyDescent="0.2">
      <c r="A1481" s="25"/>
      <c r="B1481" s="26"/>
      <c r="C1481" s="1" t="str">
        <f>IF($A1481="","",IFERROR(VLOOKUP($A1481,'Lista de Precios Accesorio'!$A:$J,2,0),"Error"))</f>
        <v/>
      </c>
      <c r="D1481" s="1" t="str">
        <f>IF($A1481="","",IFERROR(VLOOKUP($A1481,'Lista de Precios Accesorio'!$A:$L,4,0),"Error"))</f>
        <v/>
      </c>
      <c r="E1481" s="1" t="str">
        <f>IF($A1481="","",IFERROR(VLOOKUP($A1481,'Lista de Precios Accesorio'!$A:$M,5,0),"Error"))</f>
        <v/>
      </c>
      <c r="F1481" s="1" t="str">
        <f>IF($A1481="","",IFERROR(VLOOKUP($A1481,'Lista de Precios Accesorio'!$A:$K,3,0),"Error"))</f>
        <v/>
      </c>
      <c r="G1481" s="19" t="str">
        <f>IF($A1481="","",IFERROR(VLOOKUP($A1481,'Lista de Precios Accesorio'!$A:$R,8,0),"Error"))</f>
        <v/>
      </c>
      <c r="H1481" s="19" t="str">
        <f>IF($A1481="","",IFERROR(VLOOKUP($A1481,'Lista de Precios Accesorio'!$A:$S,9,0),"Error"))</f>
        <v/>
      </c>
      <c r="I1481" s="12" t="str">
        <f>IFERROR(VLOOKUP($A1481,'Lista de Precios Accesorio'!$A:$W,6,0),"")</f>
        <v/>
      </c>
      <c r="J1481" s="12" t="str">
        <f t="shared" si="23"/>
        <v/>
      </c>
      <c r="K1481"/>
    </row>
    <row r="1482" spans="1:11" x14ac:dyDescent="0.2">
      <c r="A1482" s="25"/>
      <c r="B1482" s="26"/>
      <c r="C1482" s="1" t="str">
        <f>IF($A1482="","",IFERROR(VLOOKUP($A1482,'Lista de Precios Accesorio'!$A:$J,2,0),"Error"))</f>
        <v/>
      </c>
      <c r="D1482" s="1" t="str">
        <f>IF($A1482="","",IFERROR(VLOOKUP($A1482,'Lista de Precios Accesorio'!$A:$L,4,0),"Error"))</f>
        <v/>
      </c>
      <c r="E1482" s="1" t="str">
        <f>IF($A1482="","",IFERROR(VLOOKUP($A1482,'Lista de Precios Accesorio'!$A:$M,5,0),"Error"))</f>
        <v/>
      </c>
      <c r="F1482" s="1" t="str">
        <f>IF($A1482="","",IFERROR(VLOOKUP($A1482,'Lista de Precios Accesorio'!$A:$K,3,0),"Error"))</f>
        <v/>
      </c>
      <c r="G1482" s="19" t="str">
        <f>IF($A1482="","",IFERROR(VLOOKUP($A1482,'Lista de Precios Accesorio'!$A:$R,8,0),"Error"))</f>
        <v/>
      </c>
      <c r="H1482" s="19" t="str">
        <f>IF($A1482="","",IFERROR(VLOOKUP($A1482,'Lista de Precios Accesorio'!$A:$S,9,0),"Error"))</f>
        <v/>
      </c>
      <c r="I1482" s="12" t="str">
        <f>IFERROR(VLOOKUP($A1482,'Lista de Precios Accesorio'!$A:$W,6,0),"")</f>
        <v/>
      </c>
      <c r="J1482" s="12" t="str">
        <f t="shared" si="23"/>
        <v/>
      </c>
      <c r="K1482"/>
    </row>
    <row r="1483" spans="1:11" x14ac:dyDescent="0.2">
      <c r="A1483" s="25"/>
      <c r="B1483" s="26"/>
      <c r="C1483" s="1" t="str">
        <f>IF($A1483="","",IFERROR(VLOOKUP($A1483,'Lista de Precios Accesorio'!$A:$J,2,0),"Error"))</f>
        <v/>
      </c>
      <c r="D1483" s="1" t="str">
        <f>IF($A1483="","",IFERROR(VLOOKUP($A1483,'Lista de Precios Accesorio'!$A:$L,4,0),"Error"))</f>
        <v/>
      </c>
      <c r="E1483" s="1" t="str">
        <f>IF($A1483="","",IFERROR(VLOOKUP($A1483,'Lista de Precios Accesorio'!$A:$M,5,0),"Error"))</f>
        <v/>
      </c>
      <c r="F1483" s="1" t="str">
        <f>IF($A1483="","",IFERROR(VLOOKUP($A1483,'Lista de Precios Accesorio'!$A:$K,3,0),"Error"))</f>
        <v/>
      </c>
      <c r="G1483" s="19" t="str">
        <f>IF($A1483="","",IFERROR(VLOOKUP($A1483,'Lista de Precios Accesorio'!$A:$R,8,0),"Error"))</f>
        <v/>
      </c>
      <c r="H1483" s="19" t="str">
        <f>IF($A1483="","",IFERROR(VLOOKUP($A1483,'Lista de Precios Accesorio'!$A:$S,9,0),"Error"))</f>
        <v/>
      </c>
      <c r="I1483" s="12" t="str">
        <f>IFERROR(VLOOKUP($A1483,'Lista de Precios Accesorio'!$A:$W,6,0),"")</f>
        <v/>
      </c>
      <c r="J1483" s="12" t="str">
        <f t="shared" si="23"/>
        <v/>
      </c>
      <c r="K1483"/>
    </row>
    <row r="1484" spans="1:11" x14ac:dyDescent="0.2">
      <c r="A1484" s="25"/>
      <c r="B1484" s="26"/>
      <c r="C1484" s="1" t="str">
        <f>IF($A1484="","",IFERROR(VLOOKUP($A1484,'Lista de Precios Accesorio'!$A:$J,2,0),"Error"))</f>
        <v/>
      </c>
      <c r="D1484" s="1" t="str">
        <f>IF($A1484="","",IFERROR(VLOOKUP($A1484,'Lista de Precios Accesorio'!$A:$L,4,0),"Error"))</f>
        <v/>
      </c>
      <c r="E1484" s="1" t="str">
        <f>IF($A1484="","",IFERROR(VLOOKUP($A1484,'Lista de Precios Accesorio'!$A:$M,5,0),"Error"))</f>
        <v/>
      </c>
      <c r="F1484" s="1" t="str">
        <f>IF($A1484="","",IFERROR(VLOOKUP($A1484,'Lista de Precios Accesorio'!$A:$K,3,0),"Error"))</f>
        <v/>
      </c>
      <c r="G1484" s="19" t="str">
        <f>IF($A1484="","",IFERROR(VLOOKUP($A1484,'Lista de Precios Accesorio'!$A:$R,8,0),"Error"))</f>
        <v/>
      </c>
      <c r="H1484" s="19" t="str">
        <f>IF($A1484="","",IFERROR(VLOOKUP($A1484,'Lista de Precios Accesorio'!$A:$S,9,0),"Error"))</f>
        <v/>
      </c>
      <c r="I1484" s="12" t="str">
        <f>IFERROR(VLOOKUP($A1484,'Lista de Precios Accesorio'!$A:$W,6,0),"")</f>
        <v/>
      </c>
      <c r="J1484" s="12" t="str">
        <f t="shared" si="23"/>
        <v/>
      </c>
      <c r="K1484"/>
    </row>
    <row r="1485" spans="1:11" x14ac:dyDescent="0.2">
      <c r="A1485" s="25"/>
      <c r="B1485" s="26"/>
      <c r="C1485" s="1" t="str">
        <f>IF($A1485="","",IFERROR(VLOOKUP($A1485,'Lista de Precios Accesorio'!$A:$J,2,0),"Error"))</f>
        <v/>
      </c>
      <c r="D1485" s="1" t="str">
        <f>IF($A1485="","",IFERROR(VLOOKUP($A1485,'Lista de Precios Accesorio'!$A:$L,4,0),"Error"))</f>
        <v/>
      </c>
      <c r="E1485" s="1" t="str">
        <f>IF($A1485="","",IFERROR(VLOOKUP($A1485,'Lista de Precios Accesorio'!$A:$M,5,0),"Error"))</f>
        <v/>
      </c>
      <c r="F1485" s="1" t="str">
        <f>IF($A1485="","",IFERROR(VLOOKUP($A1485,'Lista de Precios Accesorio'!$A:$K,3,0),"Error"))</f>
        <v/>
      </c>
      <c r="G1485" s="19" t="str">
        <f>IF($A1485="","",IFERROR(VLOOKUP($A1485,'Lista de Precios Accesorio'!$A:$R,8,0),"Error"))</f>
        <v/>
      </c>
      <c r="H1485" s="19" t="str">
        <f>IF($A1485="","",IFERROR(VLOOKUP($A1485,'Lista de Precios Accesorio'!$A:$S,9,0),"Error"))</f>
        <v/>
      </c>
      <c r="I1485" s="12" t="str">
        <f>IFERROR(VLOOKUP($A1485,'Lista de Precios Accesorio'!$A:$W,6,0),"")</f>
        <v/>
      </c>
      <c r="J1485" s="12" t="str">
        <f t="shared" si="23"/>
        <v/>
      </c>
      <c r="K1485"/>
    </row>
    <row r="1486" spans="1:11" x14ac:dyDescent="0.2">
      <c r="A1486" s="25"/>
      <c r="B1486" s="26"/>
      <c r="C1486" s="1" t="str">
        <f>IF($A1486="","",IFERROR(VLOOKUP($A1486,'Lista de Precios Accesorio'!$A:$J,2,0),"Error"))</f>
        <v/>
      </c>
      <c r="D1486" s="1" t="str">
        <f>IF($A1486="","",IFERROR(VLOOKUP($A1486,'Lista de Precios Accesorio'!$A:$L,4,0),"Error"))</f>
        <v/>
      </c>
      <c r="E1486" s="1" t="str">
        <f>IF($A1486="","",IFERROR(VLOOKUP($A1486,'Lista de Precios Accesorio'!$A:$M,5,0),"Error"))</f>
        <v/>
      </c>
      <c r="F1486" s="1" t="str">
        <f>IF($A1486="","",IFERROR(VLOOKUP($A1486,'Lista de Precios Accesorio'!$A:$K,3,0),"Error"))</f>
        <v/>
      </c>
      <c r="G1486" s="19" t="str">
        <f>IF($A1486="","",IFERROR(VLOOKUP($A1486,'Lista de Precios Accesorio'!$A:$R,8,0),"Error"))</f>
        <v/>
      </c>
      <c r="H1486" s="19" t="str">
        <f>IF($A1486="","",IFERROR(VLOOKUP($A1486,'Lista de Precios Accesorio'!$A:$S,9,0),"Error"))</f>
        <v/>
      </c>
      <c r="I1486" s="12" t="str">
        <f>IFERROR(VLOOKUP($A1486,'Lista de Precios Accesorio'!$A:$W,6,0),"")</f>
        <v/>
      </c>
      <c r="J1486" s="12" t="str">
        <f t="shared" si="23"/>
        <v/>
      </c>
      <c r="K1486"/>
    </row>
    <row r="1487" spans="1:11" x14ac:dyDescent="0.2">
      <c r="A1487" s="25"/>
      <c r="B1487" s="26"/>
      <c r="C1487" s="1" t="str">
        <f>IF($A1487="","",IFERROR(VLOOKUP($A1487,'Lista de Precios Accesorio'!$A:$J,2,0),"Error"))</f>
        <v/>
      </c>
      <c r="D1487" s="1" t="str">
        <f>IF($A1487="","",IFERROR(VLOOKUP($A1487,'Lista de Precios Accesorio'!$A:$L,4,0),"Error"))</f>
        <v/>
      </c>
      <c r="E1487" s="1" t="str">
        <f>IF($A1487="","",IFERROR(VLOOKUP($A1487,'Lista de Precios Accesorio'!$A:$M,5,0),"Error"))</f>
        <v/>
      </c>
      <c r="F1487" s="1" t="str">
        <f>IF($A1487="","",IFERROR(VLOOKUP($A1487,'Lista de Precios Accesorio'!$A:$K,3,0),"Error"))</f>
        <v/>
      </c>
      <c r="G1487" s="19" t="str">
        <f>IF($A1487="","",IFERROR(VLOOKUP($A1487,'Lista de Precios Accesorio'!$A:$R,8,0),"Error"))</f>
        <v/>
      </c>
      <c r="H1487" s="19" t="str">
        <f>IF($A1487="","",IFERROR(VLOOKUP($A1487,'Lista de Precios Accesorio'!$A:$S,9,0),"Error"))</f>
        <v/>
      </c>
      <c r="I1487" s="12" t="str">
        <f>IFERROR(VLOOKUP($A1487,'Lista de Precios Accesorio'!$A:$W,6,0),"")</f>
        <v/>
      </c>
      <c r="J1487" s="12" t="str">
        <f t="shared" si="23"/>
        <v/>
      </c>
      <c r="K1487"/>
    </row>
    <row r="1488" spans="1:11" x14ac:dyDescent="0.2">
      <c r="A1488" s="25"/>
      <c r="B1488" s="26"/>
      <c r="C1488" s="1" t="str">
        <f>IF($A1488="","",IFERROR(VLOOKUP($A1488,'Lista de Precios Accesorio'!$A:$J,2,0),"Error"))</f>
        <v/>
      </c>
      <c r="D1488" s="1" t="str">
        <f>IF($A1488="","",IFERROR(VLOOKUP($A1488,'Lista de Precios Accesorio'!$A:$L,4,0),"Error"))</f>
        <v/>
      </c>
      <c r="E1488" s="1" t="str">
        <f>IF($A1488="","",IFERROR(VLOOKUP($A1488,'Lista de Precios Accesorio'!$A:$M,5,0),"Error"))</f>
        <v/>
      </c>
      <c r="F1488" s="1" t="str">
        <f>IF($A1488="","",IFERROR(VLOOKUP($A1488,'Lista de Precios Accesorio'!$A:$K,3,0),"Error"))</f>
        <v/>
      </c>
      <c r="G1488" s="19" t="str">
        <f>IF($A1488="","",IFERROR(VLOOKUP($A1488,'Lista de Precios Accesorio'!$A:$R,8,0),"Error"))</f>
        <v/>
      </c>
      <c r="H1488" s="19" t="str">
        <f>IF($A1488="","",IFERROR(VLOOKUP($A1488,'Lista de Precios Accesorio'!$A:$S,9,0),"Error"))</f>
        <v/>
      </c>
      <c r="I1488" s="12" t="str">
        <f>IFERROR(VLOOKUP($A1488,'Lista de Precios Accesorio'!$A:$W,6,0),"")</f>
        <v/>
      </c>
      <c r="J1488" s="12" t="str">
        <f t="shared" si="23"/>
        <v/>
      </c>
      <c r="K1488"/>
    </row>
    <row r="1489" spans="1:11" x14ac:dyDescent="0.2">
      <c r="A1489" s="25"/>
      <c r="B1489" s="26"/>
      <c r="C1489" s="1" t="str">
        <f>IF($A1489="","",IFERROR(VLOOKUP($A1489,'Lista de Precios Accesorio'!$A:$J,2,0),"Error"))</f>
        <v/>
      </c>
      <c r="D1489" s="1" t="str">
        <f>IF($A1489="","",IFERROR(VLOOKUP($A1489,'Lista de Precios Accesorio'!$A:$L,4,0),"Error"))</f>
        <v/>
      </c>
      <c r="E1489" s="1" t="str">
        <f>IF($A1489="","",IFERROR(VLOOKUP($A1489,'Lista de Precios Accesorio'!$A:$M,5,0),"Error"))</f>
        <v/>
      </c>
      <c r="F1489" s="1" t="str">
        <f>IF($A1489="","",IFERROR(VLOOKUP($A1489,'Lista de Precios Accesorio'!$A:$K,3,0),"Error"))</f>
        <v/>
      </c>
      <c r="G1489" s="19" t="str">
        <f>IF($A1489="","",IFERROR(VLOOKUP($A1489,'Lista de Precios Accesorio'!$A:$R,8,0),"Error"))</f>
        <v/>
      </c>
      <c r="H1489" s="19" t="str">
        <f>IF($A1489="","",IFERROR(VLOOKUP($A1489,'Lista de Precios Accesorio'!$A:$S,9,0),"Error"))</f>
        <v/>
      </c>
      <c r="I1489" s="12" t="str">
        <f>IFERROR(VLOOKUP($A1489,'Lista de Precios Accesorio'!$A:$W,6,0),"")</f>
        <v/>
      </c>
      <c r="J1489" s="12" t="str">
        <f t="shared" si="23"/>
        <v/>
      </c>
      <c r="K1489"/>
    </row>
    <row r="1490" spans="1:11" x14ac:dyDescent="0.2">
      <c r="A1490" s="25"/>
      <c r="B1490" s="26"/>
      <c r="C1490" s="1" t="str">
        <f>IF($A1490="","",IFERROR(VLOOKUP($A1490,'Lista de Precios Accesorio'!$A:$J,2,0),"Error"))</f>
        <v/>
      </c>
      <c r="D1490" s="1" t="str">
        <f>IF($A1490="","",IFERROR(VLOOKUP($A1490,'Lista de Precios Accesorio'!$A:$L,4,0),"Error"))</f>
        <v/>
      </c>
      <c r="E1490" s="1" t="str">
        <f>IF($A1490="","",IFERROR(VLOOKUP($A1490,'Lista de Precios Accesorio'!$A:$M,5,0),"Error"))</f>
        <v/>
      </c>
      <c r="F1490" s="1" t="str">
        <f>IF($A1490="","",IFERROR(VLOOKUP($A1490,'Lista de Precios Accesorio'!$A:$K,3,0),"Error"))</f>
        <v/>
      </c>
      <c r="G1490" s="19" t="str">
        <f>IF($A1490="","",IFERROR(VLOOKUP($A1490,'Lista de Precios Accesorio'!$A:$R,8,0),"Error"))</f>
        <v/>
      </c>
      <c r="H1490" s="19" t="str">
        <f>IF($A1490="","",IFERROR(VLOOKUP($A1490,'Lista de Precios Accesorio'!$A:$S,9,0),"Error"))</f>
        <v/>
      </c>
      <c r="I1490" s="12" t="str">
        <f>IFERROR(VLOOKUP($A1490,'Lista de Precios Accesorio'!$A:$W,6,0),"")</f>
        <v/>
      </c>
      <c r="J1490" s="12" t="str">
        <f t="shared" si="23"/>
        <v/>
      </c>
      <c r="K1490"/>
    </row>
    <row r="1491" spans="1:11" x14ac:dyDescent="0.2">
      <c r="A1491" s="25"/>
      <c r="B1491" s="26"/>
      <c r="C1491" s="1" t="str">
        <f>IF($A1491="","",IFERROR(VLOOKUP($A1491,'Lista de Precios Accesorio'!$A:$J,2,0),"Error"))</f>
        <v/>
      </c>
      <c r="D1491" s="1" t="str">
        <f>IF($A1491="","",IFERROR(VLOOKUP($A1491,'Lista de Precios Accesorio'!$A:$L,4,0),"Error"))</f>
        <v/>
      </c>
      <c r="E1491" s="1" t="str">
        <f>IF($A1491="","",IFERROR(VLOOKUP($A1491,'Lista de Precios Accesorio'!$A:$M,5,0),"Error"))</f>
        <v/>
      </c>
      <c r="F1491" s="1" t="str">
        <f>IF($A1491="","",IFERROR(VLOOKUP($A1491,'Lista de Precios Accesorio'!$A:$K,3,0),"Error"))</f>
        <v/>
      </c>
      <c r="G1491" s="19" t="str">
        <f>IF($A1491="","",IFERROR(VLOOKUP($A1491,'Lista de Precios Accesorio'!$A:$R,8,0),"Error"))</f>
        <v/>
      </c>
      <c r="H1491" s="19" t="str">
        <f>IF($A1491="","",IFERROR(VLOOKUP($A1491,'Lista de Precios Accesorio'!$A:$S,9,0),"Error"))</f>
        <v/>
      </c>
      <c r="I1491" s="12" t="str">
        <f>IFERROR(VLOOKUP($A1491,'Lista de Precios Accesorio'!$A:$W,6,0),"")</f>
        <v/>
      </c>
      <c r="J1491" s="12" t="str">
        <f t="shared" si="23"/>
        <v/>
      </c>
      <c r="K1491"/>
    </row>
  </sheetData>
  <sheetProtection algorithmName="SHA-512" hashValue="u7KGqQF6t6hx5XnltK2sOSNxz01vj5G+NwgMv/K6KCRTI1Whizjzl7RRo9a3PtkiRN1fGKBfpSRJrjVXYjyH6w==" saltValue="n3Ue49tmi+twydOzjMMUcQ==" spinCount="100000" sheet="1" objects="1" scenarios="1"/>
  <sortState xmlns:xlrd2="http://schemas.microsoft.com/office/spreadsheetml/2017/richdata2" ref="A5:C1181">
    <sortCondition ref="C5:C1181"/>
  </sortState>
  <mergeCells count="9">
    <mergeCell ref="A3:B3"/>
    <mergeCell ref="C1:F1"/>
    <mergeCell ref="I3:J3"/>
    <mergeCell ref="I2:J2"/>
    <mergeCell ref="I1:J1"/>
    <mergeCell ref="D3:E3"/>
    <mergeCell ref="G3:H3"/>
    <mergeCell ref="G2:H2"/>
    <mergeCell ref="G1:H1"/>
  </mergeCells>
  <conditionalFormatting sqref="C5:H1491">
    <cfRule type="cellIs" dxfId="1" priority="1" operator="equal">
      <formula>"Error"</formula>
    </cfRule>
  </conditionalFormatting>
  <dataValidations count="1">
    <dataValidation type="whole" allowBlank="1" showInputMessage="1" showErrorMessage="1" sqref="B5:B258" xr:uid="{00000000-0002-0000-0000-000000000000}">
      <formula1>1</formula1>
      <formula2>999999</formula2>
    </dataValidation>
  </dataValidations>
  <pageMargins left="0.7" right="0.7" top="0.75" bottom="0.75" header="0.3" footer="0.3"/>
  <pageSetup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6" r:id="rId4" name="Button 12">
              <controlPr defaultSize="0" print="0" autoFill="0" autoPict="0" macro="[0]!Generar">
                <anchor moveWithCells="1" sizeWithCells="1">
                  <from>
                    <xdr:col>2</xdr:col>
                    <xdr:colOff>635000</xdr:colOff>
                    <xdr:row>1</xdr:row>
                    <xdr:rowOff>12700</xdr:rowOff>
                  </from>
                  <to>
                    <xdr:col>2</xdr:col>
                    <xdr:colOff>2159000</xdr:colOff>
                    <xdr:row>1</xdr:row>
                    <xdr:rowOff>368300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5" name="Button 17">
              <controlPr defaultSize="0" print="0" autoFill="0" autoPict="0" macro="[0]!Borrado">
                <anchor moveWithCells="1" sizeWithCells="1">
                  <from>
                    <xdr:col>3</xdr:col>
                    <xdr:colOff>12700</xdr:colOff>
                    <xdr:row>1</xdr:row>
                    <xdr:rowOff>12700</xdr:rowOff>
                  </from>
                  <to>
                    <xdr:col>4</xdr:col>
                    <xdr:colOff>749300</xdr:colOff>
                    <xdr:row>1</xdr:row>
                    <xdr:rowOff>368300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No existe el Articulo" error="Selecciona un Articulo de la lista de Accesorios" xr:uid="{00000000-0002-0000-0000-000001000000}">
          <x14:formula1>
            <xm:f>'Lista de Precios Accesorio'!$A$4:$A$64187</xm:f>
          </x14:formula1>
          <xm:sqref>A5:A258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6">
    <tabColor rgb="FF00B0F0"/>
  </sheetPr>
  <dimension ref="A1:IR1504"/>
  <sheetViews>
    <sheetView zoomScale="90" zoomScaleNormal="90" workbookViewId="0">
      <pane ySplit="4" topLeftCell="A5" activePane="bottomLeft" state="frozen"/>
      <selection activeCell="F35" sqref="F35"/>
      <selection pane="bottomLeft" activeCell="E31" sqref="E31"/>
    </sheetView>
  </sheetViews>
  <sheetFormatPr baseColWidth="10" defaultColWidth="11.5" defaultRowHeight="15" x14ac:dyDescent="0.2"/>
  <cols>
    <col min="2" max="2" width="8.5" style="17" bestFit="1" customWidth="1"/>
    <col min="3" max="3" width="35.5" bestFit="1" customWidth="1"/>
    <col min="4" max="4" width="12" bestFit="1" customWidth="1"/>
    <col min="5" max="6" width="12" customWidth="1"/>
    <col min="7" max="7" width="12.5" style="13" customWidth="1"/>
    <col min="8" max="8" width="12.5" style="2" customWidth="1"/>
    <col min="9" max="9" width="12.5" style="13" customWidth="1"/>
    <col min="10" max="10" width="11.5" style="15"/>
  </cols>
  <sheetData>
    <row r="1" spans="1:252" s="7" customFormat="1" ht="39" customHeight="1" x14ac:dyDescent="0.2">
      <c r="B1" s="14"/>
      <c r="C1" s="38" t="str">
        <f>'Pedido Accesorio'!C1</f>
        <v>Valido del 01/07/2026 al 31/07/2026</v>
      </c>
      <c r="D1" s="38"/>
      <c r="E1" s="38"/>
      <c r="F1" s="39"/>
      <c r="G1" s="48" t="s">
        <v>349</v>
      </c>
      <c r="H1" s="49"/>
      <c r="I1" s="42">
        <f>SUM($J$5:$J$1504)</f>
        <v>0</v>
      </c>
      <c r="J1" s="43"/>
      <c r="IR1" s="8"/>
    </row>
    <row r="2" spans="1:252" ht="38.25" customHeight="1" thickBot="1" x14ac:dyDescent="0.25">
      <c r="B2" s="15"/>
      <c r="G2" s="46" t="s">
        <v>350</v>
      </c>
      <c r="H2" s="47"/>
      <c r="I2" s="40">
        <f>COUNT($B$5:$B$1504)</f>
        <v>0</v>
      </c>
      <c r="J2" s="41"/>
    </row>
    <row r="3" spans="1:252" ht="39" customHeight="1" thickBot="1" x14ac:dyDescent="0.25">
      <c r="A3" s="36" t="s">
        <v>353</v>
      </c>
      <c r="B3" s="37"/>
      <c r="C3" s="21" t="s">
        <v>352</v>
      </c>
      <c r="D3" s="44"/>
      <c r="E3" s="45"/>
      <c r="G3" s="46" t="s">
        <v>351</v>
      </c>
      <c r="H3" s="47"/>
      <c r="I3" s="40">
        <f>SUM($B$5:$B$1504)</f>
        <v>0</v>
      </c>
      <c r="J3" s="41"/>
    </row>
    <row r="4" spans="1:252" ht="48" x14ac:dyDescent="0.2">
      <c r="A4" s="10" t="s">
        <v>0</v>
      </c>
      <c r="B4" s="16" t="s">
        <v>323</v>
      </c>
      <c r="C4" s="20" t="s">
        <v>348</v>
      </c>
      <c r="D4" s="20" t="s">
        <v>330</v>
      </c>
      <c r="E4" s="20" t="s">
        <v>331</v>
      </c>
      <c r="F4" s="9" t="s">
        <v>697</v>
      </c>
      <c r="G4" s="18" t="s">
        <v>329</v>
      </c>
      <c r="H4" s="18" t="s">
        <v>328</v>
      </c>
      <c r="I4" s="11" t="s">
        <v>345</v>
      </c>
      <c r="J4" s="11" t="s">
        <v>347</v>
      </c>
      <c r="S4" s="3"/>
      <c r="T4" t="s">
        <v>325</v>
      </c>
    </row>
    <row r="5" spans="1:252" x14ac:dyDescent="0.2">
      <c r="A5" s="25"/>
      <c r="B5" s="26"/>
      <c r="C5" s="1" t="str">
        <f>IFERROR(VLOOKUP($A5,'Lista de Precios Alimento'!$A:$J,2,0),IF(A5="","","Error"))</f>
        <v/>
      </c>
      <c r="D5" s="1" t="str">
        <f>IFERROR(VLOOKUP($A5,'Lista de Precios Alimento'!$A:$L,4,0),IF(A5="","","Error"))</f>
        <v/>
      </c>
      <c r="E5" s="1" t="str">
        <f>IFERROR(VLOOKUP($A5,'Lista de Precios Alimento'!$A:$M,5,0),IF(A5="","","Error"))</f>
        <v/>
      </c>
      <c r="F5" s="1" t="str">
        <f>IFERROR(VLOOKUP($A5,'Lista de Precios Alimento'!$A:$K,3,0),IF(A5="","","Error"))</f>
        <v/>
      </c>
      <c r="G5" s="19" t="str">
        <f>IFERROR(VLOOKUP($A5,'Lista de Precios Alimento'!$A:$P,8,0),IF(A5="","","Error"))</f>
        <v/>
      </c>
      <c r="H5" t="str">
        <f>IFERROR(VLOOKUP($A5,'Lista de Precios Alimento'!$A:$Q,9,0),IF(A5="","","Error"))</f>
        <v/>
      </c>
      <c r="I5" s="12" t="str">
        <f>IFERROR(VLOOKUP($A5,'Lista de Precios Alimento'!$A:$P,6,0),"")</f>
        <v/>
      </c>
      <c r="J5" s="12" t="str">
        <f>IFERROR($B5*$I5,"")</f>
        <v/>
      </c>
      <c r="T5" t="s">
        <v>327</v>
      </c>
      <c r="U5">
        <v>0.62</v>
      </c>
      <c r="V5" t="s">
        <v>324</v>
      </c>
    </row>
    <row r="6" spans="1:252" x14ac:dyDescent="0.2">
      <c r="A6" s="25"/>
      <c r="B6" s="27"/>
      <c r="C6" s="1" t="str">
        <f>IFERROR(VLOOKUP($A6,'Lista de Precios Alimento'!$A:$J,2,0),IF(A6="","","Error"))</f>
        <v/>
      </c>
      <c r="D6" s="1" t="str">
        <f>IFERROR(VLOOKUP($A6,'Lista de Precios Alimento'!$A:$L,4,0),IF(A6="","","Error"))</f>
        <v/>
      </c>
      <c r="E6" s="1" t="str">
        <f>IFERROR(VLOOKUP($A6,'Lista de Precios Alimento'!$A:$M,5,0),IF(A6="","","Error"))</f>
        <v/>
      </c>
      <c r="F6" s="1" t="str">
        <f>IFERROR(VLOOKUP($A6,'Lista de Precios Alimento'!$A:$K,3,0),IF(A6="","","Error"))</f>
        <v/>
      </c>
      <c r="G6" s="19" t="str">
        <f>IFERROR(VLOOKUP($A6,'Lista de Precios Alimento'!$A:$P,8,0),IF(A6="","","Error"))</f>
        <v/>
      </c>
      <c r="H6" t="str">
        <f>IFERROR(VLOOKUP($A6,'Lista de Precios Alimento'!$A:$Q,9,0),IF(A6="","","Error"))</f>
        <v/>
      </c>
      <c r="I6" s="12" t="str">
        <f>IFERROR(VLOOKUP($A6,'Lista de Precios Alimento'!$A:$P,6,0),"")</f>
        <v/>
      </c>
      <c r="J6" s="12" t="str">
        <f t="shared" ref="J6:J69" si="0">IFERROR($B6*$I6,"")</f>
        <v/>
      </c>
      <c r="T6" t="s">
        <v>326</v>
      </c>
      <c r="U6">
        <v>0.38</v>
      </c>
    </row>
    <row r="7" spans="1:252" x14ac:dyDescent="0.2">
      <c r="A7" s="25"/>
      <c r="B7" s="27"/>
      <c r="C7" s="1" t="str">
        <f>IFERROR(VLOOKUP($A7,'Lista de Precios Alimento'!$A:$J,2,0),IF(A7="","","Error"))</f>
        <v/>
      </c>
      <c r="D7" s="1" t="str">
        <f>IFERROR(VLOOKUP($A7,'Lista de Precios Alimento'!$A:$L,4,0),IF(A7="","","Error"))</f>
        <v/>
      </c>
      <c r="E7" s="1" t="str">
        <f>IFERROR(VLOOKUP($A7,'Lista de Precios Alimento'!$A:$M,5,0),IF(A7="","","Error"))</f>
        <v/>
      </c>
      <c r="F7" s="1" t="str">
        <f>IFERROR(VLOOKUP($A7,'Lista de Precios Alimento'!$A:$K,3,0),IF(A7="","","Error"))</f>
        <v/>
      </c>
      <c r="G7" s="19" t="str">
        <f>IFERROR(VLOOKUP($A7,'Lista de Precios Alimento'!$A:$P,8,0),IF(A7="","","Error"))</f>
        <v/>
      </c>
      <c r="H7" t="str">
        <f>IFERROR(VLOOKUP($A7,'Lista de Precios Alimento'!$A:$Q,9,0),IF(A7="","","Error"))</f>
        <v/>
      </c>
      <c r="I7" s="12" t="str">
        <f>IFERROR(VLOOKUP($A7,'Lista de Precios Alimento'!$A:$P,6,0),"")</f>
        <v/>
      </c>
      <c r="J7" s="12" t="str">
        <f t="shared" si="0"/>
        <v/>
      </c>
    </row>
    <row r="8" spans="1:252" x14ac:dyDescent="0.2">
      <c r="A8" s="25"/>
      <c r="B8" s="28"/>
      <c r="C8" s="1" t="str">
        <f>IFERROR(VLOOKUP($A8,'Lista de Precios Alimento'!$A:$J,2,0),IF(A8="","","Error"))</f>
        <v/>
      </c>
      <c r="D8" s="1" t="str">
        <f>IFERROR(VLOOKUP($A8,'Lista de Precios Alimento'!$A:$L,4,0),IF(A8="","","Error"))</f>
        <v/>
      </c>
      <c r="E8" s="1" t="str">
        <f>IFERROR(VLOOKUP($A8,'Lista de Precios Alimento'!$A:$M,5,0),IF(A8="","","Error"))</f>
        <v/>
      </c>
      <c r="F8" s="1" t="str">
        <f>IFERROR(VLOOKUP($A8,'Lista de Precios Alimento'!$A:$K,3,0),IF(A8="","","Error"))</f>
        <v/>
      </c>
      <c r="G8" s="19" t="str">
        <f>IFERROR(VLOOKUP($A8,'Lista de Precios Alimento'!$A:$P,8,0),IF(A8="","","Error"))</f>
        <v/>
      </c>
      <c r="H8" t="str">
        <f>IFERROR(VLOOKUP($A8,'Lista de Precios Alimento'!$A:$Q,9,0),IF(A8="","","Error"))</f>
        <v/>
      </c>
      <c r="I8" s="12" t="str">
        <f>IFERROR(VLOOKUP($A8,'Lista de Precios Alimento'!$A:$P,6,0),"")</f>
        <v/>
      </c>
      <c r="J8" s="12" t="str">
        <f t="shared" si="0"/>
        <v/>
      </c>
    </row>
    <row r="9" spans="1:252" x14ac:dyDescent="0.2">
      <c r="A9" s="25"/>
      <c r="B9" s="28"/>
      <c r="C9" s="1" t="str">
        <f>IFERROR(VLOOKUP($A9,'Lista de Precios Alimento'!$A:$J,2,0),IF(A9="","","Error"))</f>
        <v/>
      </c>
      <c r="D9" s="1" t="str">
        <f>IFERROR(VLOOKUP($A9,'Lista de Precios Alimento'!$A:$L,4,0),IF(A9="","","Error"))</f>
        <v/>
      </c>
      <c r="E9" s="1" t="str">
        <f>IFERROR(VLOOKUP($A9,'Lista de Precios Alimento'!$A:$M,5,0),IF(A9="","","Error"))</f>
        <v/>
      </c>
      <c r="F9" s="1" t="str">
        <f>IFERROR(VLOOKUP($A9,'Lista de Precios Alimento'!$A:$K,3,0),IF(A9="","","Error"))</f>
        <v/>
      </c>
      <c r="G9" s="19" t="str">
        <f>IFERROR(VLOOKUP($A9,'Lista de Precios Alimento'!$A:$P,8,0),IF(A9="","","Error"))</f>
        <v/>
      </c>
      <c r="H9" t="str">
        <f>IFERROR(VLOOKUP($A9,'Lista de Precios Alimento'!$A:$Q,9,0),IF(A9="","","Error"))</f>
        <v/>
      </c>
      <c r="I9" s="12" t="str">
        <f>IFERROR(VLOOKUP($A9,'Lista de Precios Alimento'!$A:$P,6,0),"")</f>
        <v/>
      </c>
      <c r="J9" s="12" t="str">
        <f t="shared" si="0"/>
        <v/>
      </c>
    </row>
    <row r="10" spans="1:252" x14ac:dyDescent="0.2">
      <c r="A10" s="25"/>
      <c r="B10" s="28"/>
      <c r="C10" s="1" t="str">
        <f>IFERROR(VLOOKUP($A10,'Lista de Precios Alimento'!$A:$J,2,0),IF(A10="","","Error"))</f>
        <v/>
      </c>
      <c r="D10" s="1" t="str">
        <f>IFERROR(VLOOKUP($A10,'Lista de Precios Alimento'!$A:$L,4,0),IF(A10="","","Error"))</f>
        <v/>
      </c>
      <c r="E10" s="1" t="str">
        <f>IFERROR(VLOOKUP($A10,'Lista de Precios Alimento'!$A:$M,5,0),IF(A10="","","Error"))</f>
        <v/>
      </c>
      <c r="F10" s="1" t="str">
        <f>IFERROR(VLOOKUP($A10,'Lista de Precios Alimento'!$A:$K,3,0),IF(A10="","","Error"))</f>
        <v/>
      </c>
      <c r="G10" s="19" t="str">
        <f>IFERROR(VLOOKUP($A10,'Lista de Precios Alimento'!$A:$P,8,0),IF(A10="","","Error"))</f>
        <v/>
      </c>
      <c r="H10" t="str">
        <f>IFERROR(VLOOKUP($A10,'Lista de Precios Alimento'!$A:$Q,9,0),IF(A10="","","Error"))</f>
        <v/>
      </c>
      <c r="I10" s="12" t="str">
        <f>IFERROR(VLOOKUP($A10,'Lista de Precios Alimento'!$A:$P,6,0),"")</f>
        <v/>
      </c>
      <c r="J10" s="12" t="str">
        <f t="shared" si="0"/>
        <v/>
      </c>
    </row>
    <row r="11" spans="1:252" x14ac:dyDescent="0.2">
      <c r="A11" s="25"/>
      <c r="B11" s="28"/>
      <c r="C11" s="1" t="str">
        <f>IFERROR(VLOOKUP($A11,'Lista de Precios Alimento'!$A:$J,2,0),IF(A11="","","Error"))</f>
        <v/>
      </c>
      <c r="D11" s="1" t="str">
        <f>IFERROR(VLOOKUP($A11,'Lista de Precios Alimento'!$A:$L,4,0),IF(A11="","","Error"))</f>
        <v/>
      </c>
      <c r="E11" s="1" t="str">
        <f>IFERROR(VLOOKUP($A11,'Lista de Precios Alimento'!$A:$M,5,0),IF(A11="","","Error"))</f>
        <v/>
      </c>
      <c r="F11" s="1" t="str">
        <f>IFERROR(VLOOKUP($A11,'Lista de Precios Alimento'!$A:$K,3,0),IF(A11="","","Error"))</f>
        <v/>
      </c>
      <c r="G11" s="19" t="str">
        <f>IFERROR(VLOOKUP($A11,'Lista de Precios Alimento'!$A:$P,8,0),IF(A11="","","Error"))</f>
        <v/>
      </c>
      <c r="H11" t="str">
        <f>IFERROR(VLOOKUP($A11,'Lista de Precios Alimento'!$A:$Q,9,0),IF(A11="","","Error"))</f>
        <v/>
      </c>
      <c r="I11" s="12" t="str">
        <f>IFERROR(VLOOKUP($A11,'Lista de Precios Alimento'!$A:$P,6,0),"")</f>
        <v/>
      </c>
      <c r="J11" s="12" t="str">
        <f t="shared" si="0"/>
        <v/>
      </c>
    </row>
    <row r="12" spans="1:252" x14ac:dyDescent="0.2">
      <c r="A12" s="25"/>
      <c r="B12" s="27"/>
      <c r="C12" s="1" t="str">
        <f>IFERROR(VLOOKUP($A12,'Lista de Precios Alimento'!$A:$J,2,0),IF(A12="","","Error"))</f>
        <v/>
      </c>
      <c r="D12" s="1" t="str">
        <f>IFERROR(VLOOKUP($A12,'Lista de Precios Alimento'!$A:$L,4,0),IF(A12="","","Error"))</f>
        <v/>
      </c>
      <c r="E12" s="1" t="str">
        <f>IFERROR(VLOOKUP($A12,'Lista de Precios Alimento'!$A:$M,5,0),IF(A12="","","Error"))</f>
        <v/>
      </c>
      <c r="F12" s="1" t="str">
        <f>IFERROR(VLOOKUP($A12,'Lista de Precios Alimento'!$A:$K,3,0),IF(A12="","","Error"))</f>
        <v/>
      </c>
      <c r="G12" s="19" t="str">
        <f>IFERROR(VLOOKUP($A12,'Lista de Precios Alimento'!$A:$P,8,0),IF(A12="","","Error"))</f>
        <v/>
      </c>
      <c r="H12" t="str">
        <f>IFERROR(VLOOKUP($A12,'Lista de Precios Alimento'!$A:$Q,9,0),IF(A12="","","Error"))</f>
        <v/>
      </c>
      <c r="I12" s="12" t="str">
        <f>IFERROR(VLOOKUP($A12,'Lista de Precios Alimento'!$A:$P,6,0),"")</f>
        <v/>
      </c>
      <c r="J12" s="12" t="str">
        <f t="shared" si="0"/>
        <v/>
      </c>
    </row>
    <row r="13" spans="1:252" x14ac:dyDescent="0.2">
      <c r="A13" s="25"/>
      <c r="B13" s="27"/>
      <c r="C13" s="1" t="str">
        <f>IFERROR(VLOOKUP($A13,'Lista de Precios Alimento'!$A:$J,2,0),IF(A13="","","Error"))</f>
        <v/>
      </c>
      <c r="D13" s="1" t="str">
        <f>IFERROR(VLOOKUP($A13,'Lista de Precios Alimento'!$A:$L,4,0),IF(A13="","","Error"))</f>
        <v/>
      </c>
      <c r="E13" s="1" t="str">
        <f>IFERROR(VLOOKUP($A13,'Lista de Precios Alimento'!$A:$M,5,0),IF(A13="","","Error"))</f>
        <v/>
      </c>
      <c r="F13" s="1" t="str">
        <f>IFERROR(VLOOKUP($A13,'Lista de Precios Alimento'!$A:$K,3,0),IF(A13="","","Error"))</f>
        <v/>
      </c>
      <c r="G13" s="19" t="str">
        <f>IFERROR(VLOOKUP($A13,'Lista de Precios Alimento'!$A:$P,8,0),IF(A13="","","Error"))</f>
        <v/>
      </c>
      <c r="H13" t="str">
        <f>IFERROR(VLOOKUP($A13,'Lista de Precios Alimento'!$A:$Q,9,0),IF(A13="","","Error"))</f>
        <v/>
      </c>
      <c r="I13" s="12" t="str">
        <f>IFERROR(VLOOKUP($A13,'Lista de Precios Alimento'!$A:$P,6,0),"")</f>
        <v/>
      </c>
      <c r="J13" s="12" t="str">
        <f t="shared" si="0"/>
        <v/>
      </c>
    </row>
    <row r="14" spans="1:252" x14ac:dyDescent="0.2">
      <c r="A14" s="25"/>
      <c r="B14" s="27"/>
      <c r="C14" s="1" t="str">
        <f>IFERROR(VLOOKUP($A14,'Lista de Precios Alimento'!$A:$J,2,0),IF(A14="","","Error"))</f>
        <v/>
      </c>
      <c r="D14" s="1" t="str">
        <f>IFERROR(VLOOKUP($A14,'Lista de Precios Alimento'!$A:$L,4,0),IF(A14="","","Error"))</f>
        <v/>
      </c>
      <c r="E14" s="1" t="str">
        <f>IFERROR(VLOOKUP($A14,'Lista de Precios Alimento'!$A:$M,5,0),IF(A14="","","Error"))</f>
        <v/>
      </c>
      <c r="F14" s="1" t="str">
        <f>IFERROR(VLOOKUP($A14,'Lista de Precios Alimento'!$A:$K,3,0),IF(A14="","","Error"))</f>
        <v/>
      </c>
      <c r="G14" s="19" t="str">
        <f>IFERROR(VLOOKUP($A14,'Lista de Precios Alimento'!$A:$P,8,0),IF(A14="","","Error"))</f>
        <v/>
      </c>
      <c r="H14" t="str">
        <f>IFERROR(VLOOKUP($A14,'Lista de Precios Alimento'!$A:$Q,9,0),IF(A14="","","Error"))</f>
        <v/>
      </c>
      <c r="I14" s="12" t="str">
        <f>IFERROR(VLOOKUP($A14,'Lista de Precios Alimento'!$A:$P,6,0),"")</f>
        <v/>
      </c>
      <c r="J14" s="12" t="str">
        <f t="shared" si="0"/>
        <v/>
      </c>
    </row>
    <row r="15" spans="1:252" x14ac:dyDescent="0.2">
      <c r="A15" s="25"/>
      <c r="B15" s="27"/>
      <c r="C15" s="1" t="str">
        <f>IFERROR(VLOOKUP($A15,'Lista de Precios Alimento'!$A:$J,2,0),IF(A15="","","Error"))</f>
        <v/>
      </c>
      <c r="D15" s="1" t="str">
        <f>IFERROR(VLOOKUP($A15,'Lista de Precios Alimento'!$A:$L,4,0),IF(A15="","","Error"))</f>
        <v/>
      </c>
      <c r="E15" s="1" t="str">
        <f>IFERROR(VLOOKUP($A15,'Lista de Precios Alimento'!$A:$M,5,0),IF(A15="","","Error"))</f>
        <v/>
      </c>
      <c r="F15" s="1" t="str">
        <f>IFERROR(VLOOKUP($A15,'Lista de Precios Alimento'!$A:$K,3,0),IF(A15="","","Error"))</f>
        <v/>
      </c>
      <c r="G15" s="19" t="str">
        <f>IFERROR(VLOOKUP($A15,'Lista de Precios Alimento'!$A:$P,8,0),IF(A15="","","Error"))</f>
        <v/>
      </c>
      <c r="H15" t="str">
        <f>IFERROR(VLOOKUP($A15,'Lista de Precios Alimento'!$A:$Q,9,0),IF(A15="","","Error"))</f>
        <v/>
      </c>
      <c r="I15" s="12" t="str">
        <f>IFERROR(VLOOKUP($A15,'Lista de Precios Alimento'!$A:$P,6,0),"")</f>
        <v/>
      </c>
      <c r="J15" s="12" t="str">
        <f t="shared" si="0"/>
        <v/>
      </c>
    </row>
    <row r="16" spans="1:252" x14ac:dyDescent="0.2">
      <c r="A16" s="25"/>
      <c r="B16" s="28"/>
      <c r="C16" s="1" t="str">
        <f>IFERROR(VLOOKUP($A16,'Lista de Precios Alimento'!$A:$J,2,0),IF(A16="","","Error"))</f>
        <v/>
      </c>
      <c r="D16" s="1" t="str">
        <f>IFERROR(VLOOKUP($A16,'Lista de Precios Alimento'!$A:$L,4,0),IF(A16="","","Error"))</f>
        <v/>
      </c>
      <c r="E16" s="1" t="str">
        <f>IFERROR(VLOOKUP($A16,'Lista de Precios Alimento'!$A:$M,5,0),IF(A16="","","Error"))</f>
        <v/>
      </c>
      <c r="F16" s="1" t="str">
        <f>IFERROR(VLOOKUP($A16,'Lista de Precios Alimento'!$A:$K,3,0),IF(A16="","","Error"))</f>
        <v/>
      </c>
      <c r="G16" s="19" t="str">
        <f>IFERROR(VLOOKUP($A16,'Lista de Precios Alimento'!$A:$P,8,0),IF(A16="","","Error"))</f>
        <v/>
      </c>
      <c r="H16" t="str">
        <f>IFERROR(VLOOKUP($A16,'Lista de Precios Alimento'!$A:$Q,9,0),IF(A16="","","Error"))</f>
        <v/>
      </c>
      <c r="I16" s="12" t="str">
        <f>IFERROR(VLOOKUP($A16,'Lista de Precios Alimento'!$A:$P,6,0),"")</f>
        <v/>
      </c>
      <c r="J16" s="12" t="str">
        <f t="shared" si="0"/>
        <v/>
      </c>
    </row>
    <row r="17" spans="1:10" x14ac:dyDescent="0.2">
      <c r="A17" s="25"/>
      <c r="B17" s="27"/>
      <c r="C17" s="1" t="str">
        <f>IFERROR(VLOOKUP($A17,'Lista de Precios Alimento'!$A:$J,2,0),IF(A17="","","Error"))</f>
        <v/>
      </c>
      <c r="D17" s="1" t="str">
        <f>IFERROR(VLOOKUP($A17,'Lista de Precios Alimento'!$A:$L,4,0),IF(A17="","","Error"))</f>
        <v/>
      </c>
      <c r="E17" s="1" t="str">
        <f>IFERROR(VLOOKUP($A17,'Lista de Precios Alimento'!$A:$M,5,0),IF(A17="","","Error"))</f>
        <v/>
      </c>
      <c r="F17" s="1" t="str">
        <f>IFERROR(VLOOKUP($A17,'Lista de Precios Alimento'!$A:$K,3,0),IF(A17="","","Error"))</f>
        <v/>
      </c>
      <c r="G17" s="19" t="str">
        <f>IFERROR(VLOOKUP($A17,'Lista de Precios Alimento'!$A:$P,8,0),IF(A17="","","Error"))</f>
        <v/>
      </c>
      <c r="H17" t="str">
        <f>IFERROR(VLOOKUP($A17,'Lista de Precios Alimento'!$A:$Q,9,0),IF(A17="","","Error"))</f>
        <v/>
      </c>
      <c r="I17" s="12" t="str">
        <f>IFERROR(VLOOKUP($A17,'Lista de Precios Alimento'!$A:$P,6,0),"")</f>
        <v/>
      </c>
      <c r="J17" s="12" t="str">
        <f t="shared" si="0"/>
        <v/>
      </c>
    </row>
    <row r="18" spans="1:10" x14ac:dyDescent="0.2">
      <c r="A18" s="25"/>
      <c r="B18" s="28"/>
      <c r="C18" s="1" t="str">
        <f>IFERROR(VLOOKUP($A18,'Lista de Precios Alimento'!$A:$J,2,0),IF(A18="","","Error"))</f>
        <v/>
      </c>
      <c r="D18" s="1" t="str">
        <f>IFERROR(VLOOKUP($A18,'Lista de Precios Alimento'!$A:$L,4,0),IF(A18="","","Error"))</f>
        <v/>
      </c>
      <c r="E18" s="1" t="str">
        <f>IFERROR(VLOOKUP($A18,'Lista de Precios Alimento'!$A:$M,5,0),IF(A18="","","Error"))</f>
        <v/>
      </c>
      <c r="F18" s="1" t="str">
        <f>IFERROR(VLOOKUP($A18,'Lista de Precios Alimento'!$A:$K,3,0),IF(A18="","","Error"))</f>
        <v/>
      </c>
      <c r="G18" s="19" t="str">
        <f>IFERROR(VLOOKUP($A18,'Lista de Precios Alimento'!$A:$P,8,0),IF(A18="","","Error"))</f>
        <v/>
      </c>
      <c r="H18" t="str">
        <f>IFERROR(VLOOKUP($A18,'Lista de Precios Alimento'!$A:$Q,9,0),IF(A18="","","Error"))</f>
        <v/>
      </c>
      <c r="I18" s="12" t="str">
        <f>IFERROR(VLOOKUP($A18,'Lista de Precios Alimento'!$A:$P,6,0),"")</f>
        <v/>
      </c>
      <c r="J18" s="12" t="str">
        <f t="shared" si="0"/>
        <v/>
      </c>
    </row>
    <row r="19" spans="1:10" x14ac:dyDescent="0.2">
      <c r="A19" s="25"/>
      <c r="B19" s="27"/>
      <c r="C19" s="1" t="str">
        <f>IFERROR(VLOOKUP($A19,'Lista de Precios Alimento'!$A:$J,2,0),IF(A19="","","Error"))</f>
        <v/>
      </c>
      <c r="D19" s="1" t="str">
        <f>IFERROR(VLOOKUP($A19,'Lista de Precios Alimento'!$A:$L,4,0),IF(A19="","","Error"))</f>
        <v/>
      </c>
      <c r="E19" s="1" t="str">
        <f>IFERROR(VLOOKUP($A19,'Lista de Precios Alimento'!$A:$M,5,0),IF(A19="","","Error"))</f>
        <v/>
      </c>
      <c r="F19" s="1" t="str">
        <f>IFERROR(VLOOKUP($A19,'Lista de Precios Alimento'!$A:$K,3,0),IF(A19="","","Error"))</f>
        <v/>
      </c>
      <c r="G19" s="19" t="str">
        <f>IFERROR(VLOOKUP($A19,'Lista de Precios Alimento'!$A:$P,8,0),IF(A19="","","Error"))</f>
        <v/>
      </c>
      <c r="H19" t="str">
        <f>IFERROR(VLOOKUP($A19,'Lista de Precios Alimento'!$A:$Q,9,0),IF(A19="","","Error"))</f>
        <v/>
      </c>
      <c r="I19" s="12" t="str">
        <f>IFERROR(VLOOKUP($A19,'Lista de Precios Alimento'!$A:$P,6,0),"")</f>
        <v/>
      </c>
      <c r="J19" s="12" t="str">
        <f t="shared" si="0"/>
        <v/>
      </c>
    </row>
    <row r="20" spans="1:10" x14ac:dyDescent="0.2">
      <c r="A20" s="25"/>
      <c r="B20" s="28"/>
      <c r="C20" s="1" t="str">
        <f>IFERROR(VLOOKUP($A20,'Lista de Precios Alimento'!$A:$J,2,0),IF(A20="","","Error"))</f>
        <v/>
      </c>
      <c r="D20" s="1" t="str">
        <f>IFERROR(VLOOKUP($A20,'Lista de Precios Alimento'!$A:$L,4,0),IF(A20="","","Error"))</f>
        <v/>
      </c>
      <c r="E20" s="1" t="str">
        <f>IFERROR(VLOOKUP($A20,'Lista de Precios Alimento'!$A:$M,5,0),IF(A20="","","Error"))</f>
        <v/>
      </c>
      <c r="F20" s="1" t="str">
        <f>IFERROR(VLOOKUP($A20,'Lista de Precios Alimento'!$A:$K,3,0),IF(A20="","","Error"))</f>
        <v/>
      </c>
      <c r="G20" s="19" t="str">
        <f>IFERROR(VLOOKUP($A20,'Lista de Precios Alimento'!$A:$P,8,0),IF(A20="","","Error"))</f>
        <v/>
      </c>
      <c r="H20" t="str">
        <f>IFERROR(VLOOKUP($A20,'Lista de Precios Alimento'!$A:$Q,9,0),IF(A20="","","Error"))</f>
        <v/>
      </c>
      <c r="I20" s="12" t="str">
        <f>IFERROR(VLOOKUP($A20,'Lista de Precios Alimento'!$A:$P,6,0),"")</f>
        <v/>
      </c>
      <c r="J20" s="12" t="str">
        <f t="shared" si="0"/>
        <v/>
      </c>
    </row>
    <row r="21" spans="1:10" x14ac:dyDescent="0.2">
      <c r="A21" s="25"/>
      <c r="B21" s="28"/>
      <c r="C21" s="1" t="str">
        <f>IFERROR(VLOOKUP($A21,'Lista de Precios Alimento'!$A:$J,2,0),IF(A21="","","Error"))</f>
        <v/>
      </c>
      <c r="D21" s="1" t="str">
        <f>IFERROR(VLOOKUP($A21,'Lista de Precios Alimento'!$A:$L,4,0),IF(A21="","","Error"))</f>
        <v/>
      </c>
      <c r="E21" s="1" t="str">
        <f>IFERROR(VLOOKUP($A21,'Lista de Precios Alimento'!$A:$M,5,0),IF(A21="","","Error"))</f>
        <v/>
      </c>
      <c r="F21" s="1" t="str">
        <f>IFERROR(VLOOKUP($A21,'Lista de Precios Alimento'!$A:$K,3,0),IF(A21="","","Error"))</f>
        <v/>
      </c>
      <c r="G21" s="19" t="str">
        <f>IFERROR(VLOOKUP($A21,'Lista de Precios Alimento'!$A:$P,8,0),IF(A21="","","Error"))</f>
        <v/>
      </c>
      <c r="H21" t="str">
        <f>IFERROR(VLOOKUP($A21,'Lista de Precios Alimento'!$A:$Q,9,0),IF(A21="","","Error"))</f>
        <v/>
      </c>
      <c r="I21" s="12" t="str">
        <f>IFERROR(VLOOKUP($A21,'Lista de Precios Alimento'!$A:$P,6,0),"")</f>
        <v/>
      </c>
      <c r="J21" s="12" t="str">
        <f t="shared" si="0"/>
        <v/>
      </c>
    </row>
    <row r="22" spans="1:10" x14ac:dyDescent="0.2">
      <c r="A22" s="25"/>
      <c r="B22" s="27"/>
      <c r="C22" s="1" t="str">
        <f>IFERROR(VLOOKUP($A22,'Lista de Precios Alimento'!$A:$J,2,0),IF(A22="","","Error"))</f>
        <v/>
      </c>
      <c r="D22" s="1" t="str">
        <f>IFERROR(VLOOKUP($A22,'Lista de Precios Alimento'!$A:$L,4,0),IF(A22="","","Error"))</f>
        <v/>
      </c>
      <c r="E22" s="1" t="str">
        <f>IFERROR(VLOOKUP($A22,'Lista de Precios Alimento'!$A:$M,5,0),IF(A22="","","Error"))</f>
        <v/>
      </c>
      <c r="F22" s="1" t="str">
        <f>IFERROR(VLOOKUP($A22,'Lista de Precios Alimento'!$A:$K,3,0),IF(A22="","","Error"))</f>
        <v/>
      </c>
      <c r="G22" s="19" t="str">
        <f>IFERROR(VLOOKUP($A22,'Lista de Precios Alimento'!$A:$P,8,0),IF(A22="","","Error"))</f>
        <v/>
      </c>
      <c r="H22" t="str">
        <f>IFERROR(VLOOKUP($A22,'Lista de Precios Alimento'!$A:$Q,9,0),IF(A22="","","Error"))</f>
        <v/>
      </c>
      <c r="I22" s="12" t="str">
        <f>IFERROR(VLOOKUP($A22,'Lista de Precios Alimento'!$A:$P,6,0),"")</f>
        <v/>
      </c>
      <c r="J22" s="12" t="str">
        <f t="shared" si="0"/>
        <v/>
      </c>
    </row>
    <row r="23" spans="1:10" x14ac:dyDescent="0.2">
      <c r="A23" s="25"/>
      <c r="B23" s="26"/>
      <c r="C23" s="1" t="str">
        <f>IFERROR(VLOOKUP($A23,'Lista de Precios Alimento'!$A:$J,2,0),IF(A23="","","Error"))</f>
        <v/>
      </c>
      <c r="D23" s="1" t="str">
        <f>IFERROR(VLOOKUP($A23,'Lista de Precios Alimento'!$A:$L,4,0),IF(A23="","","Error"))</f>
        <v/>
      </c>
      <c r="E23" s="1" t="str">
        <f>IFERROR(VLOOKUP($A23,'Lista de Precios Alimento'!$A:$M,5,0),IF(A23="","","Error"))</f>
        <v/>
      </c>
      <c r="F23" s="1" t="str">
        <f>IFERROR(VLOOKUP($A23,'Lista de Precios Alimento'!$A:$K,3,0),IF(A23="","","Error"))</f>
        <v/>
      </c>
      <c r="G23" s="19" t="str">
        <f>IFERROR(VLOOKUP($A23,'Lista de Precios Alimento'!$A:$P,8,0),IF(A23="","","Error"))</f>
        <v/>
      </c>
      <c r="H23" t="str">
        <f>IFERROR(VLOOKUP($A23,'Lista de Precios Alimento'!$A:$Q,9,0),IF(A23="","","Error"))</f>
        <v/>
      </c>
      <c r="I23" s="12" t="str">
        <f>IFERROR(VLOOKUP($A23,'Lista de Precios Alimento'!$A:$P,6,0),"")</f>
        <v/>
      </c>
      <c r="J23" s="12" t="str">
        <f t="shared" si="0"/>
        <v/>
      </c>
    </row>
    <row r="24" spans="1:10" x14ac:dyDescent="0.2">
      <c r="A24" s="25"/>
      <c r="B24" s="27"/>
      <c r="C24" s="1" t="str">
        <f>IFERROR(VLOOKUP($A24,'Lista de Precios Alimento'!$A:$J,2,0),IF(A24="","","Error"))</f>
        <v/>
      </c>
      <c r="D24" s="1" t="str">
        <f>IFERROR(VLOOKUP($A24,'Lista de Precios Alimento'!$A:$L,4,0),IF(A24="","","Error"))</f>
        <v/>
      </c>
      <c r="E24" s="1" t="str">
        <f>IFERROR(VLOOKUP($A24,'Lista de Precios Alimento'!$A:$M,5,0),IF(A24="","","Error"))</f>
        <v/>
      </c>
      <c r="F24" s="1" t="str">
        <f>IFERROR(VLOOKUP($A24,'Lista de Precios Alimento'!$A:$K,3,0),IF(A24="","","Error"))</f>
        <v/>
      </c>
      <c r="G24" s="19" t="str">
        <f>IFERROR(VLOOKUP($A24,'Lista de Precios Alimento'!$A:$P,8,0),IF(A24="","","Error"))</f>
        <v/>
      </c>
      <c r="H24" t="str">
        <f>IFERROR(VLOOKUP($A24,'Lista de Precios Alimento'!$A:$Q,9,0),IF(A24="","","Error"))</f>
        <v/>
      </c>
      <c r="I24" s="12" t="str">
        <f>IFERROR(VLOOKUP($A24,'Lista de Precios Alimento'!$A:$P,6,0),"")</f>
        <v/>
      </c>
      <c r="J24" s="12" t="str">
        <f t="shared" si="0"/>
        <v/>
      </c>
    </row>
    <row r="25" spans="1:10" x14ac:dyDescent="0.2">
      <c r="A25" s="25"/>
      <c r="B25" s="27"/>
      <c r="C25" s="1" t="str">
        <f>IFERROR(VLOOKUP($A25,'Lista de Precios Alimento'!$A:$J,2,0),IF(A25="","","Error"))</f>
        <v/>
      </c>
      <c r="D25" s="1" t="str">
        <f>IFERROR(VLOOKUP($A25,'Lista de Precios Alimento'!$A:$L,4,0),IF(A25="","","Error"))</f>
        <v/>
      </c>
      <c r="E25" s="1" t="str">
        <f>IFERROR(VLOOKUP($A25,'Lista de Precios Alimento'!$A:$M,5,0),IF(A25="","","Error"))</f>
        <v/>
      </c>
      <c r="F25" s="1" t="str">
        <f>IFERROR(VLOOKUP($A25,'Lista de Precios Alimento'!$A:$K,3,0),IF(A25="","","Error"))</f>
        <v/>
      </c>
      <c r="G25" s="19" t="str">
        <f>IFERROR(VLOOKUP($A25,'Lista de Precios Alimento'!$A:$P,8,0),IF(A25="","","Error"))</f>
        <v/>
      </c>
      <c r="H25" t="str">
        <f>IFERROR(VLOOKUP($A25,'Lista de Precios Alimento'!$A:$Q,9,0),IF(A25="","","Error"))</f>
        <v/>
      </c>
      <c r="I25" s="12" t="str">
        <f>IFERROR(VLOOKUP($A25,'Lista de Precios Alimento'!$A:$P,6,0),"")</f>
        <v/>
      </c>
      <c r="J25" s="12" t="str">
        <f t="shared" si="0"/>
        <v/>
      </c>
    </row>
    <row r="26" spans="1:10" x14ac:dyDescent="0.2">
      <c r="A26" s="25"/>
      <c r="B26" s="27"/>
      <c r="C26" s="1" t="str">
        <f>IFERROR(VLOOKUP($A26,'Lista de Precios Alimento'!$A:$J,2,0),IF(A26="","","Error"))</f>
        <v/>
      </c>
      <c r="D26" s="1" t="str">
        <f>IFERROR(VLOOKUP($A26,'Lista de Precios Alimento'!$A:$L,4,0),IF(A26="","","Error"))</f>
        <v/>
      </c>
      <c r="E26" s="1" t="str">
        <f>IFERROR(VLOOKUP($A26,'Lista de Precios Alimento'!$A:$M,5,0),IF(A26="","","Error"))</f>
        <v/>
      </c>
      <c r="F26" s="1" t="str">
        <f>IFERROR(VLOOKUP($A26,'Lista de Precios Alimento'!$A:$K,3,0),IF(A26="","","Error"))</f>
        <v/>
      </c>
      <c r="G26" s="19" t="str">
        <f>IFERROR(VLOOKUP($A26,'Lista de Precios Alimento'!$A:$P,8,0),IF(A26="","","Error"))</f>
        <v/>
      </c>
      <c r="H26" t="str">
        <f>IFERROR(VLOOKUP($A26,'Lista de Precios Alimento'!$A:$Q,9,0),IF(A26="","","Error"))</f>
        <v/>
      </c>
      <c r="I26" s="12" t="str">
        <f>IFERROR(VLOOKUP($A26,'Lista de Precios Alimento'!$A:$P,6,0),"")</f>
        <v/>
      </c>
      <c r="J26" s="12" t="str">
        <f t="shared" si="0"/>
        <v/>
      </c>
    </row>
    <row r="27" spans="1:10" x14ac:dyDescent="0.2">
      <c r="A27" s="25"/>
      <c r="B27" s="27"/>
      <c r="C27" s="1" t="str">
        <f>IFERROR(VLOOKUP($A27,'Lista de Precios Alimento'!$A:$J,2,0),IF(A27="","","Error"))</f>
        <v/>
      </c>
      <c r="D27" s="1" t="str">
        <f>IFERROR(VLOOKUP($A27,'Lista de Precios Alimento'!$A:$L,4,0),IF(A27="","","Error"))</f>
        <v/>
      </c>
      <c r="E27" s="1" t="str">
        <f>IFERROR(VLOOKUP($A27,'Lista de Precios Alimento'!$A:$M,5,0),IF(A27="","","Error"))</f>
        <v/>
      </c>
      <c r="F27" s="1" t="str">
        <f>IFERROR(VLOOKUP($A27,'Lista de Precios Alimento'!$A:$K,3,0),IF(A27="","","Error"))</f>
        <v/>
      </c>
      <c r="G27" s="19" t="str">
        <f>IFERROR(VLOOKUP($A27,'Lista de Precios Alimento'!$A:$P,8,0),IF(A27="","","Error"))</f>
        <v/>
      </c>
      <c r="H27" t="str">
        <f>IFERROR(VLOOKUP($A27,'Lista de Precios Alimento'!$A:$Q,9,0),IF(A27="","","Error"))</f>
        <v/>
      </c>
      <c r="I27" s="12" t="str">
        <f>IFERROR(VLOOKUP($A27,'Lista de Precios Alimento'!$A:$P,6,0),"")</f>
        <v/>
      </c>
      <c r="J27" s="12" t="str">
        <f t="shared" si="0"/>
        <v/>
      </c>
    </row>
    <row r="28" spans="1:10" x14ac:dyDescent="0.2">
      <c r="A28" s="25"/>
      <c r="B28" s="27"/>
      <c r="C28" s="1" t="str">
        <f>IFERROR(VLOOKUP($A28,'Lista de Precios Alimento'!$A:$J,2,0),IF(A28="","","Error"))</f>
        <v/>
      </c>
      <c r="D28" s="1" t="str">
        <f>IFERROR(VLOOKUP($A28,'Lista de Precios Alimento'!$A:$L,4,0),IF(A28="","","Error"))</f>
        <v/>
      </c>
      <c r="E28" s="1" t="str">
        <f>IFERROR(VLOOKUP($A28,'Lista de Precios Alimento'!$A:$M,5,0),IF(A28="","","Error"))</f>
        <v/>
      </c>
      <c r="F28" s="1" t="str">
        <f>IFERROR(VLOOKUP($A28,'Lista de Precios Alimento'!$A:$K,3,0),IF(A28="","","Error"))</f>
        <v/>
      </c>
      <c r="G28" s="19" t="str">
        <f>IFERROR(VLOOKUP($A28,'Lista de Precios Alimento'!$A:$P,8,0),IF(A28="","","Error"))</f>
        <v/>
      </c>
      <c r="H28" t="str">
        <f>IFERROR(VLOOKUP($A28,'Lista de Precios Alimento'!$A:$Q,9,0),IF(A28="","","Error"))</f>
        <v/>
      </c>
      <c r="I28" s="12" t="str">
        <f>IFERROR(VLOOKUP($A28,'Lista de Precios Alimento'!$A:$P,6,0),"")</f>
        <v/>
      </c>
      <c r="J28" s="12" t="str">
        <f t="shared" si="0"/>
        <v/>
      </c>
    </row>
    <row r="29" spans="1:10" x14ac:dyDescent="0.2">
      <c r="A29" s="25"/>
      <c r="B29" s="27"/>
      <c r="C29" s="1" t="str">
        <f>IFERROR(VLOOKUP($A29,'Lista de Precios Alimento'!$A:$J,2,0),IF(A29="","","Error"))</f>
        <v/>
      </c>
      <c r="D29" s="1" t="str">
        <f>IFERROR(VLOOKUP($A29,'Lista de Precios Alimento'!$A:$L,4,0),IF(A29="","","Error"))</f>
        <v/>
      </c>
      <c r="E29" s="1" t="str">
        <f>IFERROR(VLOOKUP($A29,'Lista de Precios Alimento'!$A:$M,5,0),IF(A29="","","Error"))</f>
        <v/>
      </c>
      <c r="F29" s="1" t="str">
        <f>IFERROR(VLOOKUP($A29,'Lista de Precios Alimento'!$A:$K,3,0),IF(A29="","","Error"))</f>
        <v/>
      </c>
      <c r="G29" s="19" t="str">
        <f>IFERROR(VLOOKUP($A29,'Lista de Precios Alimento'!$A:$P,8,0),IF(A29="","","Error"))</f>
        <v/>
      </c>
      <c r="H29" t="str">
        <f>IFERROR(VLOOKUP($A29,'Lista de Precios Alimento'!$A:$Q,9,0),IF(A29="","","Error"))</f>
        <v/>
      </c>
      <c r="I29" s="12" t="str">
        <f>IFERROR(VLOOKUP($A29,'Lista de Precios Alimento'!$A:$P,6,0),"")</f>
        <v/>
      </c>
      <c r="J29" s="12" t="str">
        <f t="shared" si="0"/>
        <v/>
      </c>
    </row>
    <row r="30" spans="1:10" x14ac:dyDescent="0.2">
      <c r="A30" s="25"/>
      <c r="B30" s="28"/>
      <c r="C30" s="1" t="str">
        <f>IFERROR(VLOOKUP($A30,'Lista de Precios Alimento'!$A:$J,2,0),IF(A30="","","Error"))</f>
        <v/>
      </c>
      <c r="D30" s="1" t="str">
        <f>IFERROR(VLOOKUP($A30,'Lista de Precios Alimento'!$A:$L,4,0),IF(A30="","","Error"))</f>
        <v/>
      </c>
      <c r="E30" s="1" t="str">
        <f>IFERROR(VLOOKUP($A30,'Lista de Precios Alimento'!$A:$M,5,0),IF(A30="","","Error"))</f>
        <v/>
      </c>
      <c r="F30" s="1" t="str">
        <f>IFERROR(VLOOKUP($A30,'Lista de Precios Alimento'!$A:$K,3,0),IF(A30="","","Error"))</f>
        <v/>
      </c>
      <c r="G30" s="19" t="str">
        <f>IFERROR(VLOOKUP($A30,'Lista de Precios Alimento'!$A:$P,8,0),IF(A30="","","Error"))</f>
        <v/>
      </c>
      <c r="H30" t="str">
        <f>IFERROR(VLOOKUP($A30,'Lista de Precios Alimento'!$A:$Q,9,0),IF(A30="","","Error"))</f>
        <v/>
      </c>
      <c r="I30" s="12" t="str">
        <f>IFERROR(VLOOKUP($A30,'Lista de Precios Alimento'!$A:$P,6,0),"")</f>
        <v/>
      </c>
      <c r="J30" s="12" t="str">
        <f t="shared" si="0"/>
        <v/>
      </c>
    </row>
    <row r="31" spans="1:10" x14ac:dyDescent="0.2">
      <c r="A31" s="25"/>
      <c r="B31" s="28"/>
      <c r="C31" s="1" t="str">
        <f>IFERROR(VLOOKUP($A31,'Lista de Precios Alimento'!$A:$J,2,0),IF(A31="","","Error"))</f>
        <v/>
      </c>
      <c r="D31" s="1" t="str">
        <f>IFERROR(VLOOKUP($A31,'Lista de Precios Alimento'!$A:$L,4,0),IF(A31="","","Error"))</f>
        <v/>
      </c>
      <c r="E31" s="1" t="str">
        <f>IFERROR(VLOOKUP($A31,'Lista de Precios Alimento'!$A:$M,5,0),IF(A31="","","Error"))</f>
        <v/>
      </c>
      <c r="F31" s="1" t="str">
        <f>IFERROR(VLOOKUP($A31,'Lista de Precios Alimento'!$A:$K,3,0),IF(A31="","","Error"))</f>
        <v/>
      </c>
      <c r="G31" s="19" t="str">
        <f>IFERROR(VLOOKUP($A31,'Lista de Precios Alimento'!$A:$P,8,0),IF(A31="","","Error"))</f>
        <v/>
      </c>
      <c r="H31" t="str">
        <f>IFERROR(VLOOKUP($A31,'Lista de Precios Alimento'!$A:$Q,9,0),IF(A31="","","Error"))</f>
        <v/>
      </c>
      <c r="I31" s="12" t="str">
        <f>IFERROR(VLOOKUP($A31,'Lista de Precios Alimento'!$A:$P,6,0),"")</f>
        <v/>
      </c>
      <c r="J31" s="12" t="str">
        <f t="shared" si="0"/>
        <v/>
      </c>
    </row>
    <row r="32" spans="1:10" x14ac:dyDescent="0.2">
      <c r="A32" s="25"/>
      <c r="B32" s="28"/>
      <c r="C32" s="1" t="str">
        <f>IFERROR(VLOOKUP($A32,'Lista de Precios Alimento'!$A:$J,2,0),IF(A32="","","Error"))</f>
        <v/>
      </c>
      <c r="D32" s="1" t="str">
        <f>IFERROR(VLOOKUP($A32,'Lista de Precios Alimento'!$A:$L,4,0),IF(A32="","","Error"))</f>
        <v/>
      </c>
      <c r="E32" s="1" t="str">
        <f>IFERROR(VLOOKUP($A32,'Lista de Precios Alimento'!$A:$M,5,0),IF(A32="","","Error"))</f>
        <v/>
      </c>
      <c r="F32" s="1" t="str">
        <f>IFERROR(VLOOKUP($A32,'Lista de Precios Alimento'!$A:$K,3,0),IF(A32="","","Error"))</f>
        <v/>
      </c>
      <c r="G32" s="19" t="str">
        <f>IFERROR(VLOOKUP($A32,'Lista de Precios Alimento'!$A:$P,8,0),IF(A32="","","Error"))</f>
        <v/>
      </c>
      <c r="H32" t="str">
        <f>IFERROR(VLOOKUP($A32,'Lista de Precios Alimento'!$A:$Q,9,0),IF(A32="","","Error"))</f>
        <v/>
      </c>
      <c r="I32" s="12" t="str">
        <f>IFERROR(VLOOKUP($A32,'Lista de Precios Alimento'!$A:$P,6,0),"")</f>
        <v/>
      </c>
      <c r="J32" s="12" t="str">
        <f t="shared" si="0"/>
        <v/>
      </c>
    </row>
    <row r="33" spans="1:10" x14ac:dyDescent="0.2">
      <c r="A33" s="25"/>
      <c r="B33" s="28"/>
      <c r="C33" s="1" t="str">
        <f>IFERROR(VLOOKUP($A33,'Lista de Precios Alimento'!$A:$J,2,0),IF(A33="","","Error"))</f>
        <v/>
      </c>
      <c r="D33" s="1" t="str">
        <f>IFERROR(VLOOKUP($A33,'Lista de Precios Alimento'!$A:$L,4,0),IF(A33="","","Error"))</f>
        <v/>
      </c>
      <c r="E33" s="1" t="str">
        <f>IFERROR(VLOOKUP($A33,'Lista de Precios Alimento'!$A:$M,5,0),IF(A33="","","Error"))</f>
        <v/>
      </c>
      <c r="F33" s="1" t="str">
        <f>IFERROR(VLOOKUP($A33,'Lista de Precios Alimento'!$A:$K,3,0),IF(A33="","","Error"))</f>
        <v/>
      </c>
      <c r="G33" s="19" t="str">
        <f>IFERROR(VLOOKUP($A33,'Lista de Precios Alimento'!$A:$P,8,0),IF(A33="","","Error"))</f>
        <v/>
      </c>
      <c r="H33" t="str">
        <f>IFERROR(VLOOKUP($A33,'Lista de Precios Alimento'!$A:$Q,9,0),IF(A33="","","Error"))</f>
        <v/>
      </c>
      <c r="I33" s="12" t="str">
        <f>IFERROR(VLOOKUP($A33,'Lista de Precios Alimento'!$A:$P,6,0),"")</f>
        <v/>
      </c>
      <c r="J33" s="12" t="str">
        <f t="shared" si="0"/>
        <v/>
      </c>
    </row>
    <row r="34" spans="1:10" x14ac:dyDescent="0.2">
      <c r="A34" s="25"/>
      <c r="B34" s="28"/>
      <c r="C34" s="1" t="str">
        <f>IFERROR(VLOOKUP($A34,'Lista de Precios Alimento'!$A:$J,2,0),IF(A34="","","Error"))</f>
        <v/>
      </c>
      <c r="D34" s="1" t="str">
        <f>IFERROR(VLOOKUP($A34,'Lista de Precios Alimento'!$A:$L,4,0),IF(A34="","","Error"))</f>
        <v/>
      </c>
      <c r="E34" s="1" t="str">
        <f>IFERROR(VLOOKUP($A34,'Lista de Precios Alimento'!$A:$M,5,0),IF(A34="","","Error"))</f>
        <v/>
      </c>
      <c r="F34" s="1" t="str">
        <f>IFERROR(VLOOKUP($A34,'Lista de Precios Alimento'!$A:$K,3,0),IF(A34="","","Error"))</f>
        <v/>
      </c>
      <c r="G34" s="19" t="str">
        <f>IFERROR(VLOOKUP($A34,'Lista de Precios Alimento'!$A:$P,8,0),IF(A34="","","Error"))</f>
        <v/>
      </c>
      <c r="H34" t="str">
        <f>IFERROR(VLOOKUP($A34,'Lista de Precios Alimento'!$A:$Q,9,0),IF(A34="","","Error"))</f>
        <v/>
      </c>
      <c r="I34" s="12" t="str">
        <f>IFERROR(VLOOKUP($A34,'Lista de Precios Alimento'!$A:$P,6,0),"")</f>
        <v/>
      </c>
      <c r="J34" s="12" t="str">
        <f t="shared" si="0"/>
        <v/>
      </c>
    </row>
    <row r="35" spans="1:10" x14ac:dyDescent="0.2">
      <c r="A35" s="25"/>
      <c r="B35" s="27"/>
      <c r="C35" s="1" t="str">
        <f>IFERROR(VLOOKUP($A35,'Lista de Precios Alimento'!$A:$J,2,0),IF(A35="","","Error"))</f>
        <v/>
      </c>
      <c r="D35" s="1" t="str">
        <f>IFERROR(VLOOKUP($A35,'Lista de Precios Alimento'!$A:$L,4,0),IF(A35="","","Error"))</f>
        <v/>
      </c>
      <c r="E35" s="1" t="str">
        <f>IFERROR(VLOOKUP($A35,'Lista de Precios Alimento'!$A:$M,5,0),IF(A35="","","Error"))</f>
        <v/>
      </c>
      <c r="F35" s="1" t="str">
        <f>IFERROR(VLOOKUP($A35,'Lista de Precios Alimento'!$A:$K,3,0),IF(A35="","","Error"))</f>
        <v/>
      </c>
      <c r="G35" s="19" t="str">
        <f>IFERROR(VLOOKUP($A35,'Lista de Precios Alimento'!$A:$P,8,0),IF(A35="","","Error"))</f>
        <v/>
      </c>
      <c r="H35" t="str">
        <f>IFERROR(VLOOKUP($A35,'Lista de Precios Alimento'!$A:$Q,9,0),IF(A35="","","Error"))</f>
        <v/>
      </c>
      <c r="I35" s="12" t="str">
        <f>IFERROR(VLOOKUP($A35,'Lista de Precios Alimento'!$A:$P,6,0),"")</f>
        <v/>
      </c>
      <c r="J35" s="12" t="str">
        <f t="shared" si="0"/>
        <v/>
      </c>
    </row>
    <row r="36" spans="1:10" x14ac:dyDescent="0.2">
      <c r="A36" s="25"/>
      <c r="B36" s="27"/>
      <c r="C36" s="1" t="str">
        <f>IFERROR(VLOOKUP($A36,'Lista de Precios Alimento'!$A:$J,2,0),IF(A36="","","Error"))</f>
        <v/>
      </c>
      <c r="D36" s="1" t="str">
        <f>IFERROR(VLOOKUP($A36,'Lista de Precios Alimento'!$A:$L,4,0),IF(A36="","","Error"))</f>
        <v/>
      </c>
      <c r="E36" s="1" t="str">
        <f>IFERROR(VLOOKUP($A36,'Lista de Precios Alimento'!$A:$M,5,0),IF(A36="","","Error"))</f>
        <v/>
      </c>
      <c r="F36" s="1" t="str">
        <f>IFERROR(VLOOKUP($A36,'Lista de Precios Alimento'!$A:$K,3,0),IF(A36="","","Error"))</f>
        <v/>
      </c>
      <c r="G36" s="19" t="str">
        <f>IFERROR(VLOOKUP($A36,'Lista de Precios Alimento'!$A:$P,8,0),IF(A36="","","Error"))</f>
        <v/>
      </c>
      <c r="H36" t="str">
        <f>IFERROR(VLOOKUP($A36,'Lista de Precios Alimento'!$A:$Q,9,0),IF(A36="","","Error"))</f>
        <v/>
      </c>
      <c r="I36" s="12" t="str">
        <f>IFERROR(VLOOKUP($A36,'Lista de Precios Alimento'!$A:$P,6,0),"")</f>
        <v/>
      </c>
      <c r="J36" s="12" t="str">
        <f t="shared" si="0"/>
        <v/>
      </c>
    </row>
    <row r="37" spans="1:10" x14ac:dyDescent="0.2">
      <c r="A37" s="25"/>
      <c r="B37" s="27"/>
      <c r="C37" s="1" t="str">
        <f>IFERROR(VLOOKUP($A37,'Lista de Precios Alimento'!$A:$J,2,0),IF(A37="","","Error"))</f>
        <v/>
      </c>
      <c r="D37" s="1" t="str">
        <f>IFERROR(VLOOKUP($A37,'Lista de Precios Alimento'!$A:$L,4,0),IF(A37="","","Error"))</f>
        <v/>
      </c>
      <c r="E37" s="1" t="str">
        <f>IFERROR(VLOOKUP($A37,'Lista de Precios Alimento'!$A:$M,5,0),IF(A37="","","Error"))</f>
        <v/>
      </c>
      <c r="F37" s="1" t="str">
        <f>IFERROR(VLOOKUP($A37,'Lista de Precios Alimento'!$A:$K,3,0),IF(A37="","","Error"))</f>
        <v/>
      </c>
      <c r="G37" s="19" t="str">
        <f>IFERROR(VLOOKUP($A37,'Lista de Precios Alimento'!$A:$P,8,0),IF(A37="","","Error"))</f>
        <v/>
      </c>
      <c r="H37" t="str">
        <f>IFERROR(VLOOKUP($A37,'Lista de Precios Alimento'!$A:$Q,9,0),IF(A37="","","Error"))</f>
        <v/>
      </c>
      <c r="I37" s="12" t="str">
        <f>IFERROR(VLOOKUP($A37,'Lista de Precios Alimento'!$A:$P,6,0),"")</f>
        <v/>
      </c>
      <c r="J37" s="12" t="str">
        <f t="shared" si="0"/>
        <v/>
      </c>
    </row>
    <row r="38" spans="1:10" x14ac:dyDescent="0.2">
      <c r="A38" s="25"/>
      <c r="B38" s="27"/>
      <c r="C38" s="1" t="str">
        <f>IFERROR(VLOOKUP($A38,'Lista de Precios Alimento'!$A:$J,2,0),IF(A38="","","Error"))</f>
        <v/>
      </c>
      <c r="D38" s="1" t="str">
        <f>IFERROR(VLOOKUP($A38,'Lista de Precios Alimento'!$A:$L,4,0),IF(A38="","","Error"))</f>
        <v/>
      </c>
      <c r="E38" s="1" t="str">
        <f>IFERROR(VLOOKUP($A38,'Lista de Precios Alimento'!$A:$M,5,0),IF(A38="","","Error"))</f>
        <v/>
      </c>
      <c r="F38" s="1" t="str">
        <f>IFERROR(VLOOKUP($A38,'Lista de Precios Alimento'!$A:$K,3,0),IF(A38="","","Error"))</f>
        <v/>
      </c>
      <c r="G38" s="19" t="str">
        <f>IFERROR(VLOOKUP($A38,'Lista de Precios Alimento'!$A:$P,8,0),IF(A38="","","Error"))</f>
        <v/>
      </c>
      <c r="H38" t="str">
        <f>IFERROR(VLOOKUP($A38,'Lista de Precios Alimento'!$A:$Q,9,0),IF(A38="","","Error"))</f>
        <v/>
      </c>
      <c r="I38" s="12" t="str">
        <f>IFERROR(VLOOKUP($A38,'Lista de Precios Alimento'!$A:$P,6,0),"")</f>
        <v/>
      </c>
      <c r="J38" s="12" t="str">
        <f t="shared" si="0"/>
        <v/>
      </c>
    </row>
    <row r="39" spans="1:10" x14ac:dyDescent="0.2">
      <c r="A39" s="25"/>
      <c r="B39" s="27"/>
      <c r="C39" s="1" t="str">
        <f>IFERROR(VLOOKUP($A39,'Lista de Precios Alimento'!$A:$J,2,0),IF(A39="","","Error"))</f>
        <v/>
      </c>
      <c r="D39" s="1" t="str">
        <f>IFERROR(VLOOKUP($A39,'Lista de Precios Alimento'!$A:$L,4,0),IF(A39="","","Error"))</f>
        <v/>
      </c>
      <c r="E39" s="1" t="str">
        <f>IFERROR(VLOOKUP($A39,'Lista de Precios Alimento'!$A:$M,5,0),IF(A39="","","Error"))</f>
        <v/>
      </c>
      <c r="F39" s="1" t="str">
        <f>IFERROR(VLOOKUP($A39,'Lista de Precios Alimento'!$A:$K,3,0),IF(A39="","","Error"))</f>
        <v/>
      </c>
      <c r="G39" s="19" t="str">
        <f>IFERROR(VLOOKUP($A39,'Lista de Precios Alimento'!$A:$P,8,0),IF(A39="","","Error"))</f>
        <v/>
      </c>
      <c r="H39" t="str">
        <f>IFERROR(VLOOKUP($A39,'Lista de Precios Alimento'!$A:$Q,9,0),IF(A39="","","Error"))</f>
        <v/>
      </c>
      <c r="I39" s="12" t="str">
        <f>IFERROR(VLOOKUP($A39,'Lista de Precios Alimento'!$A:$P,6,0),"")</f>
        <v/>
      </c>
      <c r="J39" s="12" t="str">
        <f t="shared" si="0"/>
        <v/>
      </c>
    </row>
    <row r="40" spans="1:10" x14ac:dyDescent="0.2">
      <c r="A40" s="25"/>
      <c r="B40" s="27"/>
      <c r="C40" s="1" t="str">
        <f>IFERROR(VLOOKUP($A40,'Lista de Precios Alimento'!$A:$J,2,0),IF(A40="","","Error"))</f>
        <v/>
      </c>
      <c r="D40" s="1" t="str">
        <f>IFERROR(VLOOKUP($A40,'Lista de Precios Alimento'!$A:$L,4,0),IF(A40="","","Error"))</f>
        <v/>
      </c>
      <c r="E40" s="1" t="str">
        <f>IFERROR(VLOOKUP($A40,'Lista de Precios Alimento'!$A:$M,5,0),IF(A40="","","Error"))</f>
        <v/>
      </c>
      <c r="F40" s="1" t="str">
        <f>IFERROR(VLOOKUP($A40,'Lista de Precios Alimento'!$A:$K,3,0),IF(A40="","","Error"))</f>
        <v/>
      </c>
      <c r="G40" s="19" t="str">
        <f>IFERROR(VLOOKUP($A40,'Lista de Precios Alimento'!$A:$P,8,0),IF(A40="","","Error"))</f>
        <v/>
      </c>
      <c r="H40" t="str">
        <f>IFERROR(VLOOKUP($A40,'Lista de Precios Alimento'!$A:$Q,9,0),IF(A40="","","Error"))</f>
        <v/>
      </c>
      <c r="I40" s="12" t="str">
        <f>IFERROR(VLOOKUP($A40,'Lista de Precios Alimento'!$A:$P,6,0),"")</f>
        <v/>
      </c>
      <c r="J40" s="12" t="str">
        <f t="shared" si="0"/>
        <v/>
      </c>
    </row>
    <row r="41" spans="1:10" x14ac:dyDescent="0.2">
      <c r="A41" s="25"/>
      <c r="B41" s="27"/>
      <c r="C41" s="1" t="str">
        <f>IFERROR(VLOOKUP($A41,'Lista de Precios Alimento'!$A:$J,2,0),IF(A41="","","Error"))</f>
        <v/>
      </c>
      <c r="D41" s="1" t="str">
        <f>IFERROR(VLOOKUP($A41,'Lista de Precios Alimento'!$A:$L,4,0),IF(A41="","","Error"))</f>
        <v/>
      </c>
      <c r="E41" s="1" t="str">
        <f>IFERROR(VLOOKUP($A41,'Lista de Precios Alimento'!$A:$M,5,0),IF(A41="","","Error"))</f>
        <v/>
      </c>
      <c r="F41" s="1" t="str">
        <f>IFERROR(VLOOKUP($A41,'Lista de Precios Alimento'!$A:$K,3,0),IF(A41="","","Error"))</f>
        <v/>
      </c>
      <c r="G41" s="19" t="str">
        <f>IFERROR(VLOOKUP($A41,'Lista de Precios Alimento'!$A:$P,8,0),IF(A41="","","Error"))</f>
        <v/>
      </c>
      <c r="H41" t="str">
        <f>IFERROR(VLOOKUP($A41,'Lista de Precios Alimento'!$A:$Q,9,0),IF(A41="","","Error"))</f>
        <v/>
      </c>
      <c r="I41" s="12" t="str">
        <f>IFERROR(VLOOKUP($A41,'Lista de Precios Alimento'!$A:$P,6,0),"")</f>
        <v/>
      </c>
      <c r="J41" s="12" t="str">
        <f t="shared" si="0"/>
        <v/>
      </c>
    </row>
    <row r="42" spans="1:10" x14ac:dyDescent="0.2">
      <c r="A42" s="25"/>
      <c r="B42" s="27"/>
      <c r="C42" s="1" t="str">
        <f>IFERROR(VLOOKUP($A42,'Lista de Precios Alimento'!$A:$J,2,0),IF(A42="","","Error"))</f>
        <v/>
      </c>
      <c r="D42" s="1" t="str">
        <f>IFERROR(VLOOKUP($A42,'Lista de Precios Alimento'!$A:$L,4,0),IF(A42="","","Error"))</f>
        <v/>
      </c>
      <c r="E42" s="1" t="str">
        <f>IFERROR(VLOOKUP($A42,'Lista de Precios Alimento'!$A:$M,5,0),IF(A42="","","Error"))</f>
        <v/>
      </c>
      <c r="F42" s="1" t="str">
        <f>IFERROR(VLOOKUP($A42,'Lista de Precios Alimento'!$A:$K,3,0),IF(A42="","","Error"))</f>
        <v/>
      </c>
      <c r="G42" s="19" t="str">
        <f>IFERROR(VLOOKUP($A42,'Lista de Precios Alimento'!$A:$P,8,0),IF(A42="","","Error"))</f>
        <v/>
      </c>
      <c r="H42" t="str">
        <f>IFERROR(VLOOKUP($A42,'Lista de Precios Alimento'!$A:$Q,9,0),IF(A42="","","Error"))</f>
        <v/>
      </c>
      <c r="I42" s="12" t="str">
        <f>IFERROR(VLOOKUP($A42,'Lista de Precios Alimento'!$A:$P,6,0),"")</f>
        <v/>
      </c>
      <c r="J42" s="12" t="str">
        <f t="shared" si="0"/>
        <v/>
      </c>
    </row>
    <row r="43" spans="1:10" x14ac:dyDescent="0.2">
      <c r="A43" s="25"/>
      <c r="B43" s="27"/>
      <c r="C43" s="1" t="str">
        <f>IFERROR(VLOOKUP($A43,'Lista de Precios Alimento'!$A:$J,2,0),IF(A43="","","Error"))</f>
        <v/>
      </c>
      <c r="D43" s="1" t="str">
        <f>IFERROR(VLOOKUP($A43,'Lista de Precios Alimento'!$A:$L,4,0),IF(A43="","","Error"))</f>
        <v/>
      </c>
      <c r="E43" s="1" t="str">
        <f>IFERROR(VLOOKUP($A43,'Lista de Precios Alimento'!$A:$M,5,0),IF(A43="","","Error"))</f>
        <v/>
      </c>
      <c r="F43" s="1" t="str">
        <f>IFERROR(VLOOKUP($A43,'Lista de Precios Alimento'!$A:$K,3,0),IF(A43="","","Error"))</f>
        <v/>
      </c>
      <c r="G43" s="19" t="str">
        <f>IFERROR(VLOOKUP($A43,'Lista de Precios Alimento'!$A:$P,8,0),IF(A43="","","Error"))</f>
        <v/>
      </c>
      <c r="H43" t="str">
        <f>IFERROR(VLOOKUP($A43,'Lista de Precios Alimento'!$A:$Q,9,0),IF(A43="","","Error"))</f>
        <v/>
      </c>
      <c r="I43" s="12" t="str">
        <f>IFERROR(VLOOKUP($A43,'Lista de Precios Alimento'!$A:$P,6,0),"")</f>
        <v/>
      </c>
      <c r="J43" s="12" t="str">
        <f t="shared" si="0"/>
        <v/>
      </c>
    </row>
    <row r="44" spans="1:10" x14ac:dyDescent="0.2">
      <c r="A44" s="25"/>
      <c r="B44" s="27"/>
      <c r="C44" s="1" t="str">
        <f>IFERROR(VLOOKUP($A44,'Lista de Precios Alimento'!$A:$J,2,0),IF(A44="","","Error"))</f>
        <v/>
      </c>
      <c r="D44" s="1" t="str">
        <f>IFERROR(VLOOKUP($A44,'Lista de Precios Alimento'!$A:$L,4,0),IF(A44="","","Error"))</f>
        <v/>
      </c>
      <c r="E44" s="1" t="str">
        <f>IFERROR(VLOOKUP($A44,'Lista de Precios Alimento'!$A:$M,5,0),IF(A44="","","Error"))</f>
        <v/>
      </c>
      <c r="F44" s="1" t="str">
        <f>IFERROR(VLOOKUP($A44,'Lista de Precios Alimento'!$A:$K,3,0),IF(A44="","","Error"))</f>
        <v/>
      </c>
      <c r="G44" s="19" t="str">
        <f>IFERROR(VLOOKUP($A44,'Lista de Precios Alimento'!$A:$P,8,0),IF(A44="","","Error"))</f>
        <v/>
      </c>
      <c r="H44" t="str">
        <f>IFERROR(VLOOKUP($A44,'Lista de Precios Alimento'!$A:$Q,9,0),IF(A44="","","Error"))</f>
        <v/>
      </c>
      <c r="I44" s="12" t="str">
        <f>IFERROR(VLOOKUP($A44,'Lista de Precios Alimento'!$A:$P,6,0),"")</f>
        <v/>
      </c>
      <c r="J44" s="12" t="str">
        <f t="shared" si="0"/>
        <v/>
      </c>
    </row>
    <row r="45" spans="1:10" x14ac:dyDescent="0.2">
      <c r="A45" s="25"/>
      <c r="B45" s="27"/>
      <c r="C45" s="1" t="str">
        <f>IFERROR(VLOOKUP($A45,'Lista de Precios Alimento'!$A:$J,2,0),IF(A45="","","Error"))</f>
        <v/>
      </c>
      <c r="D45" s="1" t="str">
        <f>IFERROR(VLOOKUP($A45,'Lista de Precios Alimento'!$A:$L,4,0),IF(A45="","","Error"))</f>
        <v/>
      </c>
      <c r="E45" s="1" t="str">
        <f>IFERROR(VLOOKUP($A45,'Lista de Precios Alimento'!$A:$M,5,0),IF(A45="","","Error"))</f>
        <v/>
      </c>
      <c r="F45" s="1" t="str">
        <f>IFERROR(VLOOKUP($A45,'Lista de Precios Alimento'!$A:$K,3,0),IF(A45="","","Error"))</f>
        <v/>
      </c>
      <c r="G45" s="19" t="str">
        <f>IFERROR(VLOOKUP($A45,'Lista de Precios Alimento'!$A:$P,8,0),IF(A45="","","Error"))</f>
        <v/>
      </c>
      <c r="H45" t="str">
        <f>IFERROR(VLOOKUP($A45,'Lista de Precios Alimento'!$A:$Q,9,0),IF(A45="","","Error"))</f>
        <v/>
      </c>
      <c r="I45" s="12" t="str">
        <f>IFERROR(VLOOKUP($A45,'Lista de Precios Alimento'!$A:$P,6,0),"")</f>
        <v/>
      </c>
      <c r="J45" s="12" t="str">
        <f t="shared" si="0"/>
        <v/>
      </c>
    </row>
    <row r="46" spans="1:10" x14ac:dyDescent="0.2">
      <c r="A46" s="25"/>
      <c r="B46" s="27"/>
      <c r="C46" s="1" t="str">
        <f>IFERROR(VLOOKUP($A46,'Lista de Precios Alimento'!$A:$J,2,0),IF(A46="","","Error"))</f>
        <v/>
      </c>
      <c r="D46" s="1" t="str">
        <f>IFERROR(VLOOKUP($A46,'Lista de Precios Alimento'!$A:$L,4,0),IF(A46="","","Error"))</f>
        <v/>
      </c>
      <c r="E46" s="1" t="str">
        <f>IFERROR(VLOOKUP($A46,'Lista de Precios Alimento'!$A:$M,5,0),IF(A46="","","Error"))</f>
        <v/>
      </c>
      <c r="F46" s="1" t="str">
        <f>IFERROR(VLOOKUP($A46,'Lista de Precios Alimento'!$A:$K,3,0),IF(A46="","","Error"))</f>
        <v/>
      </c>
      <c r="G46" s="19" t="str">
        <f>IFERROR(VLOOKUP($A46,'Lista de Precios Alimento'!$A:$P,8,0),IF(A46="","","Error"))</f>
        <v/>
      </c>
      <c r="H46" t="str">
        <f>IFERROR(VLOOKUP($A46,'Lista de Precios Alimento'!$A:$Q,9,0),IF(A46="","","Error"))</f>
        <v/>
      </c>
      <c r="I46" s="12" t="str">
        <f>IFERROR(VLOOKUP($A46,'Lista de Precios Alimento'!$A:$P,6,0),"")</f>
        <v/>
      </c>
      <c r="J46" s="12" t="str">
        <f t="shared" si="0"/>
        <v/>
      </c>
    </row>
    <row r="47" spans="1:10" x14ac:dyDescent="0.2">
      <c r="A47" s="25"/>
      <c r="B47" s="27"/>
      <c r="C47" s="1" t="str">
        <f>IFERROR(VLOOKUP($A47,'Lista de Precios Alimento'!$A:$J,2,0),IF(A47="","","Error"))</f>
        <v/>
      </c>
      <c r="D47" s="1" t="str">
        <f>IFERROR(VLOOKUP($A47,'Lista de Precios Alimento'!$A:$L,4,0),IF(A47="","","Error"))</f>
        <v/>
      </c>
      <c r="E47" s="1" t="str">
        <f>IFERROR(VLOOKUP($A47,'Lista de Precios Alimento'!$A:$M,5,0),IF(A47="","","Error"))</f>
        <v/>
      </c>
      <c r="F47" s="1" t="str">
        <f>IFERROR(VLOOKUP($A47,'Lista de Precios Alimento'!$A:$K,3,0),IF(A47="","","Error"))</f>
        <v/>
      </c>
      <c r="G47" s="19" t="str">
        <f>IFERROR(VLOOKUP($A47,'Lista de Precios Alimento'!$A:$P,8,0),IF(A47="","","Error"))</f>
        <v/>
      </c>
      <c r="H47" t="str">
        <f>IFERROR(VLOOKUP($A47,'Lista de Precios Alimento'!$A:$Q,9,0),IF(A47="","","Error"))</f>
        <v/>
      </c>
      <c r="I47" s="12" t="str">
        <f>IFERROR(VLOOKUP($A47,'Lista de Precios Alimento'!$A:$P,6,0),"")</f>
        <v/>
      </c>
      <c r="J47" s="12" t="str">
        <f t="shared" si="0"/>
        <v/>
      </c>
    </row>
    <row r="48" spans="1:10" x14ac:dyDescent="0.2">
      <c r="A48" s="25"/>
      <c r="B48" s="27"/>
      <c r="C48" s="1" t="str">
        <f>IFERROR(VLOOKUP($A48,'Lista de Precios Alimento'!$A:$J,2,0),IF(A48="","","Error"))</f>
        <v/>
      </c>
      <c r="D48" s="1" t="str">
        <f>IFERROR(VLOOKUP($A48,'Lista de Precios Alimento'!$A:$L,4,0),IF(A48="","","Error"))</f>
        <v/>
      </c>
      <c r="E48" s="1" t="str">
        <f>IFERROR(VLOOKUP($A48,'Lista de Precios Alimento'!$A:$M,5,0),IF(A48="","","Error"))</f>
        <v/>
      </c>
      <c r="F48" s="1" t="str">
        <f>IFERROR(VLOOKUP($A48,'Lista de Precios Alimento'!$A:$K,3,0),IF(A48="","","Error"))</f>
        <v/>
      </c>
      <c r="G48" s="19" t="str">
        <f>IFERROR(VLOOKUP($A48,'Lista de Precios Alimento'!$A:$P,8,0),IF(A48="","","Error"))</f>
        <v/>
      </c>
      <c r="H48" t="str">
        <f>IFERROR(VLOOKUP($A48,'Lista de Precios Alimento'!$A:$Q,9,0),IF(A48="","","Error"))</f>
        <v/>
      </c>
      <c r="I48" s="12" t="str">
        <f>IFERROR(VLOOKUP($A48,'Lista de Precios Alimento'!$A:$P,6,0),"")</f>
        <v/>
      </c>
      <c r="J48" s="12" t="str">
        <f t="shared" si="0"/>
        <v/>
      </c>
    </row>
    <row r="49" spans="1:10" x14ac:dyDescent="0.2">
      <c r="A49" s="25"/>
      <c r="B49" s="27"/>
      <c r="C49" s="1" t="str">
        <f>IFERROR(VLOOKUP($A49,'Lista de Precios Alimento'!$A:$J,2,0),IF(A49="","","Error"))</f>
        <v/>
      </c>
      <c r="D49" s="1" t="str">
        <f>IFERROR(VLOOKUP($A49,'Lista de Precios Alimento'!$A:$L,4,0),IF(A49="","","Error"))</f>
        <v/>
      </c>
      <c r="E49" s="1" t="str">
        <f>IFERROR(VLOOKUP($A49,'Lista de Precios Alimento'!$A:$M,5,0),IF(A49="","","Error"))</f>
        <v/>
      </c>
      <c r="F49" s="1" t="str">
        <f>IFERROR(VLOOKUP($A49,'Lista de Precios Alimento'!$A:$K,3,0),IF(A49="","","Error"))</f>
        <v/>
      </c>
      <c r="G49" s="19" t="str">
        <f>IFERROR(VLOOKUP($A49,'Lista de Precios Alimento'!$A:$P,8,0),IF(A49="","","Error"))</f>
        <v/>
      </c>
      <c r="H49" t="str">
        <f>IFERROR(VLOOKUP($A49,'Lista de Precios Alimento'!$A:$Q,9,0),IF(A49="","","Error"))</f>
        <v/>
      </c>
      <c r="I49" s="12" t="str">
        <f>IFERROR(VLOOKUP($A49,'Lista de Precios Alimento'!$A:$P,6,0),"")</f>
        <v/>
      </c>
      <c r="J49" s="12" t="str">
        <f t="shared" si="0"/>
        <v/>
      </c>
    </row>
    <row r="50" spans="1:10" x14ac:dyDescent="0.2">
      <c r="A50" s="25"/>
      <c r="B50" s="27"/>
      <c r="C50" s="1" t="str">
        <f>IFERROR(VLOOKUP($A50,'Lista de Precios Alimento'!$A:$J,2,0),IF(A50="","","Error"))</f>
        <v/>
      </c>
      <c r="D50" s="1" t="str">
        <f>IFERROR(VLOOKUP($A50,'Lista de Precios Alimento'!$A:$L,4,0),IF(A50="","","Error"))</f>
        <v/>
      </c>
      <c r="E50" s="1" t="str">
        <f>IFERROR(VLOOKUP($A50,'Lista de Precios Alimento'!$A:$M,5,0),IF(A50="","","Error"))</f>
        <v/>
      </c>
      <c r="F50" s="1" t="str">
        <f>IFERROR(VLOOKUP($A50,'Lista de Precios Alimento'!$A:$K,3,0),IF(A50="","","Error"))</f>
        <v/>
      </c>
      <c r="G50" s="19" t="str">
        <f>IFERROR(VLOOKUP($A50,'Lista de Precios Alimento'!$A:$P,8,0),IF(A50="","","Error"))</f>
        <v/>
      </c>
      <c r="H50" t="str">
        <f>IFERROR(VLOOKUP($A50,'Lista de Precios Alimento'!$A:$Q,9,0),IF(A50="","","Error"))</f>
        <v/>
      </c>
      <c r="I50" s="12" t="str">
        <f>IFERROR(VLOOKUP($A50,'Lista de Precios Alimento'!$A:$P,6,0),"")</f>
        <v/>
      </c>
      <c r="J50" s="12" t="str">
        <f t="shared" si="0"/>
        <v/>
      </c>
    </row>
    <row r="51" spans="1:10" x14ac:dyDescent="0.2">
      <c r="A51" s="25"/>
      <c r="B51" s="27"/>
      <c r="C51" s="1" t="str">
        <f>IFERROR(VLOOKUP($A51,'Lista de Precios Alimento'!$A:$J,2,0),IF(A51="","","Error"))</f>
        <v/>
      </c>
      <c r="D51" s="1" t="str">
        <f>IFERROR(VLOOKUP($A51,'Lista de Precios Alimento'!$A:$L,4,0),IF(A51="","","Error"))</f>
        <v/>
      </c>
      <c r="E51" s="1" t="str">
        <f>IFERROR(VLOOKUP($A51,'Lista de Precios Alimento'!$A:$M,5,0),IF(A51="","","Error"))</f>
        <v/>
      </c>
      <c r="F51" s="1" t="str">
        <f>IFERROR(VLOOKUP($A51,'Lista de Precios Alimento'!$A:$K,3,0),IF(A51="","","Error"))</f>
        <v/>
      </c>
      <c r="G51" s="19" t="str">
        <f>IFERROR(VLOOKUP($A51,'Lista de Precios Alimento'!$A:$P,8,0),IF(A51="","","Error"))</f>
        <v/>
      </c>
      <c r="H51" t="str">
        <f>IFERROR(VLOOKUP($A51,'Lista de Precios Alimento'!$A:$Q,9,0),IF(A51="","","Error"))</f>
        <v/>
      </c>
      <c r="I51" s="12" t="str">
        <f>IFERROR(VLOOKUP($A51,'Lista de Precios Alimento'!$A:$P,6,0),"")</f>
        <v/>
      </c>
      <c r="J51" s="12" t="str">
        <f t="shared" si="0"/>
        <v/>
      </c>
    </row>
    <row r="52" spans="1:10" x14ac:dyDescent="0.2">
      <c r="A52" s="25"/>
      <c r="B52" s="27"/>
      <c r="C52" s="1" t="str">
        <f>IFERROR(VLOOKUP($A52,'Lista de Precios Alimento'!$A:$J,2,0),IF(A52="","","Error"))</f>
        <v/>
      </c>
      <c r="D52" s="1" t="str">
        <f>IFERROR(VLOOKUP($A52,'Lista de Precios Alimento'!$A:$L,4,0),IF(A52="","","Error"))</f>
        <v/>
      </c>
      <c r="E52" s="1" t="str">
        <f>IFERROR(VLOOKUP($A52,'Lista de Precios Alimento'!$A:$M,5,0),IF(A52="","","Error"))</f>
        <v/>
      </c>
      <c r="F52" s="1" t="str">
        <f>IFERROR(VLOOKUP($A52,'Lista de Precios Alimento'!$A:$K,3,0),IF(A52="","","Error"))</f>
        <v/>
      </c>
      <c r="G52" s="19" t="str">
        <f>IFERROR(VLOOKUP($A52,'Lista de Precios Alimento'!$A:$P,8,0),IF(A52="","","Error"))</f>
        <v/>
      </c>
      <c r="H52" t="str">
        <f>IFERROR(VLOOKUP($A52,'Lista de Precios Alimento'!$A:$Q,9,0),IF(A52="","","Error"))</f>
        <v/>
      </c>
      <c r="I52" s="12" t="str">
        <f>IFERROR(VLOOKUP($A52,'Lista de Precios Alimento'!$A:$P,6,0),"")</f>
        <v/>
      </c>
      <c r="J52" s="12" t="str">
        <f t="shared" si="0"/>
        <v/>
      </c>
    </row>
    <row r="53" spans="1:10" x14ac:dyDescent="0.2">
      <c r="A53" s="25"/>
      <c r="B53" s="27"/>
      <c r="C53" s="1" t="str">
        <f>IFERROR(VLOOKUP($A53,'Lista de Precios Alimento'!$A:$J,2,0),IF(A53="","","Error"))</f>
        <v/>
      </c>
      <c r="D53" s="1" t="str">
        <f>IFERROR(VLOOKUP($A53,'Lista de Precios Alimento'!$A:$L,4,0),IF(A53="","","Error"))</f>
        <v/>
      </c>
      <c r="E53" s="1" t="str">
        <f>IFERROR(VLOOKUP($A53,'Lista de Precios Alimento'!$A:$M,5,0),IF(A53="","","Error"))</f>
        <v/>
      </c>
      <c r="F53" s="1" t="str">
        <f>IFERROR(VLOOKUP($A53,'Lista de Precios Alimento'!$A:$K,3,0),IF(A53="","","Error"))</f>
        <v/>
      </c>
      <c r="G53" s="19" t="str">
        <f>IFERROR(VLOOKUP($A53,'Lista de Precios Alimento'!$A:$P,8,0),IF(A53="","","Error"))</f>
        <v/>
      </c>
      <c r="H53" t="str">
        <f>IFERROR(VLOOKUP($A53,'Lista de Precios Alimento'!$A:$Q,9,0),IF(A53="","","Error"))</f>
        <v/>
      </c>
      <c r="I53" s="12" t="str">
        <f>IFERROR(VLOOKUP($A53,'Lista de Precios Alimento'!$A:$P,6,0),"")</f>
        <v/>
      </c>
      <c r="J53" s="12" t="str">
        <f t="shared" si="0"/>
        <v/>
      </c>
    </row>
    <row r="54" spans="1:10" x14ac:dyDescent="0.2">
      <c r="A54" s="25"/>
      <c r="B54" s="27"/>
      <c r="C54" s="1" t="str">
        <f>IFERROR(VLOOKUP($A54,'Lista de Precios Alimento'!$A:$J,2,0),IF(A54="","","Error"))</f>
        <v/>
      </c>
      <c r="D54" s="1" t="str">
        <f>IFERROR(VLOOKUP($A54,'Lista de Precios Alimento'!$A:$L,4,0),IF(A54="","","Error"))</f>
        <v/>
      </c>
      <c r="E54" s="1" t="str">
        <f>IFERROR(VLOOKUP($A54,'Lista de Precios Alimento'!$A:$M,5,0),IF(A54="","","Error"))</f>
        <v/>
      </c>
      <c r="F54" s="1" t="str">
        <f>IFERROR(VLOOKUP($A54,'Lista de Precios Alimento'!$A:$K,3,0),IF(A54="","","Error"))</f>
        <v/>
      </c>
      <c r="G54" s="19" t="str">
        <f>IFERROR(VLOOKUP($A54,'Lista de Precios Alimento'!$A:$P,8,0),IF(A54="","","Error"))</f>
        <v/>
      </c>
      <c r="H54" t="str">
        <f>IFERROR(VLOOKUP($A54,'Lista de Precios Alimento'!$A:$Q,9,0),IF(A54="","","Error"))</f>
        <v/>
      </c>
      <c r="I54" s="12" t="str">
        <f>IFERROR(VLOOKUP($A54,'Lista de Precios Alimento'!$A:$P,6,0),"")</f>
        <v/>
      </c>
      <c r="J54" s="12" t="str">
        <f t="shared" si="0"/>
        <v/>
      </c>
    </row>
    <row r="55" spans="1:10" x14ac:dyDescent="0.2">
      <c r="A55" s="25"/>
      <c r="B55" s="27"/>
      <c r="C55" s="1" t="str">
        <f>IFERROR(VLOOKUP($A55,'Lista de Precios Alimento'!$A:$J,2,0),IF(A55="","","Error"))</f>
        <v/>
      </c>
      <c r="D55" s="1" t="str">
        <f>IFERROR(VLOOKUP($A55,'Lista de Precios Alimento'!$A:$L,4,0),IF(A55="","","Error"))</f>
        <v/>
      </c>
      <c r="E55" s="1" t="str">
        <f>IFERROR(VLOOKUP($A55,'Lista de Precios Alimento'!$A:$M,5,0),IF(A55="","","Error"))</f>
        <v/>
      </c>
      <c r="F55" s="1" t="str">
        <f>IFERROR(VLOOKUP($A55,'Lista de Precios Alimento'!$A:$K,3,0),IF(A55="","","Error"))</f>
        <v/>
      </c>
      <c r="G55" s="19" t="str">
        <f>IFERROR(VLOOKUP($A55,'Lista de Precios Alimento'!$A:$P,8,0),IF(A55="","","Error"))</f>
        <v/>
      </c>
      <c r="H55" t="str">
        <f>IFERROR(VLOOKUP($A55,'Lista de Precios Alimento'!$A:$Q,9,0),IF(A55="","","Error"))</f>
        <v/>
      </c>
      <c r="I55" s="12" t="str">
        <f>IFERROR(VLOOKUP($A55,'Lista de Precios Alimento'!$A:$P,6,0),"")</f>
        <v/>
      </c>
      <c r="J55" s="12" t="str">
        <f t="shared" si="0"/>
        <v/>
      </c>
    </row>
    <row r="56" spans="1:10" x14ac:dyDescent="0.2">
      <c r="A56" s="25"/>
      <c r="B56" s="27"/>
      <c r="C56" s="1" t="str">
        <f>IFERROR(VLOOKUP($A56,'Lista de Precios Alimento'!$A:$J,2,0),IF(A56="","","Error"))</f>
        <v/>
      </c>
      <c r="D56" s="1" t="str">
        <f>IFERROR(VLOOKUP($A56,'Lista de Precios Alimento'!$A:$L,4,0),IF(A56="","","Error"))</f>
        <v/>
      </c>
      <c r="E56" s="1" t="str">
        <f>IFERROR(VLOOKUP($A56,'Lista de Precios Alimento'!$A:$M,5,0),IF(A56="","","Error"))</f>
        <v/>
      </c>
      <c r="F56" s="1" t="str">
        <f>IFERROR(VLOOKUP($A56,'Lista de Precios Alimento'!$A:$K,3,0),IF(A56="","","Error"))</f>
        <v/>
      </c>
      <c r="G56" s="19" t="str">
        <f>IFERROR(VLOOKUP($A56,'Lista de Precios Alimento'!$A:$P,8,0),IF(A56="","","Error"))</f>
        <v/>
      </c>
      <c r="H56" t="str">
        <f>IFERROR(VLOOKUP($A56,'Lista de Precios Alimento'!$A:$Q,9,0),IF(A56="","","Error"))</f>
        <v/>
      </c>
      <c r="I56" s="12" t="str">
        <f>IFERROR(VLOOKUP($A56,'Lista de Precios Alimento'!$A:$P,6,0),"")</f>
        <v/>
      </c>
      <c r="J56" s="12" t="str">
        <f t="shared" si="0"/>
        <v/>
      </c>
    </row>
    <row r="57" spans="1:10" x14ac:dyDescent="0.2">
      <c r="A57" s="25"/>
      <c r="B57" s="27"/>
      <c r="C57" s="1" t="str">
        <f>IFERROR(VLOOKUP($A57,'Lista de Precios Alimento'!$A:$J,2,0),IF(A57="","","Error"))</f>
        <v/>
      </c>
      <c r="D57" s="1" t="str">
        <f>IFERROR(VLOOKUP($A57,'Lista de Precios Alimento'!$A:$L,4,0),IF(A57="","","Error"))</f>
        <v/>
      </c>
      <c r="E57" s="1" t="str">
        <f>IFERROR(VLOOKUP($A57,'Lista de Precios Alimento'!$A:$M,5,0),IF(A57="","","Error"))</f>
        <v/>
      </c>
      <c r="F57" s="1" t="str">
        <f>IFERROR(VLOOKUP($A57,'Lista de Precios Alimento'!$A:$K,3,0),IF(A57="","","Error"))</f>
        <v/>
      </c>
      <c r="G57" s="19" t="str">
        <f>IFERROR(VLOOKUP($A57,'Lista de Precios Alimento'!$A:$P,8,0),IF(A57="","","Error"))</f>
        <v/>
      </c>
      <c r="H57" t="str">
        <f>IFERROR(VLOOKUP($A57,'Lista de Precios Alimento'!$A:$Q,9,0),IF(A57="","","Error"))</f>
        <v/>
      </c>
      <c r="I57" s="12" t="str">
        <f>IFERROR(VLOOKUP($A57,'Lista de Precios Alimento'!$A:$P,6,0),"")</f>
        <v/>
      </c>
      <c r="J57" s="12" t="str">
        <f t="shared" si="0"/>
        <v/>
      </c>
    </row>
    <row r="58" spans="1:10" x14ac:dyDescent="0.2">
      <c r="A58" s="25"/>
      <c r="B58" s="27"/>
      <c r="C58" s="1" t="str">
        <f>IFERROR(VLOOKUP($A58,'Lista de Precios Alimento'!$A:$J,2,0),IF(A58="","","Error"))</f>
        <v/>
      </c>
      <c r="D58" s="1" t="str">
        <f>IFERROR(VLOOKUP($A58,'Lista de Precios Alimento'!$A:$L,4,0),IF(A58="","","Error"))</f>
        <v/>
      </c>
      <c r="E58" s="1" t="str">
        <f>IFERROR(VLOOKUP($A58,'Lista de Precios Alimento'!$A:$M,5,0),IF(A58="","","Error"))</f>
        <v/>
      </c>
      <c r="F58" s="1" t="str">
        <f>IFERROR(VLOOKUP($A58,'Lista de Precios Alimento'!$A:$K,3,0),IF(A58="","","Error"))</f>
        <v/>
      </c>
      <c r="G58" s="19" t="str">
        <f>IFERROR(VLOOKUP($A58,'Lista de Precios Alimento'!$A:$P,8,0),IF(A58="","","Error"))</f>
        <v/>
      </c>
      <c r="H58" t="str">
        <f>IFERROR(VLOOKUP($A58,'Lista de Precios Alimento'!$A:$Q,9,0),IF(A58="","","Error"))</f>
        <v/>
      </c>
      <c r="I58" s="12" t="str">
        <f>IFERROR(VLOOKUP($A58,'Lista de Precios Alimento'!$A:$P,6,0),"")</f>
        <v/>
      </c>
      <c r="J58" s="12" t="str">
        <f t="shared" si="0"/>
        <v/>
      </c>
    </row>
    <row r="59" spans="1:10" x14ac:dyDescent="0.2">
      <c r="A59" s="25"/>
      <c r="B59" s="28"/>
      <c r="C59" s="1" t="str">
        <f>IFERROR(VLOOKUP($A59,'Lista de Precios Alimento'!$A:$J,2,0),IF(A59="","","Error"))</f>
        <v/>
      </c>
      <c r="D59" s="1" t="str">
        <f>IFERROR(VLOOKUP($A59,'Lista de Precios Alimento'!$A:$L,4,0),IF(A59="","","Error"))</f>
        <v/>
      </c>
      <c r="E59" s="1" t="str">
        <f>IFERROR(VLOOKUP($A59,'Lista de Precios Alimento'!$A:$M,5,0),IF(A59="","","Error"))</f>
        <v/>
      </c>
      <c r="F59" s="1" t="str">
        <f>IFERROR(VLOOKUP($A59,'Lista de Precios Alimento'!$A:$K,3,0),IF(A59="","","Error"))</f>
        <v/>
      </c>
      <c r="G59" s="19" t="str">
        <f>IFERROR(VLOOKUP($A59,'Lista de Precios Alimento'!$A:$P,8,0),IF(A59="","","Error"))</f>
        <v/>
      </c>
      <c r="H59" t="str">
        <f>IFERROR(VLOOKUP($A59,'Lista de Precios Alimento'!$A:$Q,9,0),IF(A59="","","Error"))</f>
        <v/>
      </c>
      <c r="I59" s="12" t="str">
        <f>IFERROR(VLOOKUP($A59,'Lista de Precios Alimento'!$A:$P,6,0),"")</f>
        <v/>
      </c>
      <c r="J59" s="12" t="str">
        <f t="shared" si="0"/>
        <v/>
      </c>
    </row>
    <row r="60" spans="1:10" x14ac:dyDescent="0.2">
      <c r="A60" s="25"/>
      <c r="B60" s="27"/>
      <c r="C60" s="1" t="str">
        <f>IFERROR(VLOOKUP($A60,'Lista de Precios Alimento'!$A:$J,2,0),IF(A60="","","Error"))</f>
        <v/>
      </c>
      <c r="D60" s="1" t="str">
        <f>IFERROR(VLOOKUP($A60,'Lista de Precios Alimento'!$A:$L,4,0),IF(A60="","","Error"))</f>
        <v/>
      </c>
      <c r="E60" s="1" t="str">
        <f>IFERROR(VLOOKUP($A60,'Lista de Precios Alimento'!$A:$M,5,0),IF(A60="","","Error"))</f>
        <v/>
      </c>
      <c r="F60" s="1" t="str">
        <f>IFERROR(VLOOKUP($A60,'Lista de Precios Alimento'!$A:$K,3,0),IF(A60="","","Error"))</f>
        <v/>
      </c>
      <c r="G60" s="19" t="str">
        <f>IFERROR(VLOOKUP($A60,'Lista de Precios Alimento'!$A:$P,8,0),IF(A60="","","Error"))</f>
        <v/>
      </c>
      <c r="H60" t="str">
        <f>IFERROR(VLOOKUP($A60,'Lista de Precios Alimento'!$A:$Q,9,0),IF(A60="","","Error"))</f>
        <v/>
      </c>
      <c r="I60" s="12" t="str">
        <f>IFERROR(VLOOKUP($A60,'Lista de Precios Alimento'!$A:$P,6,0),"")</f>
        <v/>
      </c>
      <c r="J60" s="12" t="str">
        <f t="shared" si="0"/>
        <v/>
      </c>
    </row>
    <row r="61" spans="1:10" x14ac:dyDescent="0.2">
      <c r="A61" s="25"/>
      <c r="B61" s="27"/>
      <c r="C61" s="1" t="str">
        <f>IFERROR(VLOOKUP($A61,'Lista de Precios Alimento'!$A:$J,2,0),IF(A61="","","Error"))</f>
        <v/>
      </c>
      <c r="D61" s="1" t="str">
        <f>IFERROR(VLOOKUP($A61,'Lista de Precios Alimento'!$A:$L,4,0),IF(A61="","","Error"))</f>
        <v/>
      </c>
      <c r="E61" s="1" t="str">
        <f>IFERROR(VLOOKUP($A61,'Lista de Precios Alimento'!$A:$M,5,0),IF(A61="","","Error"))</f>
        <v/>
      </c>
      <c r="F61" s="1" t="str">
        <f>IFERROR(VLOOKUP($A61,'Lista de Precios Alimento'!$A:$K,3,0),IF(A61="","","Error"))</f>
        <v/>
      </c>
      <c r="G61" s="19" t="str">
        <f>IFERROR(VLOOKUP($A61,'Lista de Precios Alimento'!$A:$P,8,0),IF(A61="","","Error"))</f>
        <v/>
      </c>
      <c r="H61" t="str">
        <f>IFERROR(VLOOKUP($A61,'Lista de Precios Alimento'!$A:$Q,9,0),IF(A61="","","Error"))</f>
        <v/>
      </c>
      <c r="I61" s="12" t="str">
        <f>IFERROR(VLOOKUP($A61,'Lista de Precios Alimento'!$A:$P,6,0),"")</f>
        <v/>
      </c>
      <c r="J61" s="12" t="str">
        <f t="shared" si="0"/>
        <v/>
      </c>
    </row>
    <row r="62" spans="1:10" x14ac:dyDescent="0.2">
      <c r="A62" s="25"/>
      <c r="B62" s="27"/>
      <c r="C62" s="1" t="str">
        <f>IFERROR(VLOOKUP($A62,'Lista de Precios Alimento'!$A:$J,2,0),IF(A62="","","Error"))</f>
        <v/>
      </c>
      <c r="D62" s="1" t="str">
        <f>IFERROR(VLOOKUP($A62,'Lista de Precios Alimento'!$A:$L,4,0),IF(A62="","","Error"))</f>
        <v/>
      </c>
      <c r="E62" s="1" t="str">
        <f>IFERROR(VLOOKUP($A62,'Lista de Precios Alimento'!$A:$M,5,0),IF(A62="","","Error"))</f>
        <v/>
      </c>
      <c r="F62" s="1" t="str">
        <f>IFERROR(VLOOKUP($A62,'Lista de Precios Alimento'!$A:$K,3,0),IF(A62="","","Error"))</f>
        <v/>
      </c>
      <c r="G62" s="19" t="str">
        <f>IFERROR(VLOOKUP($A62,'Lista de Precios Alimento'!$A:$P,8,0),IF(A62="","","Error"))</f>
        <v/>
      </c>
      <c r="H62" t="str">
        <f>IFERROR(VLOOKUP($A62,'Lista de Precios Alimento'!$A:$Q,9,0),IF(A62="","","Error"))</f>
        <v/>
      </c>
      <c r="I62" s="12" t="str">
        <f>IFERROR(VLOOKUP($A62,'Lista de Precios Alimento'!$A:$P,6,0),"")</f>
        <v/>
      </c>
      <c r="J62" s="12" t="str">
        <f t="shared" si="0"/>
        <v/>
      </c>
    </row>
    <row r="63" spans="1:10" x14ac:dyDescent="0.2">
      <c r="A63" s="25"/>
      <c r="B63" s="27"/>
      <c r="C63" s="1" t="str">
        <f>IFERROR(VLOOKUP($A63,'Lista de Precios Alimento'!$A:$J,2,0),IF(A63="","","Error"))</f>
        <v/>
      </c>
      <c r="D63" s="1" t="str">
        <f>IFERROR(VLOOKUP($A63,'Lista de Precios Alimento'!$A:$L,4,0),IF(A63="","","Error"))</f>
        <v/>
      </c>
      <c r="E63" s="1" t="str">
        <f>IFERROR(VLOOKUP($A63,'Lista de Precios Alimento'!$A:$M,5,0),IF(A63="","","Error"))</f>
        <v/>
      </c>
      <c r="F63" s="1" t="str">
        <f>IFERROR(VLOOKUP($A63,'Lista de Precios Alimento'!$A:$K,3,0),IF(A63="","","Error"))</f>
        <v/>
      </c>
      <c r="G63" s="19" t="str">
        <f>IFERROR(VLOOKUP($A63,'Lista de Precios Alimento'!$A:$P,8,0),IF(A63="","","Error"))</f>
        <v/>
      </c>
      <c r="H63" t="str">
        <f>IFERROR(VLOOKUP($A63,'Lista de Precios Alimento'!$A:$Q,9,0),IF(A63="","","Error"))</f>
        <v/>
      </c>
      <c r="I63" s="12" t="str">
        <f>IFERROR(VLOOKUP($A63,'Lista de Precios Alimento'!$A:$P,6,0),"")</f>
        <v/>
      </c>
      <c r="J63" s="12" t="str">
        <f t="shared" si="0"/>
        <v/>
      </c>
    </row>
    <row r="64" spans="1:10" x14ac:dyDescent="0.2">
      <c r="A64" s="25"/>
      <c r="B64" s="27"/>
      <c r="C64" s="1" t="str">
        <f>IFERROR(VLOOKUP($A64,'Lista de Precios Alimento'!$A:$J,2,0),IF(A64="","","Error"))</f>
        <v/>
      </c>
      <c r="D64" s="1" t="str">
        <f>IFERROR(VLOOKUP($A64,'Lista de Precios Alimento'!$A:$L,4,0),IF(A64="","","Error"))</f>
        <v/>
      </c>
      <c r="E64" s="1" t="str">
        <f>IFERROR(VLOOKUP($A64,'Lista de Precios Alimento'!$A:$M,5,0),IF(A64="","","Error"))</f>
        <v/>
      </c>
      <c r="F64" s="1" t="str">
        <f>IFERROR(VLOOKUP($A64,'Lista de Precios Alimento'!$A:$K,3,0),IF(A64="","","Error"))</f>
        <v/>
      </c>
      <c r="G64" s="19" t="str">
        <f>IFERROR(VLOOKUP($A64,'Lista de Precios Alimento'!$A:$P,8,0),IF(A64="","","Error"))</f>
        <v/>
      </c>
      <c r="H64" t="str">
        <f>IFERROR(VLOOKUP($A64,'Lista de Precios Alimento'!$A:$Q,9,0),IF(A64="","","Error"))</f>
        <v/>
      </c>
      <c r="I64" s="12" t="str">
        <f>IFERROR(VLOOKUP($A64,'Lista de Precios Alimento'!$A:$P,6,0),"")</f>
        <v/>
      </c>
      <c r="J64" s="12" t="str">
        <f t="shared" si="0"/>
        <v/>
      </c>
    </row>
    <row r="65" spans="1:10" x14ac:dyDescent="0.2">
      <c r="A65" s="25"/>
      <c r="B65" s="27"/>
      <c r="C65" s="1" t="str">
        <f>IFERROR(VLOOKUP($A65,'Lista de Precios Alimento'!$A:$J,2,0),IF(A65="","","Error"))</f>
        <v/>
      </c>
      <c r="D65" s="1" t="str">
        <f>IFERROR(VLOOKUP($A65,'Lista de Precios Alimento'!$A:$L,4,0),IF(A65="","","Error"))</f>
        <v/>
      </c>
      <c r="E65" s="1" t="str">
        <f>IFERROR(VLOOKUP($A65,'Lista de Precios Alimento'!$A:$M,5,0),IF(A65="","","Error"))</f>
        <v/>
      </c>
      <c r="F65" s="1" t="str">
        <f>IFERROR(VLOOKUP($A65,'Lista de Precios Alimento'!$A:$K,3,0),IF(A65="","","Error"))</f>
        <v/>
      </c>
      <c r="G65" s="19" t="str">
        <f>IFERROR(VLOOKUP($A65,'Lista de Precios Alimento'!$A:$P,8,0),IF(A65="","","Error"))</f>
        <v/>
      </c>
      <c r="H65" t="str">
        <f>IFERROR(VLOOKUP($A65,'Lista de Precios Alimento'!$A:$Q,9,0),IF(A65="","","Error"))</f>
        <v/>
      </c>
      <c r="I65" s="12" t="str">
        <f>IFERROR(VLOOKUP($A65,'Lista de Precios Alimento'!$A:$P,6,0),"")</f>
        <v/>
      </c>
      <c r="J65" s="12" t="str">
        <f t="shared" si="0"/>
        <v/>
      </c>
    </row>
    <row r="66" spans="1:10" x14ac:dyDescent="0.2">
      <c r="A66" s="25"/>
      <c r="B66" s="27"/>
      <c r="C66" s="1" t="str">
        <f>IFERROR(VLOOKUP($A66,'Lista de Precios Alimento'!$A:$J,2,0),IF(A66="","","Error"))</f>
        <v/>
      </c>
      <c r="D66" s="1" t="str">
        <f>IFERROR(VLOOKUP($A66,'Lista de Precios Alimento'!$A:$L,4,0),IF(A66="","","Error"))</f>
        <v/>
      </c>
      <c r="E66" s="1" t="str">
        <f>IFERROR(VLOOKUP($A66,'Lista de Precios Alimento'!$A:$M,5,0),IF(A66="","","Error"))</f>
        <v/>
      </c>
      <c r="F66" s="1" t="str">
        <f>IFERROR(VLOOKUP($A66,'Lista de Precios Alimento'!$A:$K,3,0),IF(A66="","","Error"))</f>
        <v/>
      </c>
      <c r="G66" s="19" t="str">
        <f>IFERROR(VLOOKUP($A66,'Lista de Precios Alimento'!$A:$P,8,0),IF(A66="","","Error"))</f>
        <v/>
      </c>
      <c r="H66" t="str">
        <f>IFERROR(VLOOKUP($A66,'Lista de Precios Alimento'!$A:$Q,9,0),IF(A66="","","Error"))</f>
        <v/>
      </c>
      <c r="I66" s="12" t="str">
        <f>IFERROR(VLOOKUP($A66,'Lista de Precios Alimento'!$A:$P,6,0),"")</f>
        <v/>
      </c>
      <c r="J66" s="12" t="str">
        <f t="shared" si="0"/>
        <v/>
      </c>
    </row>
    <row r="67" spans="1:10" x14ac:dyDescent="0.2">
      <c r="A67" s="25"/>
      <c r="B67" s="27"/>
      <c r="C67" s="1" t="str">
        <f>IFERROR(VLOOKUP($A67,'Lista de Precios Alimento'!$A:$J,2,0),IF(A67="","","Error"))</f>
        <v/>
      </c>
      <c r="D67" s="1" t="str">
        <f>IFERROR(VLOOKUP($A67,'Lista de Precios Alimento'!$A:$L,4,0),IF(A67="","","Error"))</f>
        <v/>
      </c>
      <c r="E67" s="1" t="str">
        <f>IFERROR(VLOOKUP($A67,'Lista de Precios Alimento'!$A:$M,5,0),IF(A67="","","Error"))</f>
        <v/>
      </c>
      <c r="F67" s="1" t="str">
        <f>IFERROR(VLOOKUP($A67,'Lista de Precios Alimento'!$A:$K,3,0),IF(A67="","","Error"))</f>
        <v/>
      </c>
      <c r="G67" s="19" t="str">
        <f>IFERROR(VLOOKUP($A67,'Lista de Precios Alimento'!$A:$P,8,0),IF(A67="","","Error"))</f>
        <v/>
      </c>
      <c r="H67" t="str">
        <f>IFERROR(VLOOKUP($A67,'Lista de Precios Alimento'!$A:$Q,9,0),IF(A67="","","Error"))</f>
        <v/>
      </c>
      <c r="I67" s="12" t="str">
        <f>IFERROR(VLOOKUP($A67,'Lista de Precios Alimento'!$A:$P,6,0),"")</f>
        <v/>
      </c>
      <c r="J67" s="12" t="str">
        <f t="shared" si="0"/>
        <v/>
      </c>
    </row>
    <row r="68" spans="1:10" x14ac:dyDescent="0.2">
      <c r="A68" s="25"/>
      <c r="B68" s="27"/>
      <c r="C68" s="1" t="str">
        <f>IFERROR(VLOOKUP($A68,'Lista de Precios Alimento'!$A:$J,2,0),IF(A68="","","Error"))</f>
        <v/>
      </c>
      <c r="D68" s="1" t="str">
        <f>IFERROR(VLOOKUP($A68,'Lista de Precios Alimento'!$A:$L,4,0),IF(A68="","","Error"))</f>
        <v/>
      </c>
      <c r="E68" s="1" t="str">
        <f>IFERROR(VLOOKUP($A68,'Lista de Precios Alimento'!$A:$M,5,0),IF(A68="","","Error"))</f>
        <v/>
      </c>
      <c r="F68" s="1" t="str">
        <f>IFERROR(VLOOKUP($A68,'Lista de Precios Alimento'!$A:$K,3,0),IF(A68="","","Error"))</f>
        <v/>
      </c>
      <c r="G68" s="19" t="str">
        <f>IFERROR(VLOOKUP($A68,'Lista de Precios Alimento'!$A:$P,8,0),IF(A68="","","Error"))</f>
        <v/>
      </c>
      <c r="H68" t="str">
        <f>IFERROR(VLOOKUP($A68,'Lista de Precios Alimento'!$A:$Q,9,0),IF(A68="","","Error"))</f>
        <v/>
      </c>
      <c r="I68" s="12" t="str">
        <f>IFERROR(VLOOKUP($A68,'Lista de Precios Alimento'!$A:$P,6,0),"")</f>
        <v/>
      </c>
      <c r="J68" s="12" t="str">
        <f t="shared" si="0"/>
        <v/>
      </c>
    </row>
    <row r="69" spans="1:10" x14ac:dyDescent="0.2">
      <c r="A69" s="25"/>
      <c r="B69" s="27"/>
      <c r="C69" s="1" t="str">
        <f>IFERROR(VLOOKUP($A69,'Lista de Precios Alimento'!$A:$J,2,0),IF(A69="","","Error"))</f>
        <v/>
      </c>
      <c r="D69" s="1" t="str">
        <f>IFERROR(VLOOKUP($A69,'Lista de Precios Alimento'!$A:$L,4,0),IF(A69="","","Error"))</f>
        <v/>
      </c>
      <c r="E69" s="1" t="str">
        <f>IFERROR(VLOOKUP($A69,'Lista de Precios Alimento'!$A:$M,5,0),IF(A69="","","Error"))</f>
        <v/>
      </c>
      <c r="F69" s="1" t="str">
        <f>IFERROR(VLOOKUP($A69,'Lista de Precios Alimento'!$A:$K,3,0),IF(A69="","","Error"))</f>
        <v/>
      </c>
      <c r="G69" s="19" t="str">
        <f>IFERROR(VLOOKUP($A69,'Lista de Precios Alimento'!$A:$P,8,0),IF(A69="","","Error"))</f>
        <v/>
      </c>
      <c r="H69" t="str">
        <f>IFERROR(VLOOKUP($A69,'Lista de Precios Alimento'!$A:$Q,9,0),IF(A69="","","Error"))</f>
        <v/>
      </c>
      <c r="I69" s="12" t="str">
        <f>IFERROR(VLOOKUP($A69,'Lista de Precios Alimento'!$A:$P,6,0),"")</f>
        <v/>
      </c>
      <c r="J69" s="12" t="str">
        <f t="shared" si="0"/>
        <v/>
      </c>
    </row>
    <row r="70" spans="1:10" x14ac:dyDescent="0.2">
      <c r="A70" s="25"/>
      <c r="B70" s="27"/>
      <c r="C70" s="1" t="str">
        <f>IFERROR(VLOOKUP($A70,'Lista de Precios Alimento'!$A:$J,2,0),IF(A70="","","Error"))</f>
        <v/>
      </c>
      <c r="D70" s="1" t="str">
        <f>IFERROR(VLOOKUP($A70,'Lista de Precios Alimento'!$A:$L,4,0),IF(A70="","","Error"))</f>
        <v/>
      </c>
      <c r="E70" s="1" t="str">
        <f>IFERROR(VLOOKUP($A70,'Lista de Precios Alimento'!$A:$M,5,0),IF(A70="","","Error"))</f>
        <v/>
      </c>
      <c r="F70" s="1" t="str">
        <f>IFERROR(VLOOKUP($A70,'Lista de Precios Alimento'!$A:$K,3,0),IF(A70="","","Error"))</f>
        <v/>
      </c>
      <c r="G70" s="19" t="str">
        <f>IFERROR(VLOOKUP($A70,'Lista de Precios Alimento'!$A:$P,8,0),IF(A70="","","Error"))</f>
        <v/>
      </c>
      <c r="H70" t="str">
        <f>IFERROR(VLOOKUP($A70,'Lista de Precios Alimento'!$A:$Q,9,0),IF(A70="","","Error"))</f>
        <v/>
      </c>
      <c r="I70" s="12" t="str">
        <f>IFERROR(VLOOKUP($A70,'Lista de Precios Alimento'!$A:$P,6,0),"")</f>
        <v/>
      </c>
      <c r="J70" s="12" t="str">
        <f t="shared" ref="J70:J100" si="1">IFERROR($B70*$I70,"")</f>
        <v/>
      </c>
    </row>
    <row r="71" spans="1:10" x14ac:dyDescent="0.2">
      <c r="A71" s="25"/>
      <c r="B71" s="27"/>
      <c r="C71" s="1" t="str">
        <f>IFERROR(VLOOKUP($A71,'Lista de Precios Alimento'!$A:$J,2,0),IF(A71="","","Error"))</f>
        <v/>
      </c>
      <c r="D71" s="1" t="str">
        <f>IFERROR(VLOOKUP($A71,'Lista de Precios Alimento'!$A:$L,4,0),IF(A71="","","Error"))</f>
        <v/>
      </c>
      <c r="E71" s="1" t="str">
        <f>IFERROR(VLOOKUP($A71,'Lista de Precios Alimento'!$A:$M,5,0),IF(A71="","","Error"))</f>
        <v/>
      </c>
      <c r="F71" s="1" t="str">
        <f>IFERROR(VLOOKUP($A71,'Lista de Precios Alimento'!$A:$K,3,0),IF(A71="","","Error"))</f>
        <v/>
      </c>
      <c r="G71" s="19" t="str">
        <f>IFERROR(VLOOKUP($A71,'Lista de Precios Alimento'!$A:$P,8,0),IF(A71="","","Error"))</f>
        <v/>
      </c>
      <c r="H71" t="str">
        <f>IFERROR(VLOOKUP($A71,'Lista de Precios Alimento'!$A:$Q,9,0),IF(A71="","","Error"))</f>
        <v/>
      </c>
      <c r="I71" s="12" t="str">
        <f>IFERROR(VLOOKUP($A71,'Lista de Precios Alimento'!$A:$P,6,0),"")</f>
        <v/>
      </c>
      <c r="J71" s="12" t="str">
        <f t="shared" si="1"/>
        <v/>
      </c>
    </row>
    <row r="72" spans="1:10" x14ac:dyDescent="0.2">
      <c r="A72" s="25"/>
      <c r="B72" s="27"/>
      <c r="C72" s="1" t="str">
        <f>IFERROR(VLOOKUP($A72,'Lista de Precios Alimento'!$A:$J,2,0),IF(A72="","","Error"))</f>
        <v/>
      </c>
      <c r="D72" s="1" t="str">
        <f>IFERROR(VLOOKUP($A72,'Lista de Precios Alimento'!$A:$L,4,0),IF(A72="","","Error"))</f>
        <v/>
      </c>
      <c r="E72" s="1" t="str">
        <f>IFERROR(VLOOKUP($A72,'Lista de Precios Alimento'!$A:$M,5,0),IF(A72="","","Error"))</f>
        <v/>
      </c>
      <c r="F72" s="1" t="str">
        <f>IFERROR(VLOOKUP($A72,'Lista de Precios Alimento'!$A:$K,3,0),IF(A72="","","Error"))</f>
        <v/>
      </c>
      <c r="G72" s="19" t="str">
        <f>IFERROR(VLOOKUP($A72,'Lista de Precios Alimento'!$A:$P,8,0),IF(A72="","","Error"))</f>
        <v/>
      </c>
      <c r="H72" t="str">
        <f>IFERROR(VLOOKUP($A72,'Lista de Precios Alimento'!$A:$Q,9,0),IF(A72="","","Error"))</f>
        <v/>
      </c>
      <c r="I72" s="12" t="str">
        <f>IFERROR(VLOOKUP($A72,'Lista de Precios Alimento'!$A:$P,6,0),"")</f>
        <v/>
      </c>
      <c r="J72" s="12" t="str">
        <f t="shared" si="1"/>
        <v/>
      </c>
    </row>
    <row r="73" spans="1:10" x14ac:dyDescent="0.2">
      <c r="A73" s="25"/>
      <c r="B73" s="27"/>
      <c r="C73" s="1" t="str">
        <f>IFERROR(VLOOKUP($A73,'Lista de Precios Alimento'!$A:$J,2,0),IF(A73="","","Error"))</f>
        <v/>
      </c>
      <c r="D73" s="1" t="str">
        <f>IFERROR(VLOOKUP($A73,'Lista de Precios Alimento'!$A:$L,4,0),IF(A73="","","Error"))</f>
        <v/>
      </c>
      <c r="E73" s="1" t="str">
        <f>IFERROR(VLOOKUP($A73,'Lista de Precios Alimento'!$A:$M,5,0),IF(A73="","","Error"))</f>
        <v/>
      </c>
      <c r="F73" s="1" t="str">
        <f>IFERROR(VLOOKUP($A73,'Lista de Precios Alimento'!$A:$K,3,0),IF(A73="","","Error"))</f>
        <v/>
      </c>
      <c r="G73" s="19" t="str">
        <f>IFERROR(VLOOKUP($A73,'Lista de Precios Alimento'!$A:$P,8,0),IF(A73="","","Error"))</f>
        <v/>
      </c>
      <c r="H73" t="str">
        <f>IFERROR(VLOOKUP($A73,'Lista de Precios Alimento'!$A:$Q,9,0),IF(A73="","","Error"))</f>
        <v/>
      </c>
      <c r="I73" s="12" t="str">
        <f>IFERROR(VLOOKUP($A73,'Lista de Precios Alimento'!$A:$P,6,0),"")</f>
        <v/>
      </c>
      <c r="J73" s="12" t="str">
        <f t="shared" si="1"/>
        <v/>
      </c>
    </row>
    <row r="74" spans="1:10" x14ac:dyDescent="0.2">
      <c r="A74" s="25"/>
      <c r="B74" s="27"/>
      <c r="C74" s="1" t="str">
        <f>IFERROR(VLOOKUP($A74,'Lista de Precios Alimento'!$A:$J,2,0),IF(A74="","","Error"))</f>
        <v/>
      </c>
      <c r="D74" s="1" t="str">
        <f>IFERROR(VLOOKUP($A74,'Lista de Precios Alimento'!$A:$L,4,0),IF(A74="","","Error"))</f>
        <v/>
      </c>
      <c r="E74" s="1" t="str">
        <f>IFERROR(VLOOKUP($A74,'Lista de Precios Alimento'!$A:$M,5,0),IF(A74="","","Error"))</f>
        <v/>
      </c>
      <c r="F74" s="1" t="str">
        <f>IFERROR(VLOOKUP($A74,'Lista de Precios Alimento'!$A:$K,3,0),IF(A74="","","Error"))</f>
        <v/>
      </c>
      <c r="G74" s="19" t="str">
        <f>IFERROR(VLOOKUP($A74,'Lista de Precios Alimento'!$A:$P,8,0),IF(A74="","","Error"))</f>
        <v/>
      </c>
      <c r="H74" t="str">
        <f>IFERROR(VLOOKUP($A74,'Lista de Precios Alimento'!$A:$Q,9,0),IF(A74="","","Error"))</f>
        <v/>
      </c>
      <c r="I74" s="12" t="str">
        <f>IFERROR(VLOOKUP($A74,'Lista de Precios Alimento'!$A:$P,6,0),"")</f>
        <v/>
      </c>
      <c r="J74" s="12" t="str">
        <f t="shared" si="1"/>
        <v/>
      </c>
    </row>
    <row r="75" spans="1:10" x14ac:dyDescent="0.2">
      <c r="A75" s="25"/>
      <c r="B75" s="27"/>
      <c r="C75" s="1" t="str">
        <f>IFERROR(VLOOKUP($A75,'Lista de Precios Alimento'!$A:$J,2,0),IF(A75="","","Error"))</f>
        <v/>
      </c>
      <c r="D75" s="1" t="str">
        <f>IFERROR(VLOOKUP($A75,'Lista de Precios Alimento'!$A:$L,4,0),IF(A75="","","Error"))</f>
        <v/>
      </c>
      <c r="E75" s="1" t="str">
        <f>IFERROR(VLOOKUP($A75,'Lista de Precios Alimento'!$A:$M,5,0),IF(A75="","","Error"))</f>
        <v/>
      </c>
      <c r="F75" s="1" t="str">
        <f>IFERROR(VLOOKUP($A75,'Lista de Precios Alimento'!$A:$K,3,0),IF(A75="","","Error"))</f>
        <v/>
      </c>
      <c r="G75" s="19" t="str">
        <f>IFERROR(VLOOKUP($A75,'Lista de Precios Alimento'!$A:$P,8,0),IF(A75="","","Error"))</f>
        <v/>
      </c>
      <c r="H75" t="str">
        <f>IFERROR(VLOOKUP($A75,'Lista de Precios Alimento'!$A:$Q,9,0),IF(A75="","","Error"))</f>
        <v/>
      </c>
      <c r="I75" s="12" t="str">
        <f>IFERROR(VLOOKUP($A75,'Lista de Precios Alimento'!$A:$P,6,0),"")</f>
        <v/>
      </c>
      <c r="J75" s="12" t="str">
        <f t="shared" si="1"/>
        <v/>
      </c>
    </row>
    <row r="76" spans="1:10" x14ac:dyDescent="0.2">
      <c r="A76" s="25"/>
      <c r="B76" s="27"/>
      <c r="C76" s="1" t="str">
        <f>IFERROR(VLOOKUP($A76,'Lista de Precios Alimento'!$A:$J,2,0),IF(A76="","","Error"))</f>
        <v/>
      </c>
      <c r="D76" s="1" t="str">
        <f>IFERROR(VLOOKUP($A76,'Lista de Precios Alimento'!$A:$L,4,0),IF(A76="","","Error"))</f>
        <v/>
      </c>
      <c r="E76" s="1" t="str">
        <f>IFERROR(VLOOKUP($A76,'Lista de Precios Alimento'!$A:$M,5,0),IF(A76="","","Error"))</f>
        <v/>
      </c>
      <c r="F76" s="1" t="str">
        <f>IFERROR(VLOOKUP($A76,'Lista de Precios Alimento'!$A:$K,3,0),IF(A76="","","Error"))</f>
        <v/>
      </c>
      <c r="G76" s="19" t="str">
        <f>IFERROR(VLOOKUP($A76,'Lista de Precios Alimento'!$A:$P,8,0),IF(A76="","","Error"))</f>
        <v/>
      </c>
      <c r="H76" t="str">
        <f>IFERROR(VLOOKUP($A76,'Lista de Precios Alimento'!$A:$Q,9,0),IF(A76="","","Error"))</f>
        <v/>
      </c>
      <c r="I76" s="12" t="str">
        <f>IFERROR(VLOOKUP($A76,'Lista de Precios Alimento'!$A:$P,6,0),"")</f>
        <v/>
      </c>
      <c r="J76" s="12" t="str">
        <f t="shared" si="1"/>
        <v/>
      </c>
    </row>
    <row r="77" spans="1:10" x14ac:dyDescent="0.2">
      <c r="A77" s="25"/>
      <c r="B77" s="27"/>
      <c r="C77" s="1" t="str">
        <f>IFERROR(VLOOKUP($A77,'Lista de Precios Alimento'!$A:$J,2,0),IF(A77="","","Error"))</f>
        <v/>
      </c>
      <c r="D77" s="1" t="str">
        <f>IFERROR(VLOOKUP($A77,'Lista de Precios Alimento'!$A:$L,4,0),IF(A77="","","Error"))</f>
        <v/>
      </c>
      <c r="E77" s="1" t="str">
        <f>IFERROR(VLOOKUP($A77,'Lista de Precios Alimento'!$A:$M,5,0),IF(A77="","","Error"))</f>
        <v/>
      </c>
      <c r="F77" s="1" t="str">
        <f>IFERROR(VLOOKUP($A77,'Lista de Precios Alimento'!$A:$K,3,0),IF(A77="","","Error"))</f>
        <v/>
      </c>
      <c r="G77" s="19" t="str">
        <f>IFERROR(VLOOKUP($A77,'Lista de Precios Alimento'!$A:$P,8,0),IF(A77="","","Error"))</f>
        <v/>
      </c>
      <c r="H77" t="str">
        <f>IFERROR(VLOOKUP($A77,'Lista de Precios Alimento'!$A:$Q,9,0),IF(A77="","","Error"))</f>
        <v/>
      </c>
      <c r="I77" s="12" t="str">
        <f>IFERROR(VLOOKUP($A77,'Lista de Precios Alimento'!$A:$P,6,0),"")</f>
        <v/>
      </c>
      <c r="J77" s="12" t="str">
        <f t="shared" si="1"/>
        <v/>
      </c>
    </row>
    <row r="78" spans="1:10" x14ac:dyDescent="0.2">
      <c r="A78" s="25"/>
      <c r="B78" s="27"/>
      <c r="C78" s="1" t="str">
        <f>IFERROR(VLOOKUP($A78,'Lista de Precios Alimento'!$A:$J,2,0),IF(A78="","","Error"))</f>
        <v/>
      </c>
      <c r="D78" s="1" t="str">
        <f>IFERROR(VLOOKUP($A78,'Lista de Precios Alimento'!$A:$L,4,0),IF(A78="","","Error"))</f>
        <v/>
      </c>
      <c r="E78" s="1" t="str">
        <f>IFERROR(VLOOKUP($A78,'Lista de Precios Alimento'!$A:$M,5,0),IF(A78="","","Error"))</f>
        <v/>
      </c>
      <c r="F78" s="1" t="str">
        <f>IFERROR(VLOOKUP($A78,'Lista de Precios Alimento'!$A:$K,3,0),IF(A78="","","Error"))</f>
        <v/>
      </c>
      <c r="G78" s="19" t="str">
        <f>IFERROR(VLOOKUP($A78,'Lista de Precios Alimento'!$A:$P,8,0),IF(A78="","","Error"))</f>
        <v/>
      </c>
      <c r="H78" t="str">
        <f>IFERROR(VLOOKUP($A78,'Lista de Precios Alimento'!$A:$Q,9,0),IF(A78="","","Error"))</f>
        <v/>
      </c>
      <c r="I78" s="12" t="str">
        <f>IFERROR(VLOOKUP($A78,'Lista de Precios Alimento'!$A:$P,6,0),"")</f>
        <v/>
      </c>
      <c r="J78" s="12" t="str">
        <f t="shared" si="1"/>
        <v/>
      </c>
    </row>
    <row r="79" spans="1:10" x14ac:dyDescent="0.2">
      <c r="A79" s="25"/>
      <c r="B79" s="27"/>
      <c r="C79" s="1" t="str">
        <f>IFERROR(VLOOKUP($A79,'Lista de Precios Alimento'!$A:$J,2,0),IF(A79="","","Error"))</f>
        <v/>
      </c>
      <c r="D79" s="1" t="str">
        <f>IFERROR(VLOOKUP($A79,'Lista de Precios Alimento'!$A:$L,4,0),IF(A79="","","Error"))</f>
        <v/>
      </c>
      <c r="E79" s="1" t="str">
        <f>IFERROR(VLOOKUP($A79,'Lista de Precios Alimento'!$A:$M,5,0),IF(A79="","","Error"))</f>
        <v/>
      </c>
      <c r="F79" s="1" t="str">
        <f>IFERROR(VLOOKUP($A79,'Lista de Precios Alimento'!$A:$K,3,0),IF(A79="","","Error"))</f>
        <v/>
      </c>
      <c r="G79" s="19" t="str">
        <f>IFERROR(VLOOKUP($A79,'Lista de Precios Alimento'!$A:$P,8,0),IF(A79="","","Error"))</f>
        <v/>
      </c>
      <c r="H79" t="str">
        <f>IFERROR(VLOOKUP($A79,'Lista de Precios Alimento'!$A:$Q,9,0),IF(A79="","","Error"))</f>
        <v/>
      </c>
      <c r="I79" s="12" t="str">
        <f>IFERROR(VLOOKUP($A79,'Lista de Precios Alimento'!$A:$P,6,0),"")</f>
        <v/>
      </c>
      <c r="J79" s="12" t="str">
        <f t="shared" si="1"/>
        <v/>
      </c>
    </row>
    <row r="80" spans="1:10" x14ac:dyDescent="0.2">
      <c r="A80" s="25"/>
      <c r="B80" s="27"/>
      <c r="C80" s="1" t="str">
        <f>IFERROR(VLOOKUP($A80,'Lista de Precios Alimento'!$A:$J,2,0),IF(A80="","","Error"))</f>
        <v/>
      </c>
      <c r="D80" s="1" t="str">
        <f>IFERROR(VLOOKUP($A80,'Lista de Precios Alimento'!$A:$L,4,0),IF(A80="","","Error"))</f>
        <v/>
      </c>
      <c r="E80" s="1" t="str">
        <f>IFERROR(VLOOKUP($A80,'Lista de Precios Alimento'!$A:$M,5,0),IF(A80="","","Error"))</f>
        <v/>
      </c>
      <c r="F80" s="1" t="str">
        <f>IFERROR(VLOOKUP($A80,'Lista de Precios Alimento'!$A:$K,3,0),IF(A80="","","Error"))</f>
        <v/>
      </c>
      <c r="G80" s="19" t="str">
        <f>IFERROR(VLOOKUP($A80,'Lista de Precios Alimento'!$A:$P,8,0),IF(A80="","","Error"))</f>
        <v/>
      </c>
      <c r="H80" t="str">
        <f>IFERROR(VLOOKUP($A80,'Lista de Precios Alimento'!$A:$Q,9,0),IF(A80="","","Error"))</f>
        <v/>
      </c>
      <c r="I80" s="12" t="str">
        <f>IFERROR(VLOOKUP($A80,'Lista de Precios Alimento'!$A:$P,6,0),"")</f>
        <v/>
      </c>
      <c r="J80" s="12" t="str">
        <f t="shared" si="1"/>
        <v/>
      </c>
    </row>
    <row r="81" spans="1:10" x14ac:dyDescent="0.2">
      <c r="A81" s="25"/>
      <c r="B81" s="27"/>
      <c r="C81" s="1" t="str">
        <f>IFERROR(VLOOKUP($A81,'Lista de Precios Alimento'!$A:$J,2,0),IF(A81="","","Error"))</f>
        <v/>
      </c>
      <c r="D81" s="1" t="str">
        <f>IFERROR(VLOOKUP($A81,'Lista de Precios Alimento'!$A:$L,4,0),IF(A81="","","Error"))</f>
        <v/>
      </c>
      <c r="E81" s="1" t="str">
        <f>IFERROR(VLOOKUP($A81,'Lista de Precios Alimento'!$A:$M,5,0),IF(A81="","","Error"))</f>
        <v/>
      </c>
      <c r="F81" s="1" t="str">
        <f>IFERROR(VLOOKUP($A81,'Lista de Precios Alimento'!$A:$K,3,0),IF(A81="","","Error"))</f>
        <v/>
      </c>
      <c r="G81" s="19" t="str">
        <f>IFERROR(VLOOKUP($A81,'Lista de Precios Alimento'!$A:$P,8,0),IF(A81="","","Error"))</f>
        <v/>
      </c>
      <c r="H81" t="str">
        <f>IFERROR(VLOOKUP($A81,'Lista de Precios Alimento'!$A:$Q,9,0),IF(A81="","","Error"))</f>
        <v/>
      </c>
      <c r="I81" s="12" t="str">
        <f>IFERROR(VLOOKUP($A81,'Lista de Precios Alimento'!$A:$P,6,0),"")</f>
        <v/>
      </c>
      <c r="J81" s="12" t="str">
        <f t="shared" si="1"/>
        <v/>
      </c>
    </row>
    <row r="82" spans="1:10" x14ac:dyDescent="0.2">
      <c r="A82" s="25"/>
      <c r="B82" s="27"/>
      <c r="C82" s="1" t="str">
        <f>IFERROR(VLOOKUP($A82,'Lista de Precios Alimento'!$A:$J,2,0),IF(A82="","","Error"))</f>
        <v/>
      </c>
      <c r="D82" s="1" t="str">
        <f>IFERROR(VLOOKUP($A82,'Lista de Precios Alimento'!$A:$L,4,0),IF(A82="","","Error"))</f>
        <v/>
      </c>
      <c r="E82" s="1" t="str">
        <f>IFERROR(VLOOKUP($A82,'Lista de Precios Alimento'!$A:$M,5,0),IF(A82="","","Error"))</f>
        <v/>
      </c>
      <c r="F82" s="1" t="str">
        <f>IFERROR(VLOOKUP($A82,'Lista de Precios Alimento'!$A:$K,3,0),IF(A82="","","Error"))</f>
        <v/>
      </c>
      <c r="G82" s="19" t="str">
        <f>IFERROR(VLOOKUP($A82,'Lista de Precios Alimento'!$A:$P,8,0),IF(A82="","","Error"))</f>
        <v/>
      </c>
      <c r="H82" t="str">
        <f>IFERROR(VLOOKUP($A82,'Lista de Precios Alimento'!$A:$Q,9,0),IF(A82="","","Error"))</f>
        <v/>
      </c>
      <c r="I82" s="12" t="str">
        <f>IFERROR(VLOOKUP($A82,'Lista de Precios Alimento'!$A:$P,6,0),"")</f>
        <v/>
      </c>
      <c r="J82" s="12" t="str">
        <f t="shared" si="1"/>
        <v/>
      </c>
    </row>
    <row r="83" spans="1:10" x14ac:dyDescent="0.2">
      <c r="A83" s="25"/>
      <c r="B83" s="27"/>
      <c r="C83" s="1" t="str">
        <f>IFERROR(VLOOKUP($A83,'Lista de Precios Alimento'!$A:$J,2,0),IF(A83="","","Error"))</f>
        <v/>
      </c>
      <c r="D83" s="1" t="str">
        <f>IFERROR(VLOOKUP($A83,'Lista de Precios Alimento'!$A:$L,4,0),IF(A83="","","Error"))</f>
        <v/>
      </c>
      <c r="E83" s="1" t="str">
        <f>IFERROR(VLOOKUP($A83,'Lista de Precios Alimento'!$A:$M,5,0),IF(A83="","","Error"))</f>
        <v/>
      </c>
      <c r="F83" s="1" t="str">
        <f>IFERROR(VLOOKUP($A83,'Lista de Precios Alimento'!$A:$K,3,0),IF(A83="","","Error"))</f>
        <v/>
      </c>
      <c r="G83" s="19" t="str">
        <f>IFERROR(VLOOKUP($A83,'Lista de Precios Alimento'!$A:$P,8,0),IF(A83="","","Error"))</f>
        <v/>
      </c>
      <c r="H83" t="str">
        <f>IFERROR(VLOOKUP($A83,'Lista de Precios Alimento'!$A:$Q,9,0),IF(A83="","","Error"))</f>
        <v/>
      </c>
      <c r="I83" s="12" t="str">
        <f>IFERROR(VLOOKUP($A83,'Lista de Precios Alimento'!$A:$P,6,0),"")</f>
        <v/>
      </c>
      <c r="J83" s="12" t="str">
        <f t="shared" si="1"/>
        <v/>
      </c>
    </row>
    <row r="84" spans="1:10" x14ac:dyDescent="0.2">
      <c r="A84" s="25"/>
      <c r="B84" s="27"/>
      <c r="C84" s="1" t="str">
        <f>IFERROR(VLOOKUP($A84,'Lista de Precios Alimento'!$A:$J,2,0),IF(A84="","","Error"))</f>
        <v/>
      </c>
      <c r="D84" s="1" t="str">
        <f>IFERROR(VLOOKUP($A84,'Lista de Precios Alimento'!$A:$L,4,0),IF(A84="","","Error"))</f>
        <v/>
      </c>
      <c r="E84" s="1" t="str">
        <f>IFERROR(VLOOKUP($A84,'Lista de Precios Alimento'!$A:$M,5,0),IF(A84="","","Error"))</f>
        <v/>
      </c>
      <c r="F84" s="1" t="str">
        <f>IFERROR(VLOOKUP($A84,'Lista de Precios Alimento'!$A:$K,3,0),IF(A84="","","Error"))</f>
        <v/>
      </c>
      <c r="G84" s="19" t="str">
        <f>IFERROR(VLOOKUP($A84,'Lista de Precios Alimento'!$A:$P,8,0),IF(A84="","","Error"))</f>
        <v/>
      </c>
      <c r="H84" t="str">
        <f>IFERROR(VLOOKUP($A84,'Lista de Precios Alimento'!$A:$Q,9,0),IF(A84="","","Error"))</f>
        <v/>
      </c>
      <c r="I84" s="12" t="str">
        <f>IFERROR(VLOOKUP($A84,'Lista de Precios Alimento'!$A:$P,6,0),"")</f>
        <v/>
      </c>
      <c r="J84" s="12" t="str">
        <f t="shared" si="1"/>
        <v/>
      </c>
    </row>
    <row r="85" spans="1:10" x14ac:dyDescent="0.2">
      <c r="A85" s="25"/>
      <c r="B85" s="27"/>
      <c r="C85" s="1" t="str">
        <f>IFERROR(VLOOKUP($A85,'Lista de Precios Alimento'!$A:$J,2,0),IF(A85="","","Error"))</f>
        <v/>
      </c>
      <c r="D85" s="1" t="str">
        <f>IFERROR(VLOOKUP($A85,'Lista de Precios Alimento'!$A:$L,4,0),IF(A85="","","Error"))</f>
        <v/>
      </c>
      <c r="E85" s="1" t="str">
        <f>IFERROR(VLOOKUP($A85,'Lista de Precios Alimento'!$A:$M,5,0),IF(A85="","","Error"))</f>
        <v/>
      </c>
      <c r="F85" s="1" t="str">
        <f>IFERROR(VLOOKUP($A85,'Lista de Precios Alimento'!$A:$K,3,0),IF(A85="","","Error"))</f>
        <v/>
      </c>
      <c r="G85" s="19" t="str">
        <f>IFERROR(VLOOKUP($A85,'Lista de Precios Alimento'!$A:$P,8,0),IF(A85="","","Error"))</f>
        <v/>
      </c>
      <c r="H85" t="str">
        <f>IFERROR(VLOOKUP($A85,'Lista de Precios Alimento'!$A:$Q,9,0),IF(A85="","","Error"))</f>
        <v/>
      </c>
      <c r="I85" s="12" t="str">
        <f>IFERROR(VLOOKUP($A85,'Lista de Precios Alimento'!$A:$P,6,0),"")</f>
        <v/>
      </c>
      <c r="J85" s="12" t="str">
        <f t="shared" si="1"/>
        <v/>
      </c>
    </row>
    <row r="86" spans="1:10" x14ac:dyDescent="0.2">
      <c r="A86" s="25"/>
      <c r="B86" s="27"/>
      <c r="C86" s="1" t="str">
        <f>IFERROR(VLOOKUP($A86,'Lista de Precios Alimento'!$A:$J,2,0),IF(A86="","","Error"))</f>
        <v/>
      </c>
      <c r="D86" s="1" t="str">
        <f>IFERROR(VLOOKUP($A86,'Lista de Precios Alimento'!$A:$L,4,0),IF(A86="","","Error"))</f>
        <v/>
      </c>
      <c r="E86" s="1" t="str">
        <f>IFERROR(VLOOKUP($A86,'Lista de Precios Alimento'!$A:$M,5,0),IF(A86="","","Error"))</f>
        <v/>
      </c>
      <c r="F86" s="1" t="str">
        <f>IFERROR(VLOOKUP($A86,'Lista de Precios Alimento'!$A:$K,3,0),IF(A86="","","Error"))</f>
        <v/>
      </c>
      <c r="G86" s="19" t="str">
        <f>IFERROR(VLOOKUP($A86,'Lista de Precios Alimento'!$A:$P,8,0),IF(A86="","","Error"))</f>
        <v/>
      </c>
      <c r="H86" t="str">
        <f>IFERROR(VLOOKUP($A86,'Lista de Precios Alimento'!$A:$Q,9,0),IF(A86="","","Error"))</f>
        <v/>
      </c>
      <c r="I86" s="12" t="str">
        <f>IFERROR(VLOOKUP($A86,'Lista de Precios Alimento'!$A:$P,6,0),"")</f>
        <v/>
      </c>
      <c r="J86" s="12" t="str">
        <f t="shared" si="1"/>
        <v/>
      </c>
    </row>
    <row r="87" spans="1:10" x14ac:dyDescent="0.2">
      <c r="A87" s="25"/>
      <c r="B87" s="27"/>
      <c r="C87" s="1" t="str">
        <f>IFERROR(VLOOKUP($A87,'Lista de Precios Alimento'!$A:$J,2,0),IF(A87="","","Error"))</f>
        <v/>
      </c>
      <c r="D87" s="1" t="str">
        <f>IFERROR(VLOOKUP($A87,'Lista de Precios Alimento'!$A:$L,4,0),IF(A87="","","Error"))</f>
        <v/>
      </c>
      <c r="E87" s="1" t="str">
        <f>IFERROR(VLOOKUP($A87,'Lista de Precios Alimento'!$A:$M,5,0),IF(A87="","","Error"))</f>
        <v/>
      </c>
      <c r="F87" s="1" t="str">
        <f>IFERROR(VLOOKUP($A87,'Lista de Precios Alimento'!$A:$K,3,0),IF(A87="","","Error"))</f>
        <v/>
      </c>
      <c r="G87" s="19" t="str">
        <f>IFERROR(VLOOKUP($A87,'Lista de Precios Alimento'!$A:$P,8,0),IF(A87="","","Error"))</f>
        <v/>
      </c>
      <c r="H87" t="str">
        <f>IFERROR(VLOOKUP($A87,'Lista de Precios Alimento'!$A:$Q,9,0),IF(A87="","","Error"))</f>
        <v/>
      </c>
      <c r="I87" s="12" t="str">
        <f>IFERROR(VLOOKUP($A87,'Lista de Precios Alimento'!$A:$P,6,0),"")</f>
        <v/>
      </c>
      <c r="J87" s="12" t="str">
        <f t="shared" si="1"/>
        <v/>
      </c>
    </row>
    <row r="88" spans="1:10" x14ac:dyDescent="0.2">
      <c r="A88" s="25"/>
      <c r="B88" s="27"/>
      <c r="C88" s="1" t="str">
        <f>IFERROR(VLOOKUP($A88,'Lista de Precios Alimento'!$A:$J,2,0),IF(A88="","","Error"))</f>
        <v/>
      </c>
      <c r="D88" s="1" t="str">
        <f>IFERROR(VLOOKUP($A88,'Lista de Precios Alimento'!$A:$L,4,0),IF(A88="","","Error"))</f>
        <v/>
      </c>
      <c r="E88" s="1" t="str">
        <f>IFERROR(VLOOKUP($A88,'Lista de Precios Alimento'!$A:$M,5,0),IF(A88="","","Error"))</f>
        <v/>
      </c>
      <c r="F88" s="1" t="str">
        <f>IFERROR(VLOOKUP($A88,'Lista de Precios Alimento'!$A:$K,3,0),IF(A88="","","Error"))</f>
        <v/>
      </c>
      <c r="G88" s="19" t="str">
        <f>IFERROR(VLOOKUP($A88,'Lista de Precios Alimento'!$A:$P,8,0),IF(A88="","","Error"))</f>
        <v/>
      </c>
      <c r="H88" t="str">
        <f>IFERROR(VLOOKUP($A88,'Lista de Precios Alimento'!$A:$Q,9,0),IF(A88="","","Error"))</f>
        <v/>
      </c>
      <c r="I88" s="12" t="str">
        <f>IFERROR(VLOOKUP($A88,'Lista de Precios Alimento'!$A:$P,6,0),"")</f>
        <v/>
      </c>
      <c r="J88" s="12" t="str">
        <f t="shared" si="1"/>
        <v/>
      </c>
    </row>
    <row r="89" spans="1:10" x14ac:dyDescent="0.2">
      <c r="A89" s="25"/>
      <c r="B89" s="27"/>
      <c r="C89" s="1" t="str">
        <f>IFERROR(VLOOKUP($A89,'Lista de Precios Alimento'!$A:$J,2,0),IF(A89="","","Error"))</f>
        <v/>
      </c>
      <c r="D89" s="1" t="str">
        <f>IFERROR(VLOOKUP($A89,'Lista de Precios Alimento'!$A:$L,4,0),IF(A89="","","Error"))</f>
        <v/>
      </c>
      <c r="E89" s="1" t="str">
        <f>IFERROR(VLOOKUP($A89,'Lista de Precios Alimento'!$A:$M,5,0),IF(A89="","","Error"))</f>
        <v/>
      </c>
      <c r="F89" s="1" t="str">
        <f>IFERROR(VLOOKUP($A89,'Lista de Precios Alimento'!$A:$K,3,0),IF(A89="","","Error"))</f>
        <v/>
      </c>
      <c r="G89" s="19" t="str">
        <f>IFERROR(VLOOKUP($A89,'Lista de Precios Alimento'!$A:$P,8,0),IF(A89="","","Error"))</f>
        <v/>
      </c>
      <c r="H89" t="str">
        <f>IFERROR(VLOOKUP($A89,'Lista de Precios Alimento'!$A:$Q,9,0),IF(A89="","","Error"))</f>
        <v/>
      </c>
      <c r="I89" s="12" t="str">
        <f>IFERROR(VLOOKUP($A89,'Lista de Precios Alimento'!$A:$P,6,0),"")</f>
        <v/>
      </c>
      <c r="J89" s="12" t="str">
        <f t="shared" si="1"/>
        <v/>
      </c>
    </row>
    <row r="90" spans="1:10" x14ac:dyDescent="0.2">
      <c r="A90" s="25"/>
      <c r="B90" s="27"/>
      <c r="C90" s="1" t="str">
        <f>IFERROR(VLOOKUP($A90,'Lista de Precios Alimento'!$A:$J,2,0),IF(A90="","","Error"))</f>
        <v/>
      </c>
      <c r="D90" s="1" t="str">
        <f>IFERROR(VLOOKUP($A90,'Lista de Precios Alimento'!$A:$L,4,0),IF(A90="","","Error"))</f>
        <v/>
      </c>
      <c r="E90" s="1" t="str">
        <f>IFERROR(VLOOKUP($A90,'Lista de Precios Alimento'!$A:$M,5,0),IF(A90="","","Error"))</f>
        <v/>
      </c>
      <c r="F90" s="1" t="str">
        <f>IFERROR(VLOOKUP($A90,'Lista de Precios Alimento'!$A:$K,3,0),IF(A90="","","Error"))</f>
        <v/>
      </c>
      <c r="G90" s="19" t="str">
        <f>IFERROR(VLOOKUP($A90,'Lista de Precios Alimento'!$A:$P,8,0),IF(A90="","","Error"))</f>
        <v/>
      </c>
      <c r="H90" t="str">
        <f>IFERROR(VLOOKUP($A90,'Lista de Precios Alimento'!$A:$Q,9,0),IF(A90="","","Error"))</f>
        <v/>
      </c>
      <c r="I90" s="12" t="str">
        <f>IFERROR(VLOOKUP($A90,'Lista de Precios Alimento'!$A:$P,6,0),"")</f>
        <v/>
      </c>
      <c r="J90" s="12" t="str">
        <f t="shared" si="1"/>
        <v/>
      </c>
    </row>
    <row r="91" spans="1:10" x14ac:dyDescent="0.2">
      <c r="A91" s="25"/>
      <c r="B91" s="27"/>
      <c r="C91" s="1" t="str">
        <f>IFERROR(VLOOKUP($A91,'Lista de Precios Alimento'!$A:$J,2,0),IF(A91="","","Error"))</f>
        <v/>
      </c>
      <c r="D91" s="1" t="str">
        <f>IFERROR(VLOOKUP($A91,'Lista de Precios Alimento'!$A:$L,4,0),IF(A91="","","Error"))</f>
        <v/>
      </c>
      <c r="E91" s="1" t="str">
        <f>IFERROR(VLOOKUP($A91,'Lista de Precios Alimento'!$A:$M,5,0),IF(A91="","","Error"))</f>
        <v/>
      </c>
      <c r="F91" s="1" t="str">
        <f>IFERROR(VLOOKUP($A91,'Lista de Precios Alimento'!$A:$K,3,0),IF(A91="","","Error"))</f>
        <v/>
      </c>
      <c r="G91" s="19" t="str">
        <f>IFERROR(VLOOKUP($A91,'Lista de Precios Alimento'!$A:$P,8,0),IF(A91="","","Error"))</f>
        <v/>
      </c>
      <c r="H91" t="str">
        <f>IFERROR(VLOOKUP($A91,'Lista de Precios Alimento'!$A:$Q,9,0),IF(A91="","","Error"))</f>
        <v/>
      </c>
      <c r="I91" s="12" t="str">
        <f>IFERROR(VLOOKUP($A91,'Lista de Precios Alimento'!$A:$P,6,0),"")</f>
        <v/>
      </c>
      <c r="J91" s="12" t="str">
        <f t="shared" si="1"/>
        <v/>
      </c>
    </row>
    <row r="92" spans="1:10" x14ac:dyDescent="0.2">
      <c r="A92" s="25"/>
      <c r="B92" s="27"/>
      <c r="C92" s="1" t="str">
        <f>IFERROR(VLOOKUP($A92,'Lista de Precios Alimento'!$A:$J,2,0),IF(A92="","","Error"))</f>
        <v/>
      </c>
      <c r="D92" s="1" t="str">
        <f>IFERROR(VLOOKUP($A92,'Lista de Precios Alimento'!$A:$L,4,0),IF(A92="","","Error"))</f>
        <v/>
      </c>
      <c r="E92" s="1" t="str">
        <f>IFERROR(VLOOKUP($A92,'Lista de Precios Alimento'!$A:$M,5,0),IF(A92="","","Error"))</f>
        <v/>
      </c>
      <c r="F92" s="1" t="str">
        <f>IFERROR(VLOOKUP($A92,'Lista de Precios Alimento'!$A:$K,3,0),IF(A92="","","Error"))</f>
        <v/>
      </c>
      <c r="G92" s="19" t="str">
        <f>IFERROR(VLOOKUP($A92,'Lista de Precios Alimento'!$A:$P,8,0),IF(A92="","","Error"))</f>
        <v/>
      </c>
      <c r="H92" t="str">
        <f>IFERROR(VLOOKUP($A92,'Lista de Precios Alimento'!$A:$Q,9,0),IF(A92="","","Error"))</f>
        <v/>
      </c>
      <c r="I92" s="12" t="str">
        <f>IFERROR(VLOOKUP($A92,'Lista de Precios Alimento'!$A:$P,6,0),"")</f>
        <v/>
      </c>
      <c r="J92" s="12" t="str">
        <f t="shared" si="1"/>
        <v/>
      </c>
    </row>
    <row r="93" spans="1:10" x14ac:dyDescent="0.2">
      <c r="A93" s="25"/>
      <c r="B93" s="27"/>
      <c r="C93" s="1" t="str">
        <f>IFERROR(VLOOKUP($A93,'Lista de Precios Alimento'!$A:$J,2,0),IF(A93="","","Error"))</f>
        <v/>
      </c>
      <c r="D93" s="1" t="str">
        <f>IFERROR(VLOOKUP($A93,'Lista de Precios Alimento'!$A:$L,4,0),IF(A93="","","Error"))</f>
        <v/>
      </c>
      <c r="E93" s="1" t="str">
        <f>IFERROR(VLOOKUP($A93,'Lista de Precios Alimento'!$A:$M,5,0),IF(A93="","","Error"))</f>
        <v/>
      </c>
      <c r="F93" s="1" t="str">
        <f>IFERROR(VLOOKUP($A93,'Lista de Precios Alimento'!$A:$K,3,0),IF(A93="","","Error"))</f>
        <v/>
      </c>
      <c r="G93" s="19" t="str">
        <f>IFERROR(VLOOKUP($A93,'Lista de Precios Alimento'!$A:$P,8,0),IF(A93="","","Error"))</f>
        <v/>
      </c>
      <c r="H93" t="str">
        <f>IFERROR(VLOOKUP($A93,'Lista de Precios Alimento'!$A:$Q,9,0),IF(A93="","","Error"))</f>
        <v/>
      </c>
      <c r="I93" s="12" t="str">
        <f>IFERROR(VLOOKUP($A93,'Lista de Precios Alimento'!$A:$P,6,0),"")</f>
        <v/>
      </c>
      <c r="J93" s="12" t="str">
        <f t="shared" si="1"/>
        <v/>
      </c>
    </row>
    <row r="94" spans="1:10" x14ac:dyDescent="0.2">
      <c r="A94" s="25"/>
      <c r="B94" s="27"/>
      <c r="C94" s="1" t="str">
        <f>IFERROR(VLOOKUP($A94,'Lista de Precios Alimento'!$A:$J,2,0),IF(A94="","","Error"))</f>
        <v/>
      </c>
      <c r="D94" s="1" t="str">
        <f>IFERROR(VLOOKUP($A94,'Lista de Precios Alimento'!$A:$L,4,0),IF(A94="","","Error"))</f>
        <v/>
      </c>
      <c r="E94" s="1" t="str">
        <f>IFERROR(VLOOKUP($A94,'Lista de Precios Alimento'!$A:$M,5,0),IF(A94="","","Error"))</f>
        <v/>
      </c>
      <c r="F94" s="1" t="str">
        <f>IFERROR(VLOOKUP($A94,'Lista de Precios Alimento'!$A:$K,3,0),IF(A94="","","Error"))</f>
        <v/>
      </c>
      <c r="G94" s="19" t="str">
        <f>IFERROR(VLOOKUP($A94,'Lista de Precios Alimento'!$A:$P,8,0),IF(A94="","","Error"))</f>
        <v/>
      </c>
      <c r="H94" t="str">
        <f>IFERROR(VLOOKUP($A94,'Lista de Precios Alimento'!$A:$Q,9,0),IF(A94="","","Error"))</f>
        <v/>
      </c>
      <c r="I94" s="12" t="str">
        <f>IFERROR(VLOOKUP($A94,'Lista de Precios Alimento'!$A:$P,6,0),"")</f>
        <v/>
      </c>
      <c r="J94" s="12" t="str">
        <f t="shared" si="1"/>
        <v/>
      </c>
    </row>
    <row r="95" spans="1:10" x14ac:dyDescent="0.2">
      <c r="A95" s="25"/>
      <c r="B95" s="27"/>
      <c r="C95" s="1" t="str">
        <f>IFERROR(VLOOKUP($A95,'Lista de Precios Alimento'!$A:$J,2,0),IF(A95="","","Error"))</f>
        <v/>
      </c>
      <c r="D95" s="1" t="str">
        <f>IFERROR(VLOOKUP($A95,'Lista de Precios Alimento'!$A:$L,4,0),IF(A95="","","Error"))</f>
        <v/>
      </c>
      <c r="E95" s="1" t="str">
        <f>IFERROR(VLOOKUP($A95,'Lista de Precios Alimento'!$A:$M,5,0),IF(A95="","","Error"))</f>
        <v/>
      </c>
      <c r="F95" s="1" t="str">
        <f>IFERROR(VLOOKUP($A95,'Lista de Precios Alimento'!$A:$K,3,0),IF(A95="","","Error"))</f>
        <v/>
      </c>
      <c r="G95" s="19" t="str">
        <f>IFERROR(VLOOKUP($A95,'Lista de Precios Alimento'!$A:$P,8,0),IF(A95="","","Error"))</f>
        <v/>
      </c>
      <c r="H95" t="str">
        <f>IFERROR(VLOOKUP($A95,'Lista de Precios Alimento'!$A:$Q,9,0),IF(A95="","","Error"))</f>
        <v/>
      </c>
      <c r="I95" s="12" t="str">
        <f>IFERROR(VLOOKUP($A95,'Lista de Precios Alimento'!$A:$P,6,0),"")</f>
        <v/>
      </c>
      <c r="J95" s="12" t="str">
        <f t="shared" si="1"/>
        <v/>
      </c>
    </row>
    <row r="96" spans="1:10" x14ac:dyDescent="0.2">
      <c r="A96" s="25"/>
      <c r="B96" s="27"/>
      <c r="C96" s="1" t="str">
        <f>IFERROR(VLOOKUP($A96,'Lista de Precios Alimento'!$A:$J,2,0),IF(A96="","","Error"))</f>
        <v/>
      </c>
      <c r="D96" s="1" t="str">
        <f>IFERROR(VLOOKUP($A96,'Lista de Precios Alimento'!$A:$L,4,0),IF(A96="","","Error"))</f>
        <v/>
      </c>
      <c r="E96" s="1" t="str">
        <f>IFERROR(VLOOKUP($A96,'Lista de Precios Alimento'!$A:$M,5,0),IF(A96="","","Error"))</f>
        <v/>
      </c>
      <c r="F96" s="1" t="str">
        <f>IFERROR(VLOOKUP($A96,'Lista de Precios Alimento'!$A:$K,3,0),IF(A96="","","Error"))</f>
        <v/>
      </c>
      <c r="G96" s="19" t="str">
        <f>IFERROR(VLOOKUP($A96,'Lista de Precios Alimento'!$A:$P,8,0),IF(A96="","","Error"))</f>
        <v/>
      </c>
      <c r="H96" t="str">
        <f>IFERROR(VLOOKUP($A96,'Lista de Precios Alimento'!$A:$Q,9,0),IF(A96="","","Error"))</f>
        <v/>
      </c>
      <c r="I96" s="12" t="str">
        <f>IFERROR(VLOOKUP($A96,'Lista de Precios Alimento'!$A:$P,6,0),"")</f>
        <v/>
      </c>
      <c r="J96" s="12" t="str">
        <f t="shared" si="1"/>
        <v/>
      </c>
    </row>
    <row r="97" spans="1:10" x14ac:dyDescent="0.2">
      <c r="A97" s="25"/>
      <c r="B97" s="28"/>
      <c r="C97" s="1" t="str">
        <f>IFERROR(VLOOKUP($A97,'Lista de Precios Alimento'!$A:$J,2,0),IF(A97="","","Error"))</f>
        <v/>
      </c>
      <c r="D97" s="1" t="str">
        <f>IFERROR(VLOOKUP($A97,'Lista de Precios Alimento'!$A:$L,4,0),IF(A97="","","Error"))</f>
        <v/>
      </c>
      <c r="E97" s="1" t="str">
        <f>IFERROR(VLOOKUP($A97,'Lista de Precios Alimento'!$A:$M,5,0),IF(A97="","","Error"))</f>
        <v/>
      </c>
      <c r="F97" s="1" t="str">
        <f>IFERROR(VLOOKUP($A97,'Lista de Precios Alimento'!$A:$K,3,0),IF(A97="","","Error"))</f>
        <v/>
      </c>
      <c r="G97" s="19" t="str">
        <f>IFERROR(VLOOKUP($A97,'Lista de Precios Alimento'!$A:$P,8,0),IF(A97="","","Error"))</f>
        <v/>
      </c>
      <c r="H97" t="str">
        <f>IFERROR(VLOOKUP($A97,'Lista de Precios Alimento'!$A:$Q,9,0),IF(A97="","","Error"))</f>
        <v/>
      </c>
      <c r="I97" s="12" t="str">
        <f>IFERROR(VLOOKUP($A97,'Lista de Precios Alimento'!$A:$P,6,0),"")</f>
        <v/>
      </c>
      <c r="J97" s="12" t="str">
        <f t="shared" si="1"/>
        <v/>
      </c>
    </row>
    <row r="98" spans="1:10" x14ac:dyDescent="0.2">
      <c r="A98" s="25"/>
      <c r="B98" s="27"/>
      <c r="C98" s="1" t="str">
        <f>IFERROR(VLOOKUP($A98,'Lista de Precios Alimento'!$A:$J,2,0),IF(A98="","","Error"))</f>
        <v/>
      </c>
      <c r="D98" s="1" t="str">
        <f>IFERROR(VLOOKUP($A98,'Lista de Precios Alimento'!$A:$L,4,0),IF(A98="","","Error"))</f>
        <v/>
      </c>
      <c r="E98" s="1" t="str">
        <f>IFERROR(VLOOKUP($A98,'Lista de Precios Alimento'!$A:$M,5,0),IF(A98="","","Error"))</f>
        <v/>
      </c>
      <c r="F98" s="1" t="str">
        <f>IFERROR(VLOOKUP($A98,'Lista de Precios Alimento'!$A:$K,3,0),IF(A98="","","Error"))</f>
        <v/>
      </c>
      <c r="G98" s="19" t="str">
        <f>IFERROR(VLOOKUP($A98,'Lista de Precios Alimento'!$A:$P,8,0),IF(A98="","","Error"))</f>
        <v/>
      </c>
      <c r="H98" t="str">
        <f>IFERROR(VLOOKUP($A98,'Lista de Precios Alimento'!$A:$Q,9,0),IF(A98="","","Error"))</f>
        <v/>
      </c>
      <c r="I98" s="12" t="str">
        <f>IFERROR(VLOOKUP($A98,'Lista de Precios Alimento'!$A:$P,6,0),"")</f>
        <v/>
      </c>
      <c r="J98" s="12" t="str">
        <f t="shared" si="1"/>
        <v/>
      </c>
    </row>
    <row r="99" spans="1:10" x14ac:dyDescent="0.2">
      <c r="A99" s="25"/>
      <c r="B99" s="27"/>
      <c r="C99" s="1" t="str">
        <f>IFERROR(VLOOKUP($A99,'Lista de Precios Alimento'!$A:$J,2,0),IF(A99="","","Error"))</f>
        <v/>
      </c>
      <c r="D99" s="1" t="str">
        <f>IFERROR(VLOOKUP($A99,'Lista de Precios Alimento'!$A:$L,4,0),IF(A99="","","Error"))</f>
        <v/>
      </c>
      <c r="E99" s="1" t="str">
        <f>IFERROR(VLOOKUP($A99,'Lista de Precios Alimento'!$A:$M,5,0),IF(A99="","","Error"))</f>
        <v/>
      </c>
      <c r="F99" s="1" t="str">
        <f>IFERROR(VLOOKUP($A99,'Lista de Precios Alimento'!$A:$K,3,0),IF(A99="","","Error"))</f>
        <v/>
      </c>
      <c r="G99" s="19" t="str">
        <f>IFERROR(VLOOKUP($A99,'Lista de Precios Alimento'!$A:$P,8,0),IF(A99="","","Error"))</f>
        <v/>
      </c>
      <c r="H99" t="str">
        <f>IFERROR(VLOOKUP($A99,'Lista de Precios Alimento'!$A:$Q,9,0),IF(A99="","","Error"))</f>
        <v/>
      </c>
      <c r="I99" s="12" t="str">
        <f>IFERROR(VLOOKUP($A99,'Lista de Precios Alimento'!$A:$P,6,0),"")</f>
        <v/>
      </c>
      <c r="J99" s="12" t="str">
        <f t="shared" si="1"/>
        <v/>
      </c>
    </row>
    <row r="100" spans="1:10" x14ac:dyDescent="0.2">
      <c r="A100" s="25"/>
      <c r="B100" s="26"/>
      <c r="C100" s="1" t="str">
        <f>IFERROR(VLOOKUP($A100,'Lista de Precios Alimento'!$A:$J,2,0),IF(A100="","","Error"))</f>
        <v/>
      </c>
      <c r="D100" s="1" t="str">
        <f>IFERROR(VLOOKUP($A100,'Lista de Precios Alimento'!$A:$L,4,0),IF(A100="","","Error"))</f>
        <v/>
      </c>
      <c r="E100" s="1" t="str">
        <f>IFERROR(VLOOKUP($A100,'Lista de Precios Alimento'!$A:$M,5,0),IF(A100="","","Error"))</f>
        <v/>
      </c>
      <c r="F100" s="1" t="str">
        <f>IFERROR(VLOOKUP($A100,'Lista de Precios Alimento'!$A:$K,3,0),IF(A100="","","Error"))</f>
        <v/>
      </c>
      <c r="G100" s="19" t="str">
        <f>IFERROR(VLOOKUP($A100,'Lista de Precios Alimento'!$A:$P,8,0),IF(A100="","","Error"))</f>
        <v/>
      </c>
      <c r="H100" t="str">
        <f>IFERROR(VLOOKUP($A100,'Lista de Precios Alimento'!$A:$Q,9,0),IF(A100="","","Error"))</f>
        <v/>
      </c>
      <c r="I100" s="12" t="str">
        <f>IFERROR(VLOOKUP($A100,'Lista de Precios Alimento'!$A:$P,6,0),"")</f>
        <v/>
      </c>
      <c r="J100" s="12" t="str">
        <f t="shared" si="1"/>
        <v/>
      </c>
    </row>
    <row r="101" spans="1:10" x14ac:dyDescent="0.2">
      <c r="A101" s="25"/>
      <c r="B101" s="26"/>
      <c r="C101" s="1" t="str">
        <f>IFERROR(VLOOKUP($A101,'Lista de Precios Alimento'!$A:$J,2,0),IF(A101="","","Error"))</f>
        <v/>
      </c>
      <c r="D101" s="1" t="str">
        <f>IFERROR(VLOOKUP($A101,'Lista de Precios Alimento'!$A:$L,4,0),IF(A101="","","Error"))</f>
        <v/>
      </c>
      <c r="E101" s="1" t="str">
        <f>IFERROR(VLOOKUP($A101,'Lista de Precios Alimento'!$A:$M,5,0),IF(A101="","","Error"))</f>
        <v/>
      </c>
      <c r="F101" s="1" t="str">
        <f>IFERROR(VLOOKUP($A101,'Lista de Precios Alimento'!$A:$K,3,0),IF(A101="","","Error"))</f>
        <v/>
      </c>
      <c r="G101" s="19" t="str">
        <f>IFERROR(VLOOKUP($A101,'Lista de Precios Alimento'!$A:$N,6,0),IF(A101="","","Error"))</f>
        <v/>
      </c>
      <c r="H101" t="str">
        <f>IFERROR(VLOOKUP($A101,'Lista de Precios Alimento'!$A:$O,7,0),IF(A101="","","Error"))</f>
        <v/>
      </c>
      <c r="I101" s="12"/>
      <c r="J101" s="12"/>
    </row>
    <row r="102" spans="1:10" x14ac:dyDescent="0.2">
      <c r="A102" s="25"/>
      <c r="B102" s="26"/>
      <c r="C102" s="1" t="str">
        <f>IFERROR(VLOOKUP($A102,'Lista de Precios Alimento'!$A:$J,2,0),IF(A102="","","Error"))</f>
        <v/>
      </c>
      <c r="D102" s="1" t="str">
        <f>IFERROR(VLOOKUP($A102,'Lista de Precios Alimento'!$A:$L,4,0),IF(A102="","","Error"))</f>
        <v/>
      </c>
      <c r="E102" s="1" t="str">
        <f>IFERROR(VLOOKUP($A102,'Lista de Precios Alimento'!$A:$M,5,0),IF(A102="","","Error"))</f>
        <v/>
      </c>
      <c r="F102" s="1" t="str">
        <f>IFERROR(VLOOKUP($A102,'Lista de Precios Alimento'!$A:$K,3,0),IF(A102="","","Error"))</f>
        <v/>
      </c>
      <c r="G102" s="19" t="str">
        <f>IFERROR(VLOOKUP($A102,'Lista de Precios Alimento'!$A:$N,6,0),IF(A102="","","Error"))</f>
        <v/>
      </c>
      <c r="H102" t="str">
        <f>IFERROR(VLOOKUP($A102,'Lista de Precios Alimento'!$A:$O,7,0),IF(A102="","","Error"))</f>
        <v/>
      </c>
      <c r="I102" s="12"/>
      <c r="J102" s="12"/>
    </row>
    <row r="103" spans="1:10" x14ac:dyDescent="0.2">
      <c r="A103" s="25"/>
      <c r="B103" s="26"/>
      <c r="C103" s="1" t="str">
        <f>IFERROR(VLOOKUP($A103,'Lista de Precios Alimento'!$A:$J,2,0),IF(A103="","","Error"))</f>
        <v/>
      </c>
      <c r="D103" s="1" t="str">
        <f>IFERROR(VLOOKUP($A103,'Lista de Precios Alimento'!$A:$L,4,0),IF(A103="","","Error"))</f>
        <v/>
      </c>
      <c r="E103" s="1" t="str">
        <f>IFERROR(VLOOKUP($A103,'Lista de Precios Alimento'!$A:$M,5,0),IF(A103="","","Error"))</f>
        <v/>
      </c>
      <c r="F103" s="1" t="str">
        <f>IFERROR(VLOOKUP($A103,'Lista de Precios Alimento'!$A:$K,3,0),IF(A103="","","Error"))</f>
        <v/>
      </c>
      <c r="G103" s="19" t="str">
        <f>IFERROR(VLOOKUP($A103,'Lista de Precios Alimento'!$A:$N,6,0),IF(A103="","","Error"))</f>
        <v/>
      </c>
      <c r="H103" t="str">
        <f>IFERROR(VLOOKUP($A103,'Lista de Precios Alimento'!$A:$O,7,0),IF(A103="","","Error"))</f>
        <v/>
      </c>
      <c r="I103" s="12"/>
      <c r="J103" s="12"/>
    </row>
    <row r="104" spans="1:10" x14ac:dyDescent="0.2">
      <c r="A104" s="25"/>
      <c r="B104" s="26"/>
      <c r="C104" s="1" t="str">
        <f>IFERROR(VLOOKUP($A104,'Lista de Precios Alimento'!$A:$J,2,0),IF(A104="","","Error"))</f>
        <v/>
      </c>
      <c r="D104" s="1" t="str">
        <f>IFERROR(VLOOKUP($A104,'Lista de Precios Alimento'!$A:$L,4,0),IF(A104="","","Error"))</f>
        <v/>
      </c>
      <c r="E104" s="1" t="str">
        <f>IFERROR(VLOOKUP($A104,'Lista de Precios Alimento'!$A:$M,5,0),IF(A104="","","Error"))</f>
        <v/>
      </c>
      <c r="F104" s="1" t="str">
        <f>IFERROR(VLOOKUP($A104,'Lista de Precios Alimento'!$A:$K,3,0),IF(A104="","","Error"))</f>
        <v/>
      </c>
      <c r="G104" s="19" t="str">
        <f>IFERROR(VLOOKUP($A104,'Lista de Precios Alimento'!$A:$N,6,0),IF(A104="","","Error"))</f>
        <v/>
      </c>
      <c r="H104" t="str">
        <f>IFERROR(VLOOKUP($A104,'Lista de Precios Alimento'!$A:$O,7,0),IF(A104="","","Error"))</f>
        <v/>
      </c>
      <c r="I104" s="12"/>
      <c r="J104" s="12"/>
    </row>
    <row r="105" spans="1:10" x14ac:dyDescent="0.2">
      <c r="A105" s="25"/>
      <c r="B105" s="26"/>
      <c r="C105" s="1" t="str">
        <f>IFERROR(VLOOKUP($A105,'Lista de Precios Alimento'!$A:$J,2,0),IF(A105="","","Error"))</f>
        <v/>
      </c>
      <c r="D105" s="1" t="str">
        <f>IFERROR(VLOOKUP($A105,'Lista de Precios Alimento'!$A:$L,4,0),IF(A105="","","Error"))</f>
        <v/>
      </c>
      <c r="E105" s="1" t="str">
        <f>IFERROR(VLOOKUP($A105,'Lista de Precios Alimento'!$A:$M,5,0),IF(A105="","","Error"))</f>
        <v/>
      </c>
      <c r="F105" s="1" t="str">
        <f>IFERROR(VLOOKUP($A105,'Lista de Precios Alimento'!$A:$K,3,0),IF(A105="","","Error"))</f>
        <v/>
      </c>
      <c r="G105" s="19" t="str">
        <f>IFERROR(VLOOKUP($A105,'Lista de Precios Alimento'!$A:$N,6,0),IF(A105="","","Error"))</f>
        <v/>
      </c>
      <c r="H105" t="str">
        <f>IFERROR(VLOOKUP($A105,'Lista de Precios Alimento'!$A:$O,7,0),IF(A105="","","Error"))</f>
        <v/>
      </c>
      <c r="I105" s="12"/>
      <c r="J105" s="12"/>
    </row>
    <row r="106" spans="1:10" x14ac:dyDescent="0.2">
      <c r="A106" s="25"/>
      <c r="B106" s="26"/>
      <c r="C106" s="1" t="str">
        <f>IFERROR(VLOOKUP($A106,'Lista de Precios Alimento'!$A:$J,2,0),IF(A106="","","Error"))</f>
        <v/>
      </c>
      <c r="D106" s="1" t="str">
        <f>IFERROR(VLOOKUP($A106,'Lista de Precios Alimento'!$A:$L,4,0),IF(A106="","","Error"))</f>
        <v/>
      </c>
      <c r="E106" s="1" t="str">
        <f>IFERROR(VLOOKUP($A106,'Lista de Precios Alimento'!$A:$M,5,0),IF(A106="","","Error"))</f>
        <v/>
      </c>
      <c r="F106" s="1" t="str">
        <f>IFERROR(VLOOKUP($A106,'Lista de Precios Alimento'!$A:$K,3,0),IF(A106="","","Error"))</f>
        <v/>
      </c>
      <c r="G106" s="19" t="str">
        <f>IFERROR(VLOOKUP($A106,'Lista de Precios Alimento'!$A:$N,6,0),IF(A106="","","Error"))</f>
        <v/>
      </c>
      <c r="H106" t="str">
        <f>IFERROR(VLOOKUP($A106,'Lista de Precios Alimento'!$A:$O,7,0),IF(A106="","","Error"))</f>
        <v/>
      </c>
      <c r="I106" s="12"/>
      <c r="J106" s="12"/>
    </row>
    <row r="107" spans="1:10" x14ac:dyDescent="0.2">
      <c r="A107" s="25"/>
      <c r="B107" s="26"/>
      <c r="C107" s="1" t="str">
        <f>IFERROR(VLOOKUP($A107,'Lista de Precios Alimento'!$A:$J,2,0),IF(A107="","","Error"))</f>
        <v/>
      </c>
      <c r="D107" s="1" t="str">
        <f>IFERROR(VLOOKUP($A107,'Lista de Precios Alimento'!$A:$L,4,0),IF(A107="","","Error"))</f>
        <v/>
      </c>
      <c r="E107" s="1" t="str">
        <f>IFERROR(VLOOKUP($A107,'Lista de Precios Alimento'!$A:$M,5,0),IF(A107="","","Error"))</f>
        <v/>
      </c>
      <c r="F107" s="1" t="str">
        <f>IFERROR(VLOOKUP($A107,'Lista de Precios Alimento'!$A:$K,3,0),IF(A107="","","Error"))</f>
        <v/>
      </c>
      <c r="G107" s="19" t="str">
        <f>IFERROR(VLOOKUP($A107,'Lista de Precios Alimento'!$A:$N,6,0),IF(A107="","","Error"))</f>
        <v/>
      </c>
      <c r="H107" t="str">
        <f>IFERROR(VLOOKUP($A107,'Lista de Precios Alimento'!$A:$O,7,0),IF(A107="","","Error"))</f>
        <v/>
      </c>
      <c r="I107" s="12"/>
      <c r="J107" s="12"/>
    </row>
    <row r="108" spans="1:10" x14ac:dyDescent="0.2">
      <c r="A108" s="25"/>
      <c r="B108" s="26"/>
      <c r="C108" s="1" t="str">
        <f>IFERROR(VLOOKUP($A108,'Lista de Precios Alimento'!$A:$J,2,0),IF(A108="","","Error"))</f>
        <v/>
      </c>
      <c r="D108" s="1" t="str">
        <f>IFERROR(VLOOKUP($A108,'Lista de Precios Alimento'!$A:$L,4,0),IF(A108="","","Error"))</f>
        <v/>
      </c>
      <c r="E108" s="1" t="str">
        <f>IFERROR(VLOOKUP($A108,'Lista de Precios Alimento'!$A:$M,5,0),IF(A108="","","Error"))</f>
        <v/>
      </c>
      <c r="F108" s="1" t="str">
        <f>IFERROR(VLOOKUP($A108,'Lista de Precios Alimento'!$A:$K,3,0),IF(A108="","","Error"))</f>
        <v/>
      </c>
      <c r="G108" s="19" t="str">
        <f>IFERROR(VLOOKUP($A108,'Lista de Precios Alimento'!$A:$N,6,0),IF(A108="","","Error"))</f>
        <v/>
      </c>
      <c r="H108" t="str">
        <f>IFERROR(VLOOKUP($A108,'Lista de Precios Alimento'!$A:$O,7,0),IF(A108="","","Error"))</f>
        <v/>
      </c>
      <c r="I108" s="12"/>
      <c r="J108" s="12"/>
    </row>
    <row r="109" spans="1:10" x14ac:dyDescent="0.2">
      <c r="A109" s="25"/>
      <c r="B109" s="26"/>
      <c r="C109" s="1" t="str">
        <f>IFERROR(VLOOKUP($A109,'Lista de Precios Alimento'!$A:$J,2,0),IF(A109="","","Error"))</f>
        <v/>
      </c>
      <c r="D109" s="1" t="str">
        <f>IFERROR(VLOOKUP($A109,'Lista de Precios Alimento'!$A:$L,4,0),IF(A109="","","Error"))</f>
        <v/>
      </c>
      <c r="E109" s="1" t="str">
        <f>IFERROR(VLOOKUP($A109,'Lista de Precios Alimento'!$A:$M,5,0),IF(A109="","","Error"))</f>
        <v/>
      </c>
      <c r="F109" s="1" t="str">
        <f>IFERROR(VLOOKUP($A109,'Lista de Precios Alimento'!$A:$K,3,0),IF(A109="","","Error"))</f>
        <v/>
      </c>
      <c r="G109" s="19" t="str">
        <f>IFERROR(VLOOKUP($A109,'Lista de Precios Alimento'!$A:$N,6,0),IF(A109="","","Error"))</f>
        <v/>
      </c>
      <c r="H109" t="str">
        <f>IFERROR(VLOOKUP($A109,'Lista de Precios Alimento'!$A:$O,7,0),IF(A109="","","Error"))</f>
        <v/>
      </c>
      <c r="I109" s="12"/>
      <c r="J109" s="12"/>
    </row>
    <row r="110" spans="1:10" x14ac:dyDescent="0.2">
      <c r="A110" s="25"/>
      <c r="B110" s="26"/>
      <c r="C110" s="1" t="str">
        <f>IFERROR(VLOOKUP($A110,'Lista de Precios Alimento'!$A:$J,2,0),IF(A110="","","Error"))</f>
        <v/>
      </c>
      <c r="D110" s="1" t="str">
        <f>IFERROR(VLOOKUP($A110,'Lista de Precios Alimento'!$A:$L,4,0),IF(A110="","","Error"))</f>
        <v/>
      </c>
      <c r="E110" s="1" t="str">
        <f>IFERROR(VLOOKUP($A110,'Lista de Precios Alimento'!$A:$M,5,0),IF(A110="","","Error"))</f>
        <v/>
      </c>
      <c r="F110" s="1" t="str">
        <f>IFERROR(VLOOKUP($A110,'Lista de Precios Alimento'!$A:$K,3,0),IF(A110="","","Error"))</f>
        <v/>
      </c>
      <c r="G110" s="19" t="str">
        <f>IFERROR(VLOOKUP($A110,'Lista de Precios Alimento'!$A:$N,6,0),IF(A110="","","Error"))</f>
        <v/>
      </c>
      <c r="H110" t="str">
        <f>IFERROR(VLOOKUP($A110,'Lista de Precios Alimento'!$A:$O,7,0),IF(A110="","","Error"))</f>
        <v/>
      </c>
      <c r="I110" s="12"/>
      <c r="J110" s="12"/>
    </row>
    <row r="111" spans="1:10" x14ac:dyDescent="0.2">
      <c r="A111" s="25"/>
      <c r="B111" s="26"/>
      <c r="C111" s="1" t="str">
        <f>IFERROR(VLOOKUP($A111,'Lista de Precios Alimento'!$A:$J,2,0),IF(A111="","","Error"))</f>
        <v/>
      </c>
      <c r="D111" s="1" t="str">
        <f>IFERROR(VLOOKUP($A111,'Lista de Precios Alimento'!$A:$L,4,0),IF(A111="","","Error"))</f>
        <v/>
      </c>
      <c r="E111" s="1" t="str">
        <f>IFERROR(VLOOKUP($A111,'Lista de Precios Alimento'!$A:$M,5,0),IF(A111="","","Error"))</f>
        <v/>
      </c>
      <c r="F111" s="1" t="str">
        <f>IFERROR(VLOOKUP($A111,'Lista de Precios Alimento'!$A:$K,3,0),IF(A111="","","Error"))</f>
        <v/>
      </c>
      <c r="G111" s="19" t="str">
        <f>IFERROR(VLOOKUP($A111,'Lista de Precios Alimento'!$A:$N,6,0),IF(A111="","","Error"))</f>
        <v/>
      </c>
      <c r="H111" t="str">
        <f>IFERROR(VLOOKUP($A111,'Lista de Precios Alimento'!$A:$O,7,0),IF(A111="","","Error"))</f>
        <v/>
      </c>
      <c r="I111" s="12"/>
      <c r="J111" s="12"/>
    </row>
    <row r="112" spans="1:10" x14ac:dyDescent="0.2">
      <c r="A112" s="25"/>
      <c r="B112" s="26"/>
      <c r="C112" s="1" t="str">
        <f>IFERROR(VLOOKUP($A112,'Lista de Precios Alimento'!$A:$J,2,0),IF(A112="","","Error"))</f>
        <v/>
      </c>
      <c r="D112" s="1" t="str">
        <f>IFERROR(VLOOKUP($A112,'Lista de Precios Alimento'!$A:$L,4,0),IF(A112="","","Error"))</f>
        <v/>
      </c>
      <c r="E112" s="1" t="str">
        <f>IFERROR(VLOOKUP($A112,'Lista de Precios Alimento'!$A:$M,5,0),IF(A112="","","Error"))</f>
        <v/>
      </c>
      <c r="F112" s="1" t="str">
        <f>IFERROR(VLOOKUP($A112,'Lista de Precios Alimento'!$A:$K,3,0),IF(A112="","","Error"))</f>
        <v/>
      </c>
      <c r="G112" s="19" t="str">
        <f>IFERROR(VLOOKUP($A112,'Lista de Precios Alimento'!$A:$N,6,0),IF(A112="","","Error"))</f>
        <v/>
      </c>
      <c r="H112" t="str">
        <f>IFERROR(VLOOKUP($A112,'Lista de Precios Alimento'!$A:$O,7,0),IF(A112="","","Error"))</f>
        <v/>
      </c>
      <c r="I112" s="12"/>
      <c r="J112" s="12"/>
    </row>
    <row r="113" spans="1:10" x14ac:dyDescent="0.2">
      <c r="A113" s="25"/>
      <c r="B113" s="26"/>
      <c r="C113" s="1" t="str">
        <f>IFERROR(VLOOKUP($A113,'Lista de Precios Alimento'!$A:$J,2,0),IF(A113="","","Error"))</f>
        <v/>
      </c>
      <c r="D113" s="1" t="str">
        <f>IFERROR(VLOOKUP($A113,'Lista de Precios Alimento'!$A:$L,4,0),IF(A113="","","Error"))</f>
        <v/>
      </c>
      <c r="E113" s="1" t="str">
        <f>IFERROR(VLOOKUP($A113,'Lista de Precios Alimento'!$A:$M,5,0),IF(A113="","","Error"))</f>
        <v/>
      </c>
      <c r="F113" s="1" t="str">
        <f>IFERROR(VLOOKUP($A113,'Lista de Precios Alimento'!$A:$K,3,0),IF(A113="","","Error"))</f>
        <v/>
      </c>
      <c r="G113" s="19" t="str">
        <f>IFERROR(VLOOKUP($A113,'Lista de Precios Alimento'!$A:$N,6,0),IF(A113="","","Error"))</f>
        <v/>
      </c>
      <c r="H113" t="str">
        <f>IFERROR(VLOOKUP($A113,'Lista de Precios Alimento'!$A:$O,7,0),IF(A113="","","Error"))</f>
        <v/>
      </c>
      <c r="I113" s="12"/>
      <c r="J113" s="12"/>
    </row>
    <row r="114" spans="1:10" x14ac:dyDescent="0.2">
      <c r="A114" s="25"/>
      <c r="B114" s="26"/>
      <c r="C114" s="1" t="str">
        <f>IFERROR(VLOOKUP($A114,'Lista de Precios Alimento'!$A:$J,2,0),IF(A114="","","Error"))</f>
        <v/>
      </c>
      <c r="D114" s="1" t="str">
        <f>IFERROR(VLOOKUP($A114,'Lista de Precios Alimento'!$A:$L,4,0),IF(A114="","","Error"))</f>
        <v/>
      </c>
      <c r="E114" s="1" t="str">
        <f>IFERROR(VLOOKUP($A114,'Lista de Precios Alimento'!$A:$M,5,0),IF(A114="","","Error"))</f>
        <v/>
      </c>
      <c r="F114" s="1" t="str">
        <f>IFERROR(VLOOKUP($A114,'Lista de Precios Alimento'!$A:$K,3,0),IF(A114="","","Error"))</f>
        <v/>
      </c>
      <c r="G114" s="19" t="str">
        <f>IFERROR(VLOOKUP($A114,'Lista de Precios Alimento'!$A:$N,6,0),IF(A114="","","Error"))</f>
        <v/>
      </c>
      <c r="H114" t="str">
        <f>IFERROR(VLOOKUP($A114,'Lista de Precios Alimento'!$A:$O,7,0),IF(A114="","","Error"))</f>
        <v/>
      </c>
      <c r="I114" s="12"/>
      <c r="J114" s="12"/>
    </row>
    <row r="115" spans="1:10" x14ac:dyDescent="0.2">
      <c r="A115" s="25"/>
      <c r="B115" s="26"/>
      <c r="C115" s="1" t="str">
        <f>IFERROR(VLOOKUP($A115,'Lista de Precios Alimento'!$A:$J,2,0),IF(A115="","","Error"))</f>
        <v/>
      </c>
      <c r="D115" s="1" t="str">
        <f>IFERROR(VLOOKUP($A115,'Lista de Precios Alimento'!$A:$L,4,0),IF(A115="","","Error"))</f>
        <v/>
      </c>
      <c r="E115" s="1" t="str">
        <f>IFERROR(VLOOKUP($A115,'Lista de Precios Alimento'!$A:$M,5,0),IF(A115="","","Error"))</f>
        <v/>
      </c>
      <c r="F115" s="1" t="str">
        <f>IFERROR(VLOOKUP($A115,'Lista de Precios Alimento'!$A:$K,3,0),IF(A115="","","Error"))</f>
        <v/>
      </c>
      <c r="G115" s="19" t="str">
        <f>IFERROR(VLOOKUP($A115,'Lista de Precios Alimento'!$A:$N,6,0),IF(A115="","","Error"))</f>
        <v/>
      </c>
      <c r="H115" t="str">
        <f>IFERROR(VLOOKUP($A115,'Lista de Precios Alimento'!$A:$O,7,0),IF(A115="","","Error"))</f>
        <v/>
      </c>
      <c r="I115" s="12"/>
      <c r="J115" s="12"/>
    </row>
    <row r="116" spans="1:10" x14ac:dyDescent="0.2">
      <c r="A116" s="25"/>
      <c r="B116" s="26"/>
      <c r="C116" s="1" t="str">
        <f>IFERROR(VLOOKUP($A116,'Lista de Precios Alimento'!$A:$J,2,0),IF(A116="","","Error"))</f>
        <v/>
      </c>
      <c r="D116" s="1" t="str">
        <f>IFERROR(VLOOKUP($A116,'Lista de Precios Alimento'!$A:$L,4,0),IF(A116="","","Error"))</f>
        <v/>
      </c>
      <c r="E116" s="1" t="str">
        <f>IFERROR(VLOOKUP($A116,'Lista de Precios Alimento'!$A:$M,5,0),IF(A116="","","Error"))</f>
        <v/>
      </c>
      <c r="F116" s="1" t="str">
        <f>IFERROR(VLOOKUP($A116,'Lista de Precios Alimento'!$A:$K,3,0),IF(A116="","","Error"))</f>
        <v/>
      </c>
      <c r="G116" s="19" t="str">
        <f>IFERROR(VLOOKUP($A116,'Lista de Precios Alimento'!$A:$N,6,0),IF(A116="","","Error"))</f>
        <v/>
      </c>
      <c r="H116" t="str">
        <f>IFERROR(VLOOKUP($A116,'Lista de Precios Alimento'!$A:$O,7,0),IF(A116="","","Error"))</f>
        <v/>
      </c>
      <c r="I116" s="12"/>
      <c r="J116" s="12"/>
    </row>
    <row r="117" spans="1:10" x14ac:dyDescent="0.2">
      <c r="A117" s="25"/>
      <c r="B117" s="26"/>
      <c r="C117" s="1" t="str">
        <f>IFERROR(VLOOKUP($A117,'Lista de Precios Alimento'!$A:$J,2,0),IF(A117="","","Error"))</f>
        <v/>
      </c>
      <c r="D117" s="1" t="str">
        <f>IFERROR(VLOOKUP($A117,'Lista de Precios Alimento'!$A:$L,4,0),IF(A117="","","Error"))</f>
        <v/>
      </c>
      <c r="E117" s="1" t="str">
        <f>IFERROR(VLOOKUP($A117,'Lista de Precios Alimento'!$A:$M,5,0),IF(A117="","","Error"))</f>
        <v/>
      </c>
      <c r="F117" s="1" t="str">
        <f>IFERROR(VLOOKUP($A117,'Lista de Precios Alimento'!$A:$K,3,0),IF(A117="","","Error"))</f>
        <v/>
      </c>
      <c r="G117" s="19" t="str">
        <f>IFERROR(VLOOKUP($A117,'Lista de Precios Alimento'!$A:$N,6,0),IF(A117="","","Error"))</f>
        <v/>
      </c>
      <c r="H117" t="str">
        <f>IFERROR(VLOOKUP($A117,'Lista de Precios Alimento'!$A:$O,7,0),IF(A117="","","Error"))</f>
        <v/>
      </c>
      <c r="I117" s="12"/>
      <c r="J117" s="12"/>
    </row>
    <row r="118" spans="1:10" x14ac:dyDescent="0.2">
      <c r="A118" s="25"/>
      <c r="B118" s="26"/>
      <c r="C118" s="1" t="str">
        <f>IFERROR(VLOOKUP($A118,'Lista de Precios Alimento'!$A:$J,2,0),IF(A118="","","Error"))</f>
        <v/>
      </c>
      <c r="D118" s="1" t="str">
        <f>IFERROR(VLOOKUP($A118,'Lista de Precios Alimento'!$A:$L,4,0),IF(A118="","","Error"))</f>
        <v/>
      </c>
      <c r="E118" s="1" t="str">
        <f>IFERROR(VLOOKUP($A118,'Lista de Precios Alimento'!$A:$M,5,0),IF(A118="","","Error"))</f>
        <v/>
      </c>
      <c r="F118" s="1" t="str">
        <f>IFERROR(VLOOKUP($A118,'Lista de Precios Alimento'!$A:$K,3,0),IF(A118="","","Error"))</f>
        <v/>
      </c>
      <c r="G118" s="19" t="str">
        <f>IFERROR(VLOOKUP($A118,'Lista de Precios Alimento'!$A:$N,6,0),IF(A118="","","Error"))</f>
        <v/>
      </c>
      <c r="H118" t="str">
        <f>IFERROR(VLOOKUP($A118,'Lista de Precios Alimento'!$A:$O,7,0),IF(A118="","","Error"))</f>
        <v/>
      </c>
      <c r="I118" s="12"/>
      <c r="J118" s="12"/>
    </row>
    <row r="119" spans="1:10" x14ac:dyDescent="0.2">
      <c r="A119" s="25"/>
      <c r="B119" s="26"/>
      <c r="C119" s="1" t="str">
        <f>IFERROR(VLOOKUP($A119,'Lista de Precios Alimento'!$A:$J,2,0),IF(A119="","","Error"))</f>
        <v/>
      </c>
      <c r="D119" s="1" t="str">
        <f>IFERROR(VLOOKUP($A119,'Lista de Precios Alimento'!$A:$L,4,0),IF(A119="","","Error"))</f>
        <v/>
      </c>
      <c r="E119" s="1" t="str">
        <f>IFERROR(VLOOKUP($A119,'Lista de Precios Alimento'!$A:$M,5,0),IF(A119="","","Error"))</f>
        <v/>
      </c>
      <c r="F119" s="1" t="str">
        <f>IFERROR(VLOOKUP($A119,'Lista de Precios Alimento'!$A:$K,3,0),IF(A119="","","Error"))</f>
        <v/>
      </c>
      <c r="G119" s="19" t="str">
        <f>IFERROR(VLOOKUP($A119,'Lista de Precios Alimento'!$A:$N,6,0),IF(A119="","","Error"))</f>
        <v/>
      </c>
      <c r="H119" t="str">
        <f>IFERROR(VLOOKUP($A119,'Lista de Precios Alimento'!$A:$O,7,0),IF(A119="","","Error"))</f>
        <v/>
      </c>
      <c r="I119" s="12"/>
      <c r="J119" s="12"/>
    </row>
    <row r="120" spans="1:10" x14ac:dyDescent="0.2">
      <c r="A120" s="25"/>
      <c r="B120" s="26"/>
      <c r="C120" s="1" t="str">
        <f>IFERROR(VLOOKUP($A120,'Lista de Precios Alimento'!$A:$J,2,0),IF(A120="","","Error"))</f>
        <v/>
      </c>
      <c r="D120" s="1" t="str">
        <f>IFERROR(VLOOKUP($A120,'Lista de Precios Alimento'!$A:$L,4,0),IF(A120="","","Error"))</f>
        <v/>
      </c>
      <c r="E120" s="1" t="str">
        <f>IFERROR(VLOOKUP($A120,'Lista de Precios Alimento'!$A:$M,5,0),IF(A120="","","Error"))</f>
        <v/>
      </c>
      <c r="F120" s="1" t="str">
        <f>IFERROR(VLOOKUP($A120,'Lista de Precios Alimento'!$A:$K,3,0),IF(A120="","","Error"))</f>
        <v/>
      </c>
      <c r="G120" s="19" t="str">
        <f>IFERROR(VLOOKUP($A120,'Lista de Precios Alimento'!$A:$N,6,0),IF(A120="","","Error"))</f>
        <v/>
      </c>
      <c r="H120" t="str">
        <f>IFERROR(VLOOKUP($A120,'Lista de Precios Alimento'!$A:$O,7,0),IF(A120="","","Error"))</f>
        <v/>
      </c>
      <c r="I120" s="12"/>
      <c r="J120" s="12"/>
    </row>
    <row r="121" spans="1:10" x14ac:dyDescent="0.2">
      <c r="A121" s="25"/>
      <c r="B121" s="26"/>
      <c r="C121" s="1" t="str">
        <f>IFERROR(VLOOKUP($A121,'Lista de Precios Alimento'!$A:$J,2,0),IF(A121="","","Error"))</f>
        <v/>
      </c>
      <c r="D121" s="1" t="str">
        <f>IFERROR(VLOOKUP($A121,'Lista de Precios Alimento'!$A:$L,4,0),IF(A121="","","Error"))</f>
        <v/>
      </c>
      <c r="E121" s="1" t="str">
        <f>IFERROR(VLOOKUP($A121,'Lista de Precios Alimento'!$A:$M,5,0),IF(A121="","","Error"))</f>
        <v/>
      </c>
      <c r="F121" s="1" t="str">
        <f>IFERROR(VLOOKUP($A121,'Lista de Precios Alimento'!$A:$K,3,0),IF(A121="","","Error"))</f>
        <v/>
      </c>
      <c r="G121" s="19" t="str">
        <f>IFERROR(VLOOKUP($A121,'Lista de Precios Alimento'!$A:$N,6,0),IF(A121="","","Error"))</f>
        <v/>
      </c>
      <c r="H121" t="str">
        <f>IFERROR(VLOOKUP($A121,'Lista de Precios Alimento'!$A:$O,7,0),IF(A121="","","Error"))</f>
        <v/>
      </c>
      <c r="I121" s="12"/>
      <c r="J121" s="12"/>
    </row>
    <row r="122" spans="1:10" x14ac:dyDescent="0.2">
      <c r="A122" s="25"/>
      <c r="B122" s="26"/>
      <c r="C122" s="1" t="str">
        <f>IFERROR(VLOOKUP($A122,'Lista de Precios Alimento'!$A:$J,2,0),IF(A122="","","Error"))</f>
        <v/>
      </c>
      <c r="D122" s="1" t="str">
        <f>IFERROR(VLOOKUP($A122,'Lista de Precios Alimento'!$A:$L,4,0),IF(A122="","","Error"))</f>
        <v/>
      </c>
      <c r="E122" s="1" t="str">
        <f>IFERROR(VLOOKUP($A122,'Lista de Precios Alimento'!$A:$M,5,0),IF(A122="","","Error"))</f>
        <v/>
      </c>
      <c r="F122" s="1" t="str">
        <f>IFERROR(VLOOKUP($A122,'Lista de Precios Alimento'!$A:$K,3,0),IF(A122="","","Error"))</f>
        <v/>
      </c>
      <c r="G122" s="19" t="str">
        <f>IFERROR(VLOOKUP($A122,'Lista de Precios Alimento'!$A:$N,6,0),IF(A122="","","Error"))</f>
        <v/>
      </c>
      <c r="H122" t="str">
        <f>IFERROR(VLOOKUP($A122,'Lista de Precios Alimento'!$A:$O,7,0),IF(A122="","","Error"))</f>
        <v/>
      </c>
      <c r="I122" s="12"/>
      <c r="J122" s="12"/>
    </row>
    <row r="123" spans="1:10" x14ac:dyDescent="0.2">
      <c r="A123" s="25"/>
      <c r="B123" s="26"/>
      <c r="C123" s="1" t="str">
        <f>IFERROR(VLOOKUP($A123,'Lista de Precios Alimento'!$A:$J,2,0),IF(A123="","","Error"))</f>
        <v/>
      </c>
      <c r="D123" s="1" t="str">
        <f>IFERROR(VLOOKUP($A123,'Lista de Precios Alimento'!$A:$L,4,0),IF(A123="","","Error"))</f>
        <v/>
      </c>
      <c r="E123" s="1" t="str">
        <f>IFERROR(VLOOKUP($A123,'Lista de Precios Alimento'!$A:$M,5,0),IF(A123="","","Error"))</f>
        <v/>
      </c>
      <c r="F123" s="1" t="str">
        <f>IFERROR(VLOOKUP($A123,'Lista de Precios Alimento'!$A:$K,3,0),IF(A123="","","Error"))</f>
        <v/>
      </c>
      <c r="G123" s="19" t="str">
        <f>IFERROR(VLOOKUP($A123,'Lista de Precios Alimento'!$A:$N,6,0),IF(A123="","","Error"))</f>
        <v/>
      </c>
      <c r="H123" t="str">
        <f>IFERROR(VLOOKUP($A123,'Lista de Precios Alimento'!$A:$O,7,0),IF(A123="","","Error"))</f>
        <v/>
      </c>
      <c r="I123" s="12"/>
      <c r="J123" s="12"/>
    </row>
    <row r="124" spans="1:10" x14ac:dyDescent="0.2">
      <c r="A124" s="25"/>
      <c r="B124" s="26"/>
      <c r="C124" s="1" t="str">
        <f>IFERROR(VLOOKUP($A124,'Lista de Precios Alimento'!$A:$J,2,0),IF(A124="","","Error"))</f>
        <v/>
      </c>
      <c r="D124" s="1" t="str">
        <f>IFERROR(VLOOKUP($A124,'Lista de Precios Alimento'!$A:$L,4,0),IF(A124="","","Error"))</f>
        <v/>
      </c>
      <c r="E124" s="1" t="str">
        <f>IFERROR(VLOOKUP($A124,'Lista de Precios Alimento'!$A:$M,5,0),IF(A124="","","Error"))</f>
        <v/>
      </c>
      <c r="F124" s="1" t="str">
        <f>IFERROR(VLOOKUP($A124,'Lista de Precios Alimento'!$A:$K,3,0),IF(A124="","","Error"))</f>
        <v/>
      </c>
      <c r="G124" s="19" t="str">
        <f>IFERROR(VLOOKUP($A124,'Lista de Precios Alimento'!$A:$N,6,0),IF(A124="","","Error"))</f>
        <v/>
      </c>
      <c r="H124" t="str">
        <f>IFERROR(VLOOKUP($A124,'Lista de Precios Alimento'!$A:$O,7,0),IF(A124="","","Error"))</f>
        <v/>
      </c>
      <c r="I124" s="12"/>
      <c r="J124" s="12"/>
    </row>
    <row r="125" spans="1:10" x14ac:dyDescent="0.2">
      <c r="A125" s="25"/>
      <c r="B125" s="26"/>
      <c r="C125" s="1" t="str">
        <f>IFERROR(VLOOKUP($A125,'Lista de Precios Alimento'!$A:$J,2,0),IF(A125="","","Error"))</f>
        <v/>
      </c>
      <c r="D125" s="1" t="str">
        <f>IFERROR(VLOOKUP($A125,'Lista de Precios Alimento'!$A:$L,4,0),IF(A125="","","Error"))</f>
        <v/>
      </c>
      <c r="E125" s="1" t="str">
        <f>IFERROR(VLOOKUP($A125,'Lista de Precios Alimento'!$A:$M,5,0),IF(A125="","","Error"))</f>
        <v/>
      </c>
      <c r="F125" s="1" t="str">
        <f>IFERROR(VLOOKUP($A125,'Lista de Precios Alimento'!$A:$K,3,0),IF(A125="","","Error"))</f>
        <v/>
      </c>
      <c r="G125" s="19" t="str">
        <f>IFERROR(VLOOKUP($A125,'Lista de Precios Alimento'!$A:$N,6,0),IF(A125="","","Error"))</f>
        <v/>
      </c>
      <c r="H125" t="str">
        <f>IFERROR(VLOOKUP($A125,'Lista de Precios Alimento'!$A:$O,7,0),IF(A125="","","Error"))</f>
        <v/>
      </c>
      <c r="I125" s="12"/>
      <c r="J125" s="12"/>
    </row>
    <row r="126" spans="1:10" x14ac:dyDescent="0.2">
      <c r="A126" s="25"/>
      <c r="B126" s="26"/>
      <c r="C126" s="1" t="str">
        <f>IFERROR(VLOOKUP($A126,'Lista de Precios Alimento'!$A:$J,2,0),IF(A126="","","Error"))</f>
        <v/>
      </c>
      <c r="D126" s="1" t="str">
        <f>IFERROR(VLOOKUP($A126,'Lista de Precios Alimento'!$A:$L,4,0),IF(A126="","","Error"))</f>
        <v/>
      </c>
      <c r="E126" s="1" t="str">
        <f>IFERROR(VLOOKUP($A126,'Lista de Precios Alimento'!$A:$M,5,0),IF(A126="","","Error"))</f>
        <v/>
      </c>
      <c r="F126" s="1" t="str">
        <f>IFERROR(VLOOKUP($A126,'Lista de Precios Alimento'!$A:$K,3,0),IF(A126="","","Error"))</f>
        <v/>
      </c>
      <c r="G126" s="19" t="str">
        <f>IFERROR(VLOOKUP($A126,'Lista de Precios Alimento'!$A:$N,6,0),IF(A126="","","Error"))</f>
        <v/>
      </c>
      <c r="H126" t="str">
        <f>IFERROR(VLOOKUP($A126,'Lista de Precios Alimento'!$A:$O,7,0),IF(A126="","","Error"))</f>
        <v/>
      </c>
      <c r="I126" s="12"/>
      <c r="J126" s="12"/>
    </row>
    <row r="127" spans="1:10" x14ac:dyDescent="0.2">
      <c r="A127" s="25"/>
      <c r="B127" s="26"/>
      <c r="C127" s="1" t="str">
        <f>IFERROR(VLOOKUP($A127,'Lista de Precios Alimento'!$A:$J,2,0),IF(A127="","","Error"))</f>
        <v/>
      </c>
      <c r="D127" s="1" t="str">
        <f>IFERROR(VLOOKUP($A127,'Lista de Precios Alimento'!$A:$L,4,0),IF(A127="","","Error"))</f>
        <v/>
      </c>
      <c r="E127" s="1" t="str">
        <f>IFERROR(VLOOKUP($A127,'Lista de Precios Alimento'!$A:$M,5,0),IF(A127="","","Error"))</f>
        <v/>
      </c>
      <c r="F127" s="1" t="str">
        <f>IFERROR(VLOOKUP($A127,'Lista de Precios Alimento'!$A:$K,3,0),IF(A127="","","Error"))</f>
        <v/>
      </c>
      <c r="G127" s="19" t="str">
        <f>IFERROR(VLOOKUP($A127,'Lista de Precios Alimento'!$A:$N,6,0),IF(A127="","","Error"))</f>
        <v/>
      </c>
      <c r="H127" t="str">
        <f>IFERROR(VLOOKUP($A127,'Lista de Precios Alimento'!$A:$O,7,0),IF(A127="","","Error"))</f>
        <v/>
      </c>
      <c r="I127" s="12"/>
      <c r="J127" s="12"/>
    </row>
    <row r="128" spans="1:10" x14ac:dyDescent="0.2">
      <c r="A128" s="25"/>
      <c r="B128" s="26"/>
      <c r="C128" s="1" t="str">
        <f>IFERROR(VLOOKUP($A128,'Lista de Precios Alimento'!$A:$J,2,0),IF(A128="","","Error"))</f>
        <v/>
      </c>
      <c r="D128" s="1" t="str">
        <f>IFERROR(VLOOKUP($A128,'Lista de Precios Alimento'!$A:$L,4,0),IF(A128="","","Error"))</f>
        <v/>
      </c>
      <c r="E128" s="1" t="str">
        <f>IFERROR(VLOOKUP($A128,'Lista de Precios Alimento'!$A:$M,5,0),IF(A128="","","Error"))</f>
        <v/>
      </c>
      <c r="F128" s="1" t="str">
        <f>IFERROR(VLOOKUP($A128,'Lista de Precios Alimento'!$A:$K,3,0),IF(A128="","","Error"))</f>
        <v/>
      </c>
      <c r="G128" s="19" t="str">
        <f>IFERROR(VLOOKUP($A128,'Lista de Precios Alimento'!$A:$N,6,0),IF(A128="","","Error"))</f>
        <v/>
      </c>
      <c r="H128" t="str">
        <f>IFERROR(VLOOKUP($A128,'Lista de Precios Alimento'!$A:$O,7,0),IF(A128="","","Error"))</f>
        <v/>
      </c>
      <c r="I128" s="12"/>
      <c r="J128" s="12"/>
    </row>
    <row r="129" spans="1:10" x14ac:dyDescent="0.2">
      <c r="A129" s="25"/>
      <c r="B129" s="26"/>
      <c r="C129" s="1" t="str">
        <f>IFERROR(VLOOKUP($A129,'Lista de Precios Alimento'!$A:$J,2,0),IF(A129="","","Error"))</f>
        <v/>
      </c>
      <c r="D129" s="1" t="str">
        <f>IFERROR(VLOOKUP($A129,'Lista de Precios Alimento'!$A:$L,4,0),IF(A129="","","Error"))</f>
        <v/>
      </c>
      <c r="E129" s="1" t="str">
        <f>IFERROR(VLOOKUP($A129,'Lista de Precios Alimento'!$A:$M,5,0),IF(A129="","","Error"))</f>
        <v/>
      </c>
      <c r="F129" s="1" t="str">
        <f>IFERROR(VLOOKUP($A129,'Lista de Precios Alimento'!$A:$K,3,0),IF(A129="","","Error"))</f>
        <v/>
      </c>
      <c r="G129" s="19" t="str">
        <f>IFERROR(VLOOKUP($A129,'Lista de Precios Alimento'!$A:$N,6,0),IF(A129="","","Error"))</f>
        <v/>
      </c>
      <c r="H129" t="str">
        <f>IFERROR(VLOOKUP($A129,'Lista de Precios Alimento'!$A:$O,7,0),IF(A129="","","Error"))</f>
        <v/>
      </c>
      <c r="I129" s="12"/>
      <c r="J129" s="12"/>
    </row>
    <row r="130" spans="1:10" x14ac:dyDescent="0.2">
      <c r="A130" s="25"/>
      <c r="B130" s="26"/>
      <c r="C130" s="1" t="str">
        <f>IFERROR(VLOOKUP($A130,'Lista de Precios Alimento'!$A:$J,2,0),IF(A130="","","Error"))</f>
        <v/>
      </c>
      <c r="D130" s="1" t="str">
        <f>IFERROR(VLOOKUP($A130,'Lista de Precios Alimento'!$A:$L,4,0),IF(A130="","","Error"))</f>
        <v/>
      </c>
      <c r="E130" s="1" t="str">
        <f>IFERROR(VLOOKUP($A130,'Lista de Precios Alimento'!$A:$M,5,0),IF(A130="","","Error"))</f>
        <v/>
      </c>
      <c r="F130" s="1" t="str">
        <f>IFERROR(VLOOKUP($A130,'Lista de Precios Alimento'!$A:$K,3,0),IF(A130="","","Error"))</f>
        <v/>
      </c>
      <c r="G130" s="19" t="str">
        <f>IFERROR(VLOOKUP($A130,'Lista de Precios Alimento'!$A:$N,6,0),IF(A130="","","Error"))</f>
        <v/>
      </c>
      <c r="H130" t="str">
        <f>IFERROR(VLOOKUP($A130,'Lista de Precios Alimento'!$A:$O,7,0),IF(A130="","","Error"))</f>
        <v/>
      </c>
      <c r="I130" s="12"/>
      <c r="J130" s="12"/>
    </row>
    <row r="131" spans="1:10" x14ac:dyDescent="0.2">
      <c r="A131" s="25"/>
      <c r="B131" s="26"/>
      <c r="C131" s="1" t="str">
        <f>IFERROR(VLOOKUP($A131,'Lista de Precios Alimento'!$A:$J,2,0),IF(A131="","","Error"))</f>
        <v/>
      </c>
      <c r="D131" s="1" t="str">
        <f>IFERROR(VLOOKUP($A131,'Lista de Precios Alimento'!$A:$L,4,0),IF(A131="","","Error"))</f>
        <v/>
      </c>
      <c r="E131" s="1" t="str">
        <f>IFERROR(VLOOKUP($A131,'Lista de Precios Alimento'!$A:$M,5,0),IF(A131="","","Error"))</f>
        <v/>
      </c>
      <c r="F131" s="1" t="str">
        <f>IFERROR(VLOOKUP($A131,'Lista de Precios Alimento'!$A:$K,3,0),IF(A131="","","Error"))</f>
        <v/>
      </c>
      <c r="G131" s="19" t="str">
        <f>IFERROR(VLOOKUP($A131,'Lista de Precios Alimento'!$A:$N,6,0),IF(A131="","","Error"))</f>
        <v/>
      </c>
      <c r="H131" t="str">
        <f>IFERROR(VLOOKUP($A131,'Lista de Precios Alimento'!$A:$O,7,0),IF(A131="","","Error"))</f>
        <v/>
      </c>
      <c r="I131" s="12"/>
      <c r="J131" s="12"/>
    </row>
    <row r="132" spans="1:10" x14ac:dyDescent="0.2">
      <c r="A132" s="25"/>
      <c r="B132" s="26"/>
      <c r="C132" s="1" t="str">
        <f>IFERROR(VLOOKUP($A132,'Lista de Precios Alimento'!$A:$J,2,0),IF(A132="","","Error"))</f>
        <v/>
      </c>
      <c r="D132" s="1" t="str">
        <f>IFERROR(VLOOKUP($A132,'Lista de Precios Alimento'!$A:$L,4,0),IF(A132="","","Error"))</f>
        <v/>
      </c>
      <c r="E132" s="1" t="str">
        <f>IFERROR(VLOOKUP($A132,'Lista de Precios Alimento'!$A:$M,5,0),IF(A132="","","Error"))</f>
        <v/>
      </c>
      <c r="F132" s="1" t="str">
        <f>IFERROR(VLOOKUP($A132,'Lista de Precios Alimento'!$A:$K,3,0),IF(A132="","","Error"))</f>
        <v/>
      </c>
      <c r="G132" s="19" t="str">
        <f>IFERROR(VLOOKUP($A132,'Lista de Precios Alimento'!$A:$N,6,0),IF(A132="","","Error"))</f>
        <v/>
      </c>
      <c r="H132" t="str">
        <f>IFERROR(VLOOKUP($A132,'Lista de Precios Alimento'!$A:$O,7,0),IF(A132="","","Error"))</f>
        <v/>
      </c>
      <c r="I132" s="12"/>
      <c r="J132" s="12"/>
    </row>
    <row r="133" spans="1:10" x14ac:dyDescent="0.2">
      <c r="A133" s="25"/>
      <c r="B133" s="26"/>
      <c r="C133" s="1" t="str">
        <f>IFERROR(VLOOKUP($A133,'Lista de Precios Alimento'!$A:$J,2,0),IF(A133="","","Error"))</f>
        <v/>
      </c>
      <c r="D133" s="1" t="str">
        <f>IFERROR(VLOOKUP($A133,'Lista de Precios Alimento'!$A:$L,4,0),IF(A133="","","Error"))</f>
        <v/>
      </c>
      <c r="E133" s="1" t="str">
        <f>IFERROR(VLOOKUP($A133,'Lista de Precios Alimento'!$A:$M,5,0),IF(A133="","","Error"))</f>
        <v/>
      </c>
      <c r="F133" s="1" t="str">
        <f>IFERROR(VLOOKUP($A133,'Lista de Precios Alimento'!$A:$K,3,0),IF(A133="","","Error"))</f>
        <v/>
      </c>
      <c r="G133" s="19" t="str">
        <f>IFERROR(VLOOKUP($A133,'Lista de Precios Alimento'!$A:$N,6,0),IF(A133="","","Error"))</f>
        <v/>
      </c>
      <c r="H133" t="str">
        <f>IFERROR(VLOOKUP($A133,'Lista de Precios Alimento'!$A:$O,7,0),IF(A133="","","Error"))</f>
        <v/>
      </c>
      <c r="I133" s="12"/>
      <c r="J133" s="12"/>
    </row>
    <row r="134" spans="1:10" x14ac:dyDescent="0.2">
      <c r="A134" s="25"/>
      <c r="B134" s="26"/>
      <c r="C134" s="1" t="str">
        <f>IFERROR(VLOOKUP($A134,'Lista de Precios Alimento'!$A:$J,2,0),IF(A134="","","Error"))</f>
        <v/>
      </c>
      <c r="D134" s="1" t="str">
        <f>IFERROR(VLOOKUP($A134,'Lista de Precios Alimento'!$A:$L,4,0),IF(A134="","","Error"))</f>
        <v/>
      </c>
      <c r="E134" s="1" t="str">
        <f>IFERROR(VLOOKUP($A134,'Lista de Precios Alimento'!$A:$M,5,0),IF(A134="","","Error"))</f>
        <v/>
      </c>
      <c r="F134" s="1" t="str">
        <f>IFERROR(VLOOKUP($A134,'Lista de Precios Alimento'!$A:$K,3,0),IF(A134="","","Error"))</f>
        <v/>
      </c>
      <c r="G134" s="19" t="str">
        <f>IFERROR(VLOOKUP($A134,'Lista de Precios Alimento'!$A:$N,6,0),IF(A134="","","Error"))</f>
        <v/>
      </c>
      <c r="H134" t="str">
        <f>IFERROR(VLOOKUP($A134,'Lista de Precios Alimento'!$A:$O,7,0),IF(A134="","","Error"))</f>
        <v/>
      </c>
      <c r="I134" s="12"/>
      <c r="J134" s="12"/>
    </row>
    <row r="135" spans="1:10" x14ac:dyDescent="0.2">
      <c r="A135" s="25"/>
      <c r="B135" s="26"/>
      <c r="C135" s="1" t="str">
        <f>IFERROR(VLOOKUP($A135,'Lista de Precios Alimento'!$A:$J,2,0),IF(A135="","","Error"))</f>
        <v/>
      </c>
      <c r="D135" s="1" t="str">
        <f>IFERROR(VLOOKUP($A135,'Lista de Precios Alimento'!$A:$L,4,0),IF(A135="","","Error"))</f>
        <v/>
      </c>
      <c r="E135" s="1" t="str">
        <f>IFERROR(VLOOKUP($A135,'Lista de Precios Alimento'!$A:$M,5,0),IF(A135="","","Error"))</f>
        <v/>
      </c>
      <c r="F135" s="1" t="str">
        <f>IFERROR(VLOOKUP($A135,'Lista de Precios Alimento'!$A:$K,3,0),IF(A135="","","Error"))</f>
        <v/>
      </c>
      <c r="G135" s="19" t="str">
        <f>IFERROR(VLOOKUP($A135,'Lista de Precios Alimento'!$A:$N,6,0),IF(A135="","","Error"))</f>
        <v/>
      </c>
      <c r="H135" t="str">
        <f>IFERROR(VLOOKUP($A135,'Lista de Precios Alimento'!$A:$O,7,0),IF(A135="","","Error"))</f>
        <v/>
      </c>
      <c r="I135" s="12"/>
      <c r="J135" s="12"/>
    </row>
    <row r="136" spans="1:10" x14ac:dyDescent="0.2">
      <c r="A136" s="25"/>
      <c r="B136" s="26"/>
      <c r="C136" s="1" t="str">
        <f>IFERROR(VLOOKUP($A136,'Lista de Precios Alimento'!$A:$J,2,0),IF(A136="","","Error"))</f>
        <v/>
      </c>
      <c r="D136" s="1" t="str">
        <f>IFERROR(VLOOKUP($A136,'Lista de Precios Alimento'!$A:$L,4,0),IF(A136="","","Error"))</f>
        <v/>
      </c>
      <c r="E136" s="1" t="str">
        <f>IFERROR(VLOOKUP($A136,'Lista de Precios Alimento'!$A:$M,5,0),IF(A136="","","Error"))</f>
        <v/>
      </c>
      <c r="F136" s="1" t="str">
        <f>IFERROR(VLOOKUP($A136,'Lista de Precios Alimento'!$A:$K,3,0),IF(A136="","","Error"))</f>
        <v/>
      </c>
      <c r="G136" s="19" t="str">
        <f>IFERROR(VLOOKUP($A136,'Lista de Precios Alimento'!$A:$N,6,0),IF(A136="","","Error"))</f>
        <v/>
      </c>
      <c r="H136" t="str">
        <f>IFERROR(VLOOKUP($A136,'Lista de Precios Alimento'!$A:$O,7,0),IF(A136="","","Error"))</f>
        <v/>
      </c>
      <c r="I136" s="12"/>
      <c r="J136" s="12"/>
    </row>
    <row r="137" spans="1:10" x14ac:dyDescent="0.2">
      <c r="A137" s="25"/>
      <c r="B137" s="26"/>
      <c r="C137" s="1" t="str">
        <f>IFERROR(VLOOKUP($A137,'Lista de Precios Alimento'!$A:$J,2,0),IF(A137="","","Error"))</f>
        <v/>
      </c>
      <c r="D137" s="1" t="str">
        <f>IFERROR(VLOOKUP($A137,'Lista de Precios Alimento'!$A:$L,4,0),IF(A137="","","Error"))</f>
        <v/>
      </c>
      <c r="E137" s="1" t="str">
        <f>IFERROR(VLOOKUP($A137,'Lista de Precios Alimento'!$A:$M,5,0),IF(A137="","","Error"))</f>
        <v/>
      </c>
      <c r="F137" s="1" t="str">
        <f>IFERROR(VLOOKUP($A137,'Lista de Precios Alimento'!$A:$K,3,0),IF(A137="","","Error"))</f>
        <v/>
      </c>
      <c r="G137" s="19" t="str">
        <f>IFERROR(VLOOKUP($A137,'Lista de Precios Alimento'!$A:$N,6,0),IF(A137="","","Error"))</f>
        <v/>
      </c>
      <c r="H137" t="str">
        <f>IFERROR(VLOOKUP($A137,'Lista de Precios Alimento'!$A:$O,7,0),IF(A137="","","Error"))</f>
        <v/>
      </c>
      <c r="I137" s="12"/>
      <c r="J137" s="12"/>
    </row>
    <row r="138" spans="1:10" x14ac:dyDescent="0.2">
      <c r="A138" s="25"/>
      <c r="B138" s="26"/>
      <c r="C138" s="1" t="str">
        <f>IFERROR(VLOOKUP($A138,'Lista de Precios Alimento'!$A:$J,2,0),IF(A138="","","Error"))</f>
        <v/>
      </c>
      <c r="D138" s="1" t="str">
        <f>IFERROR(VLOOKUP($A138,'Lista de Precios Alimento'!$A:$L,4,0),IF(A138="","","Error"))</f>
        <v/>
      </c>
      <c r="E138" s="1" t="str">
        <f>IFERROR(VLOOKUP($A138,'Lista de Precios Alimento'!$A:$M,5,0),IF(A138="","","Error"))</f>
        <v/>
      </c>
      <c r="F138" s="1" t="str">
        <f>IFERROR(VLOOKUP($A138,'Lista de Precios Alimento'!$A:$K,3,0),IF(A138="","","Error"))</f>
        <v/>
      </c>
      <c r="G138" s="19" t="str">
        <f>IFERROR(VLOOKUP($A138,'Lista de Precios Alimento'!$A:$N,6,0),IF(A138="","","Error"))</f>
        <v/>
      </c>
      <c r="H138" t="str">
        <f>IFERROR(VLOOKUP($A138,'Lista de Precios Alimento'!$A:$O,7,0),IF(A138="","","Error"))</f>
        <v/>
      </c>
      <c r="I138" s="12"/>
      <c r="J138" s="12"/>
    </row>
    <row r="139" spans="1:10" x14ac:dyDescent="0.2">
      <c r="A139" s="25"/>
      <c r="B139" s="26"/>
      <c r="C139" s="1" t="str">
        <f>IFERROR(VLOOKUP($A139,'Lista de Precios Alimento'!$A:$J,2,0),IF(A139="","","Error"))</f>
        <v/>
      </c>
      <c r="D139" s="1" t="str">
        <f>IFERROR(VLOOKUP($A139,'Lista de Precios Alimento'!$A:$L,4,0),IF(A139="","","Error"))</f>
        <v/>
      </c>
      <c r="E139" s="1" t="str">
        <f>IFERROR(VLOOKUP($A139,'Lista de Precios Alimento'!$A:$M,5,0),IF(A139="","","Error"))</f>
        <v/>
      </c>
      <c r="F139" s="1" t="str">
        <f>IFERROR(VLOOKUP($A139,'Lista de Precios Alimento'!$A:$K,3,0),IF(A139="","","Error"))</f>
        <v/>
      </c>
      <c r="G139" s="19" t="str">
        <f>IFERROR(VLOOKUP($A139,'Lista de Precios Alimento'!$A:$N,6,0),IF(A139="","","Error"))</f>
        <v/>
      </c>
      <c r="H139" t="str">
        <f>IFERROR(VLOOKUP($A139,'Lista de Precios Alimento'!$A:$O,7,0),IF(A139="","","Error"))</f>
        <v/>
      </c>
      <c r="I139" s="12"/>
      <c r="J139" s="12"/>
    </row>
    <row r="140" spans="1:10" x14ac:dyDescent="0.2">
      <c r="A140" s="25"/>
      <c r="B140" s="26"/>
      <c r="C140" s="1" t="str">
        <f>IFERROR(VLOOKUP($A140,'Lista de Precios Alimento'!$A:$J,2,0),IF(A140="","","Error"))</f>
        <v/>
      </c>
      <c r="D140" s="1" t="str">
        <f>IFERROR(VLOOKUP($A140,'Lista de Precios Alimento'!$A:$L,4,0),IF(A140="","","Error"))</f>
        <v/>
      </c>
      <c r="E140" s="1" t="str">
        <f>IFERROR(VLOOKUP($A140,'Lista de Precios Alimento'!$A:$M,5,0),IF(A140="","","Error"))</f>
        <v/>
      </c>
      <c r="F140" s="1" t="str">
        <f>IFERROR(VLOOKUP($A140,'Lista de Precios Alimento'!$A:$K,3,0),IF(A140="","","Error"))</f>
        <v/>
      </c>
      <c r="G140" s="19" t="str">
        <f>IFERROR(VLOOKUP($A140,'Lista de Precios Alimento'!$A:$N,6,0),IF(A140="","","Error"))</f>
        <v/>
      </c>
      <c r="H140" t="str">
        <f>IFERROR(VLOOKUP($A140,'Lista de Precios Alimento'!$A:$O,7,0),IF(A140="","","Error"))</f>
        <v/>
      </c>
      <c r="I140" s="12"/>
      <c r="J140" s="12"/>
    </row>
    <row r="141" spans="1:10" x14ac:dyDescent="0.2">
      <c r="A141" s="25"/>
      <c r="B141" s="26"/>
      <c r="C141" s="1" t="str">
        <f>IFERROR(VLOOKUP($A141,'Lista de Precios Alimento'!$A:$J,2,0),IF(A141="","","Error"))</f>
        <v/>
      </c>
      <c r="D141" s="1" t="str">
        <f>IFERROR(VLOOKUP($A141,'Lista de Precios Alimento'!$A:$L,4,0),IF(A141="","","Error"))</f>
        <v/>
      </c>
      <c r="E141" s="1" t="str">
        <f>IFERROR(VLOOKUP($A141,'Lista de Precios Alimento'!$A:$M,5,0),IF(A141="","","Error"))</f>
        <v/>
      </c>
      <c r="F141" s="1" t="str">
        <f>IFERROR(VLOOKUP($A141,'Lista de Precios Alimento'!$A:$K,3,0),IF(A141="","","Error"))</f>
        <v/>
      </c>
      <c r="G141" s="19" t="str">
        <f>IFERROR(VLOOKUP($A141,'Lista de Precios Alimento'!$A:$N,6,0),IF(A141="","","Error"))</f>
        <v/>
      </c>
      <c r="H141" t="str">
        <f>IFERROR(VLOOKUP($A141,'Lista de Precios Alimento'!$A:$O,7,0),IF(A141="","","Error"))</f>
        <v/>
      </c>
      <c r="I141" s="12"/>
      <c r="J141" s="12"/>
    </row>
    <row r="142" spans="1:10" x14ac:dyDescent="0.2">
      <c r="A142" s="25"/>
      <c r="B142" s="26"/>
      <c r="C142" s="1" t="str">
        <f>IFERROR(VLOOKUP($A142,'Lista de Precios Alimento'!$A:$J,2,0),IF(A142="","","Error"))</f>
        <v/>
      </c>
      <c r="D142" s="1" t="str">
        <f>IFERROR(VLOOKUP($A142,'Lista de Precios Alimento'!$A:$L,4,0),IF(A142="","","Error"))</f>
        <v/>
      </c>
      <c r="E142" s="1" t="str">
        <f>IFERROR(VLOOKUP($A142,'Lista de Precios Alimento'!$A:$M,5,0),IF(A142="","","Error"))</f>
        <v/>
      </c>
      <c r="F142" s="1" t="str">
        <f>IFERROR(VLOOKUP($A142,'Lista de Precios Alimento'!$A:$K,3,0),IF(A142="","","Error"))</f>
        <v/>
      </c>
      <c r="G142" s="19" t="str">
        <f>IFERROR(VLOOKUP($A142,'Lista de Precios Alimento'!$A:$N,6,0),IF(A142="","","Error"))</f>
        <v/>
      </c>
      <c r="H142" t="str">
        <f>IFERROR(VLOOKUP($A142,'Lista de Precios Alimento'!$A:$O,7,0),IF(A142="","","Error"))</f>
        <v/>
      </c>
      <c r="I142" s="12"/>
      <c r="J142" s="12"/>
    </row>
    <row r="143" spans="1:10" x14ac:dyDescent="0.2">
      <c r="A143" s="25"/>
      <c r="B143" s="26"/>
      <c r="C143" s="1" t="str">
        <f>IFERROR(VLOOKUP($A143,'Lista de Precios Alimento'!$A:$J,2,0),IF(A143="","","Error"))</f>
        <v/>
      </c>
      <c r="D143" s="1" t="str">
        <f>IFERROR(VLOOKUP($A143,'Lista de Precios Alimento'!$A:$L,4,0),IF(A143="","","Error"))</f>
        <v/>
      </c>
      <c r="E143" s="1" t="str">
        <f>IFERROR(VLOOKUP($A143,'Lista de Precios Alimento'!$A:$M,5,0),IF(A143="","","Error"))</f>
        <v/>
      </c>
      <c r="F143" s="1" t="str">
        <f>IFERROR(VLOOKUP($A143,'Lista de Precios Alimento'!$A:$K,3,0),IF(A143="","","Error"))</f>
        <v/>
      </c>
      <c r="G143" s="19" t="str">
        <f>IFERROR(VLOOKUP($A143,'Lista de Precios Alimento'!$A:$N,6,0),IF(A143="","","Error"))</f>
        <v/>
      </c>
      <c r="H143" t="str">
        <f>IFERROR(VLOOKUP($A143,'Lista de Precios Alimento'!$A:$O,7,0),IF(A143="","","Error"))</f>
        <v/>
      </c>
      <c r="I143" s="12"/>
      <c r="J143" s="12"/>
    </row>
    <row r="144" spans="1:10" x14ac:dyDescent="0.2">
      <c r="A144" s="25"/>
      <c r="B144" s="26"/>
      <c r="C144" s="1" t="str">
        <f>IFERROR(VLOOKUP($A144,'Lista de Precios Alimento'!$A:$J,2,0),IF(A144="","","Error"))</f>
        <v/>
      </c>
      <c r="D144" s="1" t="str">
        <f>IFERROR(VLOOKUP($A144,'Lista de Precios Alimento'!$A:$L,4,0),IF(A144="","","Error"))</f>
        <v/>
      </c>
      <c r="E144" s="1" t="str">
        <f>IFERROR(VLOOKUP($A144,'Lista de Precios Alimento'!$A:$M,5,0),IF(A144="","","Error"))</f>
        <v/>
      </c>
      <c r="F144" s="1" t="str">
        <f>IFERROR(VLOOKUP($A144,'Lista de Precios Alimento'!$A:$K,3,0),IF(A144="","","Error"))</f>
        <v/>
      </c>
      <c r="G144" s="19" t="str">
        <f>IFERROR(VLOOKUP($A144,'Lista de Precios Alimento'!$A:$N,6,0),IF(A144="","","Error"))</f>
        <v/>
      </c>
      <c r="H144" t="str">
        <f>IFERROR(VLOOKUP($A144,'Lista de Precios Alimento'!$A:$O,7,0),IF(A144="","","Error"))</f>
        <v/>
      </c>
      <c r="I144" s="12"/>
      <c r="J144" s="12"/>
    </row>
    <row r="145" spans="1:10" x14ac:dyDescent="0.2">
      <c r="A145" s="25"/>
      <c r="B145" s="26"/>
      <c r="C145" s="1" t="str">
        <f>IFERROR(VLOOKUP($A145,'Lista de Precios Alimento'!$A:$J,2,0),IF(A145="","","Error"))</f>
        <v/>
      </c>
      <c r="D145" s="1" t="str">
        <f>IFERROR(VLOOKUP($A145,'Lista de Precios Alimento'!$A:$L,4,0),IF(A145="","","Error"))</f>
        <v/>
      </c>
      <c r="E145" s="1" t="str">
        <f>IFERROR(VLOOKUP($A145,'Lista de Precios Alimento'!$A:$M,5,0),IF(A145="","","Error"))</f>
        <v/>
      </c>
      <c r="F145" s="1" t="str">
        <f>IFERROR(VLOOKUP($A145,'Lista de Precios Alimento'!$A:$K,3,0),IF(A145="","","Error"))</f>
        <v/>
      </c>
      <c r="G145" s="19" t="str">
        <f>IFERROR(VLOOKUP($A145,'Lista de Precios Alimento'!$A:$N,6,0),IF(A145="","","Error"))</f>
        <v/>
      </c>
      <c r="H145" t="str">
        <f>IFERROR(VLOOKUP($A145,'Lista de Precios Alimento'!$A:$O,7,0),IF(A145="","","Error"))</f>
        <v/>
      </c>
      <c r="I145" s="12"/>
      <c r="J145" s="12"/>
    </row>
    <row r="146" spans="1:10" x14ac:dyDescent="0.2">
      <c r="A146" s="25"/>
      <c r="B146" s="26"/>
      <c r="C146" s="1" t="str">
        <f>IFERROR(VLOOKUP($A146,'Lista de Precios Alimento'!$A:$J,2,0),IF(A146="","","Error"))</f>
        <v/>
      </c>
      <c r="D146" s="1" t="str">
        <f>IFERROR(VLOOKUP($A146,'Lista de Precios Alimento'!$A:$L,4,0),IF(A146="","","Error"))</f>
        <v/>
      </c>
      <c r="E146" s="1" t="str">
        <f>IFERROR(VLOOKUP($A146,'Lista de Precios Alimento'!$A:$M,5,0),IF(A146="","","Error"))</f>
        <v/>
      </c>
      <c r="F146" s="1" t="str">
        <f>IFERROR(VLOOKUP($A146,'Lista de Precios Alimento'!$A:$K,3,0),IF(A146="","","Error"))</f>
        <v/>
      </c>
      <c r="G146" s="19" t="str">
        <f>IFERROR(VLOOKUP($A146,'Lista de Precios Alimento'!$A:$N,6,0),IF(A146="","","Error"))</f>
        <v/>
      </c>
      <c r="H146" t="str">
        <f>IFERROR(VLOOKUP($A146,'Lista de Precios Alimento'!$A:$O,7,0),IF(A146="","","Error"))</f>
        <v/>
      </c>
      <c r="I146" s="12"/>
      <c r="J146" s="12"/>
    </row>
    <row r="147" spans="1:10" x14ac:dyDescent="0.2">
      <c r="A147" s="25"/>
      <c r="B147" s="26"/>
      <c r="C147" s="1" t="str">
        <f>IFERROR(VLOOKUP($A147,'Lista de Precios Alimento'!$A:$J,2,0),IF(A147="","","Error"))</f>
        <v/>
      </c>
      <c r="D147" s="1" t="str">
        <f>IFERROR(VLOOKUP($A147,'Lista de Precios Alimento'!$A:$L,4,0),IF(A147="","","Error"))</f>
        <v/>
      </c>
      <c r="E147" s="1" t="str">
        <f>IFERROR(VLOOKUP($A147,'Lista de Precios Alimento'!$A:$M,5,0),IF(A147="","","Error"))</f>
        <v/>
      </c>
      <c r="F147" s="1" t="str">
        <f>IFERROR(VLOOKUP($A147,'Lista de Precios Alimento'!$A:$K,3,0),IF(A147="","","Error"))</f>
        <v/>
      </c>
      <c r="G147" s="19" t="str">
        <f>IFERROR(VLOOKUP($A147,'Lista de Precios Alimento'!$A:$N,6,0),IF(A147="","","Error"))</f>
        <v/>
      </c>
      <c r="H147" t="str">
        <f>IFERROR(VLOOKUP($A147,'Lista de Precios Alimento'!$A:$O,7,0),IF(A147="","","Error"))</f>
        <v/>
      </c>
      <c r="I147" s="12"/>
      <c r="J147" s="12"/>
    </row>
    <row r="148" spans="1:10" x14ac:dyDescent="0.2">
      <c r="A148" s="25"/>
      <c r="B148" s="26"/>
      <c r="C148" s="1" t="str">
        <f>IFERROR(VLOOKUP($A148,'Lista de Precios Alimento'!$A:$J,2,0),IF(A148="","","Error"))</f>
        <v/>
      </c>
      <c r="D148" s="1" t="str">
        <f>IFERROR(VLOOKUP($A148,'Lista de Precios Alimento'!$A:$L,4,0),IF(A148="","","Error"))</f>
        <v/>
      </c>
      <c r="E148" s="1" t="str">
        <f>IFERROR(VLOOKUP($A148,'Lista de Precios Alimento'!$A:$M,5,0),IF(A148="","","Error"))</f>
        <v/>
      </c>
      <c r="F148" s="1" t="str">
        <f>IFERROR(VLOOKUP($A148,'Lista de Precios Alimento'!$A:$K,3,0),IF(A148="","","Error"))</f>
        <v/>
      </c>
      <c r="G148" s="19" t="str">
        <f>IFERROR(VLOOKUP($A148,'Lista de Precios Alimento'!$A:$N,6,0),IF(A148="","","Error"))</f>
        <v/>
      </c>
      <c r="H148" t="str">
        <f>IFERROR(VLOOKUP($A148,'Lista de Precios Alimento'!$A:$O,7,0),IF(A148="","","Error"))</f>
        <v/>
      </c>
      <c r="I148" s="12"/>
      <c r="J148" s="12"/>
    </row>
    <row r="149" spans="1:10" x14ac:dyDescent="0.2">
      <c r="A149" s="25"/>
      <c r="B149" s="26"/>
      <c r="C149" s="1" t="str">
        <f>IFERROR(VLOOKUP($A149,'Lista de Precios Alimento'!$A:$J,2,0),IF(A149="","","Error"))</f>
        <v/>
      </c>
      <c r="D149" s="1" t="str">
        <f>IFERROR(VLOOKUP($A149,'Lista de Precios Alimento'!$A:$L,4,0),IF(A149="","","Error"))</f>
        <v/>
      </c>
      <c r="E149" s="1" t="str">
        <f>IFERROR(VLOOKUP($A149,'Lista de Precios Alimento'!$A:$M,5,0),IF(A149="","","Error"))</f>
        <v/>
      </c>
      <c r="F149" s="1" t="str">
        <f>IFERROR(VLOOKUP($A149,'Lista de Precios Alimento'!$A:$K,3,0),IF(A149="","","Error"))</f>
        <v/>
      </c>
      <c r="G149" s="19" t="str">
        <f>IFERROR(VLOOKUP($A149,'Lista de Precios Alimento'!$A:$N,6,0),IF(A149="","","Error"))</f>
        <v/>
      </c>
      <c r="H149" t="str">
        <f>IFERROR(VLOOKUP($A149,'Lista de Precios Alimento'!$A:$O,7,0),IF(A149="","","Error"))</f>
        <v/>
      </c>
      <c r="I149" s="12"/>
      <c r="J149" s="12"/>
    </row>
    <row r="150" spans="1:10" x14ac:dyDescent="0.2">
      <c r="A150" s="25"/>
      <c r="B150" s="26"/>
      <c r="C150" s="1" t="str">
        <f>IFERROR(VLOOKUP($A150,'Lista de Precios Alimento'!$A:$J,2,0),IF(A150="","","Error"))</f>
        <v/>
      </c>
      <c r="D150" s="1" t="str">
        <f>IFERROR(VLOOKUP($A150,'Lista de Precios Alimento'!$A:$L,4,0),IF(A150="","","Error"))</f>
        <v/>
      </c>
      <c r="E150" s="1" t="str">
        <f>IFERROR(VLOOKUP($A150,'Lista de Precios Alimento'!$A:$M,5,0),IF(A150="","","Error"))</f>
        <v/>
      </c>
      <c r="F150" s="1" t="str">
        <f>IFERROR(VLOOKUP($A150,'Lista de Precios Alimento'!$A:$K,3,0),IF(A150="","","Error"))</f>
        <v/>
      </c>
      <c r="G150" s="19" t="str">
        <f>IFERROR(VLOOKUP($A150,'Lista de Precios Alimento'!$A:$N,6,0),IF(A150="","","Error"))</f>
        <v/>
      </c>
      <c r="H150" t="str">
        <f>IFERROR(VLOOKUP($A150,'Lista de Precios Alimento'!$A:$O,7,0),IF(A150="","","Error"))</f>
        <v/>
      </c>
      <c r="I150" s="12"/>
      <c r="J150" s="12"/>
    </row>
    <row r="151" spans="1:10" x14ac:dyDescent="0.2">
      <c r="A151" s="25"/>
      <c r="B151" s="26"/>
      <c r="C151" s="1" t="str">
        <f>IFERROR(VLOOKUP($A151,'Lista de Precios Alimento'!$A:$J,2,0),IF(A151="","","Error"))</f>
        <v/>
      </c>
      <c r="D151" s="1" t="str">
        <f>IFERROR(VLOOKUP($A151,'Lista de Precios Alimento'!$A:$L,4,0),IF(A151="","","Error"))</f>
        <v/>
      </c>
      <c r="E151" s="1" t="str">
        <f>IFERROR(VLOOKUP($A151,'Lista de Precios Alimento'!$A:$M,5,0),IF(A151="","","Error"))</f>
        <v/>
      </c>
      <c r="F151" s="1" t="str">
        <f>IFERROR(VLOOKUP($A151,'Lista de Precios Alimento'!$A:$K,3,0),IF(A151="","","Error"))</f>
        <v/>
      </c>
      <c r="G151" s="19" t="str">
        <f>IFERROR(VLOOKUP($A151,'Lista de Precios Alimento'!$A:$N,6,0),IF(A151="","","Error"))</f>
        <v/>
      </c>
      <c r="H151" t="str">
        <f>IFERROR(VLOOKUP($A151,'Lista de Precios Alimento'!$A:$O,7,0),IF(A151="","","Error"))</f>
        <v/>
      </c>
      <c r="I151" s="12"/>
      <c r="J151" s="12"/>
    </row>
    <row r="152" spans="1:10" x14ac:dyDescent="0.2">
      <c r="A152" s="25"/>
      <c r="B152" s="26"/>
      <c r="C152" s="1" t="str">
        <f>IFERROR(VLOOKUP($A152,'Lista de Precios Alimento'!$A:$J,2,0),IF(A152="","","Error"))</f>
        <v/>
      </c>
      <c r="D152" s="1" t="str">
        <f>IFERROR(VLOOKUP($A152,'Lista de Precios Alimento'!$A:$L,4,0),IF(A152="","","Error"))</f>
        <v/>
      </c>
      <c r="E152" s="1" t="str">
        <f>IFERROR(VLOOKUP($A152,'Lista de Precios Alimento'!$A:$M,5,0),IF(A152="","","Error"))</f>
        <v/>
      </c>
      <c r="F152" s="1" t="str">
        <f>IFERROR(VLOOKUP($A152,'Lista de Precios Alimento'!$A:$K,3,0),IF(A152="","","Error"))</f>
        <v/>
      </c>
      <c r="G152" s="19" t="str">
        <f>IFERROR(VLOOKUP($A152,'Lista de Precios Alimento'!$A:$N,6,0),IF(A152="","","Error"))</f>
        <v/>
      </c>
      <c r="H152" t="str">
        <f>IFERROR(VLOOKUP($A152,'Lista de Precios Alimento'!$A:$O,7,0),IF(A152="","","Error"))</f>
        <v/>
      </c>
      <c r="I152" s="12"/>
      <c r="J152" s="12"/>
    </row>
    <row r="153" spans="1:10" x14ac:dyDescent="0.2">
      <c r="A153" s="25"/>
      <c r="B153" s="26"/>
      <c r="C153" s="1" t="str">
        <f>IFERROR(VLOOKUP($A153,'Lista de Precios Alimento'!$A:$J,2,0),IF(A153="","","Error"))</f>
        <v/>
      </c>
      <c r="D153" s="1" t="str">
        <f>IFERROR(VLOOKUP($A153,'Lista de Precios Alimento'!$A:$L,4,0),IF(A153="","","Error"))</f>
        <v/>
      </c>
      <c r="E153" s="1" t="str">
        <f>IFERROR(VLOOKUP($A153,'Lista de Precios Alimento'!$A:$M,5,0),IF(A153="","","Error"))</f>
        <v/>
      </c>
      <c r="F153" s="1" t="str">
        <f>IFERROR(VLOOKUP($A153,'Lista de Precios Alimento'!$A:$K,3,0),IF(A153="","","Error"))</f>
        <v/>
      </c>
      <c r="G153" s="19" t="str">
        <f>IFERROR(VLOOKUP($A153,'Lista de Precios Alimento'!$A:$N,6,0),IF(A153="","","Error"))</f>
        <v/>
      </c>
      <c r="H153" t="str">
        <f>IFERROR(VLOOKUP($A153,'Lista de Precios Alimento'!$A:$O,7,0),IF(A153="","","Error"))</f>
        <v/>
      </c>
      <c r="I153" s="12"/>
      <c r="J153" s="12"/>
    </row>
    <row r="154" spans="1:10" x14ac:dyDescent="0.2">
      <c r="A154" s="25"/>
      <c r="B154" s="26"/>
      <c r="C154" s="1" t="str">
        <f>IFERROR(VLOOKUP($A154,'Lista de Precios Alimento'!$A:$J,2,0),IF(A154="","","Error"))</f>
        <v/>
      </c>
      <c r="D154" s="1" t="str">
        <f>IFERROR(VLOOKUP($A154,'Lista de Precios Alimento'!$A:$L,4,0),IF(A154="","","Error"))</f>
        <v/>
      </c>
      <c r="E154" s="1" t="str">
        <f>IFERROR(VLOOKUP($A154,'Lista de Precios Alimento'!$A:$M,5,0),IF(A154="","","Error"))</f>
        <v/>
      </c>
      <c r="F154" s="1" t="str">
        <f>IFERROR(VLOOKUP($A154,'Lista de Precios Alimento'!$A:$K,3,0),IF(A154="","","Error"))</f>
        <v/>
      </c>
      <c r="G154" s="19" t="str">
        <f>IFERROR(VLOOKUP($A154,'Lista de Precios Alimento'!$A:$N,6,0),IF(A154="","","Error"))</f>
        <v/>
      </c>
      <c r="H154" t="str">
        <f>IFERROR(VLOOKUP($A154,'Lista de Precios Alimento'!$A:$O,7,0),IF(A154="","","Error"))</f>
        <v/>
      </c>
      <c r="I154" s="12"/>
      <c r="J154" s="12"/>
    </row>
    <row r="155" spans="1:10" x14ac:dyDescent="0.2">
      <c r="A155" s="25"/>
      <c r="B155" s="26"/>
      <c r="C155" s="1" t="str">
        <f>IFERROR(VLOOKUP($A155,'Lista de Precios Alimento'!$A:$J,2,0),IF(A155="","","Error"))</f>
        <v/>
      </c>
      <c r="D155" s="1" t="str">
        <f>IFERROR(VLOOKUP($A155,'Lista de Precios Alimento'!$A:$L,4,0),IF(A155="","","Error"))</f>
        <v/>
      </c>
      <c r="E155" s="1" t="str">
        <f>IFERROR(VLOOKUP($A155,'Lista de Precios Alimento'!$A:$M,5,0),IF(A155="","","Error"))</f>
        <v/>
      </c>
      <c r="F155" s="1" t="str">
        <f>IFERROR(VLOOKUP($A155,'Lista de Precios Alimento'!$A:$K,3,0),IF(A155="","","Error"))</f>
        <v/>
      </c>
      <c r="G155" s="19" t="str">
        <f>IFERROR(VLOOKUP($A155,'Lista de Precios Alimento'!$A:$N,6,0),IF(A155="","","Error"))</f>
        <v/>
      </c>
      <c r="H155" t="str">
        <f>IFERROR(VLOOKUP($A155,'Lista de Precios Alimento'!$A:$O,7,0),IF(A155="","","Error"))</f>
        <v/>
      </c>
      <c r="I155" s="12"/>
      <c r="J155" s="12"/>
    </row>
    <row r="156" spans="1:10" x14ac:dyDescent="0.2">
      <c r="A156" s="25"/>
      <c r="B156" s="26"/>
      <c r="C156" s="1" t="str">
        <f>IFERROR(VLOOKUP($A156,'Lista de Precios Alimento'!$A:$J,2,0),IF(A156="","","Error"))</f>
        <v/>
      </c>
      <c r="D156" s="1" t="str">
        <f>IFERROR(VLOOKUP($A156,'Lista de Precios Alimento'!$A:$L,4,0),IF(A156="","","Error"))</f>
        <v/>
      </c>
      <c r="E156" s="1" t="str">
        <f>IFERROR(VLOOKUP($A156,'Lista de Precios Alimento'!$A:$M,5,0),IF(A156="","","Error"))</f>
        <v/>
      </c>
      <c r="F156" s="1" t="str">
        <f>IFERROR(VLOOKUP($A156,'Lista de Precios Alimento'!$A:$K,3,0),IF(A156="","","Error"))</f>
        <v/>
      </c>
      <c r="G156" s="19" t="str">
        <f>IFERROR(VLOOKUP($A156,'Lista de Precios Alimento'!$A:$N,6,0),IF(A156="","","Error"))</f>
        <v/>
      </c>
      <c r="H156" t="str">
        <f>IFERROR(VLOOKUP($A156,'Lista de Precios Alimento'!$A:$O,7,0),IF(A156="","","Error"))</f>
        <v/>
      </c>
      <c r="I156" s="12"/>
      <c r="J156" s="12"/>
    </row>
    <row r="157" spans="1:10" x14ac:dyDescent="0.2">
      <c r="A157" s="25"/>
      <c r="B157" s="26"/>
      <c r="C157" s="1" t="str">
        <f>IFERROR(VLOOKUP($A157,'Lista de Precios Alimento'!$A:$J,2,0),IF(A157="","","Error"))</f>
        <v/>
      </c>
      <c r="D157" s="1" t="str">
        <f>IFERROR(VLOOKUP($A157,'Lista de Precios Alimento'!$A:$L,4,0),IF(A157="","","Error"))</f>
        <v/>
      </c>
      <c r="E157" s="1" t="str">
        <f>IFERROR(VLOOKUP($A157,'Lista de Precios Alimento'!$A:$M,5,0),IF(A157="","","Error"))</f>
        <v/>
      </c>
      <c r="F157" s="1" t="str">
        <f>IFERROR(VLOOKUP($A157,'Lista de Precios Alimento'!$A:$K,3,0),IF(A157="","","Error"))</f>
        <v/>
      </c>
      <c r="G157" s="19" t="str">
        <f>IFERROR(VLOOKUP($A157,'Lista de Precios Alimento'!$A:$N,6,0),IF(A157="","","Error"))</f>
        <v/>
      </c>
      <c r="H157" t="str">
        <f>IFERROR(VLOOKUP($A157,'Lista de Precios Alimento'!$A:$O,7,0),IF(A157="","","Error"))</f>
        <v/>
      </c>
      <c r="I157" s="12"/>
      <c r="J157" s="12"/>
    </row>
    <row r="158" spans="1:10" x14ac:dyDescent="0.2">
      <c r="A158" s="25"/>
      <c r="B158" s="26"/>
      <c r="C158" s="1" t="str">
        <f>IFERROR(VLOOKUP($A158,'Lista de Precios Alimento'!$A:$J,2,0),IF(A158="","","Error"))</f>
        <v/>
      </c>
      <c r="D158" s="1" t="str">
        <f>IFERROR(VLOOKUP($A158,'Lista de Precios Alimento'!$A:$L,4,0),IF(A158="","","Error"))</f>
        <v/>
      </c>
      <c r="E158" s="1" t="str">
        <f>IFERROR(VLOOKUP($A158,'Lista de Precios Alimento'!$A:$M,5,0),IF(A158="","","Error"))</f>
        <v/>
      </c>
      <c r="F158" s="1" t="str">
        <f>IFERROR(VLOOKUP($A158,'Lista de Precios Alimento'!$A:$K,3,0),IF(A158="","","Error"))</f>
        <v/>
      </c>
      <c r="G158" s="19" t="str">
        <f>IFERROR(VLOOKUP($A158,'Lista de Precios Alimento'!$A:$N,6,0),IF(A158="","","Error"))</f>
        <v/>
      </c>
      <c r="H158" t="str">
        <f>IFERROR(VLOOKUP($A158,'Lista de Precios Alimento'!$A:$O,7,0),IF(A158="","","Error"))</f>
        <v/>
      </c>
      <c r="I158" s="12"/>
      <c r="J158" s="12"/>
    </row>
    <row r="159" spans="1:10" x14ac:dyDescent="0.2">
      <c r="A159" s="25"/>
      <c r="B159" s="26"/>
      <c r="C159" s="1" t="str">
        <f>IFERROR(VLOOKUP($A159,'Lista de Precios Alimento'!$A:$J,2,0),IF(A159="","","Error"))</f>
        <v/>
      </c>
      <c r="D159" s="1" t="str">
        <f>IFERROR(VLOOKUP($A159,'Lista de Precios Alimento'!$A:$L,4,0),IF(A159="","","Error"))</f>
        <v/>
      </c>
      <c r="E159" s="1" t="str">
        <f>IFERROR(VLOOKUP($A159,'Lista de Precios Alimento'!$A:$M,5,0),IF(A159="","","Error"))</f>
        <v/>
      </c>
      <c r="F159" s="1" t="str">
        <f>IFERROR(VLOOKUP($A159,'Lista de Precios Alimento'!$A:$K,3,0),IF(A159="","","Error"))</f>
        <v/>
      </c>
      <c r="G159" s="19" t="str">
        <f>IFERROR(VLOOKUP($A159,'Lista de Precios Alimento'!$A:$N,6,0),IF(A159="","","Error"))</f>
        <v/>
      </c>
      <c r="H159" t="str">
        <f>IFERROR(VLOOKUP($A159,'Lista de Precios Alimento'!$A:$O,7,0),IF(A159="","","Error"))</f>
        <v/>
      </c>
      <c r="I159" s="12"/>
      <c r="J159" s="12"/>
    </row>
    <row r="160" spans="1:10" x14ac:dyDescent="0.2">
      <c r="A160" s="25"/>
      <c r="B160" s="26"/>
      <c r="C160" s="1" t="str">
        <f>IFERROR(VLOOKUP($A160,'Lista de Precios Alimento'!$A:$J,2,0),IF(A160="","","Error"))</f>
        <v/>
      </c>
      <c r="D160" s="1" t="str">
        <f>IFERROR(VLOOKUP($A160,'Lista de Precios Alimento'!$A:$L,4,0),IF(A160="","","Error"))</f>
        <v/>
      </c>
      <c r="E160" s="1" t="str">
        <f>IFERROR(VLOOKUP($A160,'Lista de Precios Alimento'!$A:$M,5,0),IF(A160="","","Error"))</f>
        <v/>
      </c>
      <c r="F160" s="1" t="str">
        <f>IFERROR(VLOOKUP($A160,'Lista de Precios Alimento'!$A:$K,3,0),IF(A160="","","Error"))</f>
        <v/>
      </c>
      <c r="G160" s="19" t="str">
        <f>IFERROR(VLOOKUP($A160,'Lista de Precios Alimento'!$A:$N,6,0),IF(A160="","","Error"))</f>
        <v/>
      </c>
      <c r="H160" t="str">
        <f>IFERROR(VLOOKUP($A160,'Lista de Precios Alimento'!$A:$O,7,0),IF(A160="","","Error"))</f>
        <v/>
      </c>
      <c r="I160" s="12"/>
      <c r="J160" s="12"/>
    </row>
    <row r="161" spans="1:10" x14ac:dyDescent="0.2">
      <c r="A161" s="25"/>
      <c r="B161" s="26"/>
      <c r="C161" s="1" t="str">
        <f>IFERROR(VLOOKUP($A161,'Lista de Precios Alimento'!$A:$J,2,0),IF(A161="","","Error"))</f>
        <v/>
      </c>
      <c r="D161" s="1" t="str">
        <f>IFERROR(VLOOKUP($A161,'Lista de Precios Alimento'!$A:$L,4,0),IF(A161="","","Error"))</f>
        <v/>
      </c>
      <c r="E161" s="1" t="str">
        <f>IFERROR(VLOOKUP($A161,'Lista de Precios Alimento'!$A:$M,5,0),IF(A161="","","Error"))</f>
        <v/>
      </c>
      <c r="F161" s="1" t="str">
        <f>IFERROR(VLOOKUP($A161,'Lista de Precios Alimento'!$A:$K,3,0),IF(A161="","","Error"))</f>
        <v/>
      </c>
      <c r="G161" s="19" t="str">
        <f>IFERROR(VLOOKUP($A161,'Lista de Precios Alimento'!$A:$N,6,0),IF(A161="","","Error"))</f>
        <v/>
      </c>
      <c r="H161" t="str">
        <f>IFERROR(VLOOKUP($A161,'Lista de Precios Alimento'!$A:$O,7,0),IF(A161="","","Error"))</f>
        <v/>
      </c>
      <c r="I161" s="12"/>
      <c r="J161" s="12"/>
    </row>
    <row r="162" spans="1:10" x14ac:dyDescent="0.2">
      <c r="A162" s="25"/>
      <c r="B162" s="26"/>
      <c r="C162" s="1" t="str">
        <f>IFERROR(VLOOKUP($A162,'Lista de Precios Alimento'!$A:$J,2,0),IF(A162="","","Error"))</f>
        <v/>
      </c>
      <c r="D162" s="1" t="str">
        <f>IFERROR(VLOOKUP($A162,'Lista de Precios Alimento'!$A:$L,4,0),IF(A162="","","Error"))</f>
        <v/>
      </c>
      <c r="E162" s="1" t="str">
        <f>IFERROR(VLOOKUP($A162,'Lista de Precios Alimento'!$A:$M,5,0),IF(A162="","","Error"))</f>
        <v/>
      </c>
      <c r="F162" s="1" t="str">
        <f>IFERROR(VLOOKUP($A162,'Lista de Precios Alimento'!$A:$K,3,0),IF(A162="","","Error"))</f>
        <v/>
      </c>
      <c r="G162" s="19" t="str">
        <f>IFERROR(VLOOKUP($A162,'Lista de Precios Alimento'!$A:$N,6,0),IF(A162="","","Error"))</f>
        <v/>
      </c>
      <c r="H162" t="str">
        <f>IFERROR(VLOOKUP($A162,'Lista de Precios Alimento'!$A:$O,7,0),IF(A162="","","Error"))</f>
        <v/>
      </c>
      <c r="I162" s="12"/>
      <c r="J162" s="12"/>
    </row>
    <row r="163" spans="1:10" x14ac:dyDescent="0.2">
      <c r="A163" s="25"/>
      <c r="B163" s="26"/>
      <c r="C163" s="1" t="str">
        <f>IFERROR(VLOOKUP($A163,'Lista de Precios Alimento'!$A:$J,2,0),IF(A163="","","Error"))</f>
        <v/>
      </c>
      <c r="D163" s="1" t="str">
        <f>IFERROR(VLOOKUP($A163,'Lista de Precios Alimento'!$A:$L,4,0),IF(A163="","","Error"))</f>
        <v/>
      </c>
      <c r="E163" s="1" t="str">
        <f>IFERROR(VLOOKUP($A163,'Lista de Precios Alimento'!$A:$M,5,0),IF(A163="","","Error"))</f>
        <v/>
      </c>
      <c r="F163" s="1" t="str">
        <f>IFERROR(VLOOKUP($A163,'Lista de Precios Alimento'!$A:$K,3,0),IF(A163="","","Error"))</f>
        <v/>
      </c>
      <c r="G163" s="19" t="str">
        <f>IFERROR(VLOOKUP($A163,'Lista de Precios Alimento'!$A:$N,6,0),IF(A163="","","Error"))</f>
        <v/>
      </c>
      <c r="H163" t="str">
        <f>IFERROR(VLOOKUP($A163,'Lista de Precios Alimento'!$A:$O,7,0),IF(A163="","","Error"))</f>
        <v/>
      </c>
      <c r="I163" s="12"/>
      <c r="J163" s="12"/>
    </row>
    <row r="164" spans="1:10" x14ac:dyDescent="0.2">
      <c r="A164" s="25"/>
      <c r="B164" s="26"/>
      <c r="C164" s="1" t="str">
        <f>IFERROR(VLOOKUP($A164,'Lista de Precios Alimento'!$A:$J,2,0),IF(A164="","","Error"))</f>
        <v/>
      </c>
      <c r="D164" s="1" t="str">
        <f>IFERROR(VLOOKUP($A164,'Lista de Precios Alimento'!$A:$L,4,0),IF(A164="","","Error"))</f>
        <v/>
      </c>
      <c r="E164" s="1" t="str">
        <f>IFERROR(VLOOKUP($A164,'Lista de Precios Alimento'!$A:$M,5,0),IF(A164="","","Error"))</f>
        <v/>
      </c>
      <c r="F164" s="1" t="str">
        <f>IFERROR(VLOOKUP($A164,'Lista de Precios Alimento'!$A:$K,3,0),IF(A164="","","Error"))</f>
        <v/>
      </c>
      <c r="G164" s="19" t="str">
        <f>IFERROR(VLOOKUP($A164,'Lista de Precios Alimento'!$A:$N,6,0),IF(A164="","","Error"))</f>
        <v/>
      </c>
      <c r="H164" t="str">
        <f>IFERROR(VLOOKUP($A164,'Lista de Precios Alimento'!$A:$O,7,0),IF(A164="","","Error"))</f>
        <v/>
      </c>
      <c r="I164" s="12"/>
      <c r="J164" s="12"/>
    </row>
    <row r="165" spans="1:10" x14ac:dyDescent="0.2">
      <c r="A165" s="25"/>
      <c r="B165" s="26"/>
      <c r="C165" s="1" t="str">
        <f>IFERROR(VLOOKUP($A165,'Lista de Precios Alimento'!$A:$J,2,0),IF(A165="","","Error"))</f>
        <v/>
      </c>
      <c r="D165" s="1" t="str">
        <f>IFERROR(VLOOKUP($A165,'Lista de Precios Alimento'!$A:$L,4,0),IF(A165="","","Error"))</f>
        <v/>
      </c>
      <c r="E165" s="1" t="str">
        <f>IFERROR(VLOOKUP($A165,'Lista de Precios Alimento'!$A:$M,5,0),IF(A165="","","Error"))</f>
        <v/>
      </c>
      <c r="F165" s="1" t="str">
        <f>IFERROR(VLOOKUP($A165,'Lista de Precios Alimento'!$A:$K,3,0),IF(A165="","","Error"))</f>
        <v/>
      </c>
      <c r="G165" s="19" t="str">
        <f>IFERROR(VLOOKUP($A165,'Lista de Precios Alimento'!$A:$N,6,0),IF(A165="","","Error"))</f>
        <v/>
      </c>
      <c r="H165" t="str">
        <f>IFERROR(VLOOKUP($A165,'Lista de Precios Alimento'!$A:$O,7,0),IF(A165="","","Error"))</f>
        <v/>
      </c>
      <c r="I165" s="12"/>
      <c r="J165" s="12"/>
    </row>
    <row r="166" spans="1:10" x14ac:dyDescent="0.2">
      <c r="A166" s="25"/>
      <c r="B166" s="26"/>
      <c r="C166" s="1" t="str">
        <f>IFERROR(VLOOKUP($A166,'Lista de Precios Alimento'!$A:$J,2,0),IF(A166="","","Error"))</f>
        <v/>
      </c>
      <c r="D166" s="1" t="str">
        <f>IFERROR(VLOOKUP($A166,'Lista de Precios Alimento'!$A:$L,4,0),IF(A166="","","Error"))</f>
        <v/>
      </c>
      <c r="E166" s="1" t="str">
        <f>IFERROR(VLOOKUP($A166,'Lista de Precios Alimento'!$A:$M,5,0),IF(A166="","","Error"))</f>
        <v/>
      </c>
      <c r="F166" s="1" t="str">
        <f>IFERROR(VLOOKUP($A166,'Lista de Precios Alimento'!$A:$K,3,0),IF(A166="","","Error"))</f>
        <v/>
      </c>
      <c r="G166" s="19" t="str">
        <f>IFERROR(VLOOKUP($A166,'Lista de Precios Alimento'!$A:$N,6,0),IF(A166="","","Error"))</f>
        <v/>
      </c>
      <c r="H166" t="str">
        <f>IFERROR(VLOOKUP($A166,'Lista de Precios Alimento'!$A:$O,7,0),IF(A166="","","Error"))</f>
        <v/>
      </c>
      <c r="I166" s="12"/>
      <c r="J166" s="12"/>
    </row>
    <row r="167" spans="1:10" x14ac:dyDescent="0.2">
      <c r="A167" s="25"/>
      <c r="B167" s="26"/>
      <c r="C167" s="1" t="str">
        <f>IFERROR(VLOOKUP($A167,'Lista de Precios Alimento'!$A:$J,2,0),IF(A167="","","Error"))</f>
        <v/>
      </c>
      <c r="D167" s="1" t="str">
        <f>IFERROR(VLOOKUP($A167,'Lista de Precios Alimento'!$A:$L,4,0),IF(A167="","","Error"))</f>
        <v/>
      </c>
      <c r="E167" s="1" t="str">
        <f>IFERROR(VLOOKUP($A167,'Lista de Precios Alimento'!$A:$M,5,0),IF(A167="","","Error"))</f>
        <v/>
      </c>
      <c r="F167" s="1" t="str">
        <f>IFERROR(VLOOKUP($A167,'Lista de Precios Alimento'!$A:$K,3,0),IF(A167="","","Error"))</f>
        <v/>
      </c>
      <c r="G167" s="19" t="str">
        <f>IFERROR(VLOOKUP($A167,'Lista de Precios Alimento'!$A:$N,6,0),IF(A167="","","Error"))</f>
        <v/>
      </c>
      <c r="H167" t="str">
        <f>IFERROR(VLOOKUP($A167,'Lista de Precios Alimento'!$A:$O,7,0),IF(A167="","","Error"))</f>
        <v/>
      </c>
      <c r="I167" s="12"/>
      <c r="J167" s="12"/>
    </row>
    <row r="168" spans="1:10" x14ac:dyDescent="0.2">
      <c r="A168" s="25"/>
      <c r="B168" s="26"/>
      <c r="C168" s="1" t="str">
        <f>IFERROR(VLOOKUP($A168,'Lista de Precios Alimento'!$A:$J,2,0),IF(A168="","","Error"))</f>
        <v/>
      </c>
      <c r="D168" s="1" t="str">
        <f>IFERROR(VLOOKUP($A168,'Lista de Precios Alimento'!$A:$L,4,0),IF(A168="","","Error"))</f>
        <v/>
      </c>
      <c r="E168" s="1" t="str">
        <f>IFERROR(VLOOKUP($A168,'Lista de Precios Alimento'!$A:$M,5,0),IF(A168="","","Error"))</f>
        <v/>
      </c>
      <c r="F168" s="1" t="str">
        <f>IFERROR(VLOOKUP($A168,'Lista de Precios Alimento'!$A:$K,3,0),IF(A168="","","Error"))</f>
        <v/>
      </c>
      <c r="G168" s="19" t="str">
        <f>IFERROR(VLOOKUP($A168,'Lista de Precios Alimento'!$A:$N,6,0),IF(A168="","","Error"))</f>
        <v/>
      </c>
      <c r="H168" t="str">
        <f>IFERROR(VLOOKUP($A168,'Lista de Precios Alimento'!$A:$O,7,0),IF(A168="","","Error"))</f>
        <v/>
      </c>
      <c r="I168" s="12"/>
      <c r="J168" s="12"/>
    </row>
    <row r="169" spans="1:10" x14ac:dyDescent="0.2">
      <c r="A169" s="25"/>
      <c r="B169" s="26"/>
      <c r="C169" s="1" t="str">
        <f>IFERROR(VLOOKUP($A169,'Lista de Precios Alimento'!$A:$J,2,0),IF(A169="","","Error"))</f>
        <v/>
      </c>
      <c r="D169" s="1" t="str">
        <f>IFERROR(VLOOKUP($A169,'Lista de Precios Alimento'!$A:$L,4,0),IF(A169="","","Error"))</f>
        <v/>
      </c>
      <c r="E169" s="1" t="str">
        <f>IFERROR(VLOOKUP($A169,'Lista de Precios Alimento'!$A:$M,5,0),IF(A169="","","Error"))</f>
        <v/>
      </c>
      <c r="F169" s="1" t="str">
        <f>IFERROR(VLOOKUP($A169,'Lista de Precios Alimento'!$A:$K,3,0),IF(A169="","","Error"))</f>
        <v/>
      </c>
      <c r="G169" s="19" t="str">
        <f>IFERROR(VLOOKUP($A169,'Lista de Precios Alimento'!$A:$N,6,0),IF(A169="","","Error"))</f>
        <v/>
      </c>
      <c r="H169" t="str">
        <f>IFERROR(VLOOKUP($A169,'Lista de Precios Alimento'!$A:$O,7,0),IF(A169="","","Error"))</f>
        <v/>
      </c>
      <c r="I169" s="12"/>
      <c r="J169" s="12"/>
    </row>
    <row r="170" spans="1:10" x14ac:dyDescent="0.2">
      <c r="A170" s="25"/>
      <c r="B170" s="26"/>
      <c r="C170" s="1" t="str">
        <f>IFERROR(VLOOKUP($A170,'Lista de Precios Alimento'!$A:$J,2,0),IF(A170="","","Error"))</f>
        <v/>
      </c>
      <c r="D170" s="1" t="str">
        <f>IFERROR(VLOOKUP($A170,'Lista de Precios Alimento'!$A:$L,4,0),IF(A170="","","Error"))</f>
        <v/>
      </c>
      <c r="E170" s="1" t="str">
        <f>IFERROR(VLOOKUP($A170,'Lista de Precios Alimento'!$A:$M,5,0),IF(A170="","","Error"))</f>
        <v/>
      </c>
      <c r="F170" s="1" t="str">
        <f>IFERROR(VLOOKUP($A170,'Lista de Precios Alimento'!$A:$K,3,0),IF(A170="","","Error"))</f>
        <v/>
      </c>
      <c r="G170" s="19" t="str">
        <f>IFERROR(VLOOKUP($A170,'Lista de Precios Alimento'!$A:$N,6,0),IF(A170="","","Error"))</f>
        <v/>
      </c>
      <c r="H170" t="str">
        <f>IFERROR(VLOOKUP($A170,'Lista de Precios Alimento'!$A:$O,7,0),IF(A170="","","Error"))</f>
        <v/>
      </c>
      <c r="I170" s="12"/>
      <c r="J170" s="12"/>
    </row>
    <row r="171" spans="1:10" x14ac:dyDescent="0.2">
      <c r="A171" s="25"/>
      <c r="B171" s="26"/>
      <c r="C171" s="1" t="str">
        <f>IFERROR(VLOOKUP($A171,'Lista de Precios Alimento'!$A:$J,2,0),IF(A171="","","Error"))</f>
        <v/>
      </c>
      <c r="D171" s="1" t="str">
        <f>IFERROR(VLOOKUP($A171,'Lista de Precios Alimento'!$A:$L,4,0),IF(A171="","","Error"))</f>
        <v/>
      </c>
      <c r="E171" s="1" t="str">
        <f>IFERROR(VLOOKUP($A171,'Lista de Precios Alimento'!$A:$M,5,0),IF(A171="","","Error"))</f>
        <v/>
      </c>
      <c r="F171" s="1" t="str">
        <f>IFERROR(VLOOKUP($A171,'Lista de Precios Alimento'!$A:$K,3,0),IF(A171="","","Error"))</f>
        <v/>
      </c>
      <c r="G171" s="19" t="str">
        <f>IFERROR(VLOOKUP($A171,'Lista de Precios Alimento'!$A:$N,6,0),IF(A171="","","Error"))</f>
        <v/>
      </c>
      <c r="H171" t="str">
        <f>IFERROR(VLOOKUP($A171,'Lista de Precios Alimento'!$A:$O,7,0),IF(A171="","","Error"))</f>
        <v/>
      </c>
      <c r="I171" s="12"/>
      <c r="J171" s="12"/>
    </row>
    <row r="172" spans="1:10" x14ac:dyDescent="0.2">
      <c r="A172" s="25"/>
      <c r="B172" s="26"/>
      <c r="C172" s="1" t="str">
        <f>IFERROR(VLOOKUP($A172,'Lista de Precios Alimento'!$A:$J,2,0),IF(A172="","","Error"))</f>
        <v/>
      </c>
      <c r="D172" s="1" t="str">
        <f>IFERROR(VLOOKUP($A172,'Lista de Precios Alimento'!$A:$L,4,0),IF(A172="","","Error"))</f>
        <v/>
      </c>
      <c r="E172" s="1" t="str">
        <f>IFERROR(VLOOKUP($A172,'Lista de Precios Alimento'!$A:$M,5,0),IF(A172="","","Error"))</f>
        <v/>
      </c>
      <c r="F172" s="1" t="str">
        <f>IFERROR(VLOOKUP($A172,'Lista de Precios Alimento'!$A:$K,3,0),IF(A172="","","Error"))</f>
        <v/>
      </c>
      <c r="G172" s="19" t="str">
        <f>IFERROR(VLOOKUP($A172,'Lista de Precios Alimento'!$A:$N,6,0),IF(A172="","","Error"))</f>
        <v/>
      </c>
      <c r="H172" t="str">
        <f>IFERROR(VLOOKUP($A172,'Lista de Precios Alimento'!$A:$O,7,0),IF(A172="","","Error"))</f>
        <v/>
      </c>
      <c r="I172" s="12"/>
      <c r="J172" s="12"/>
    </row>
    <row r="173" spans="1:10" x14ac:dyDescent="0.2">
      <c r="A173" s="25"/>
      <c r="B173" s="26"/>
      <c r="C173" s="1" t="str">
        <f>IFERROR(VLOOKUP($A173,'Lista de Precios Alimento'!$A:$J,2,0),IF(A173="","","Error"))</f>
        <v/>
      </c>
      <c r="D173" s="1" t="str">
        <f>IFERROR(VLOOKUP($A173,'Lista de Precios Alimento'!$A:$L,4,0),IF(A173="","","Error"))</f>
        <v/>
      </c>
      <c r="E173" s="1" t="str">
        <f>IFERROR(VLOOKUP($A173,'Lista de Precios Alimento'!$A:$M,5,0),IF(A173="","","Error"))</f>
        <v/>
      </c>
      <c r="F173" s="1" t="str">
        <f>IFERROR(VLOOKUP($A173,'Lista de Precios Alimento'!$A:$K,3,0),IF(A173="","","Error"))</f>
        <v/>
      </c>
      <c r="G173" s="19" t="str">
        <f>IFERROR(VLOOKUP($A173,'Lista de Precios Alimento'!$A:$N,6,0),IF(A173="","","Error"))</f>
        <v/>
      </c>
      <c r="H173" t="str">
        <f>IFERROR(VLOOKUP($A173,'Lista de Precios Alimento'!$A:$O,7,0),IF(A173="","","Error"))</f>
        <v/>
      </c>
      <c r="I173" s="12"/>
      <c r="J173" s="12"/>
    </row>
    <row r="174" spans="1:10" x14ac:dyDescent="0.2">
      <c r="A174" s="25"/>
      <c r="B174" s="26"/>
      <c r="C174" s="1" t="str">
        <f>IFERROR(VLOOKUP($A174,'Lista de Precios Alimento'!$A:$J,2,0),IF(A174="","","Error"))</f>
        <v/>
      </c>
      <c r="D174" s="1" t="str">
        <f>IFERROR(VLOOKUP($A174,'Lista de Precios Alimento'!$A:$L,4,0),IF(A174="","","Error"))</f>
        <v/>
      </c>
      <c r="E174" s="1" t="str">
        <f>IFERROR(VLOOKUP($A174,'Lista de Precios Alimento'!$A:$M,5,0),IF(A174="","","Error"))</f>
        <v/>
      </c>
      <c r="F174" s="1" t="str">
        <f>IFERROR(VLOOKUP($A174,'Lista de Precios Alimento'!$A:$K,3,0),IF(A174="","","Error"))</f>
        <v/>
      </c>
      <c r="G174" s="19" t="str">
        <f>IFERROR(VLOOKUP($A174,'Lista de Precios Alimento'!$A:$N,6,0),IF(A174="","","Error"))</f>
        <v/>
      </c>
      <c r="H174" t="str">
        <f>IFERROR(VLOOKUP($A174,'Lista de Precios Alimento'!$A:$O,7,0),IF(A174="","","Error"))</f>
        <v/>
      </c>
      <c r="I174" s="12"/>
      <c r="J174" s="12"/>
    </row>
    <row r="175" spans="1:10" x14ac:dyDescent="0.2">
      <c r="A175" s="25"/>
      <c r="B175" s="26"/>
      <c r="C175" s="1" t="str">
        <f>IFERROR(VLOOKUP($A175,'Lista de Precios Alimento'!$A:$J,2,0),IF(A175="","","Error"))</f>
        <v/>
      </c>
      <c r="D175" s="1" t="str">
        <f>IFERROR(VLOOKUP($A175,'Lista de Precios Alimento'!$A:$L,4,0),IF(A175="","","Error"))</f>
        <v/>
      </c>
      <c r="E175" s="1" t="str">
        <f>IFERROR(VLOOKUP($A175,'Lista de Precios Alimento'!$A:$M,5,0),IF(A175="","","Error"))</f>
        <v/>
      </c>
      <c r="F175" s="1" t="str">
        <f>IFERROR(VLOOKUP($A175,'Lista de Precios Alimento'!$A:$K,3,0),IF(A175="","","Error"))</f>
        <v/>
      </c>
      <c r="G175" s="19" t="str">
        <f>IFERROR(VLOOKUP($A175,'Lista de Precios Alimento'!$A:$N,6,0),IF(A175="","","Error"))</f>
        <v/>
      </c>
      <c r="H175" t="str">
        <f>IFERROR(VLOOKUP($A175,'Lista de Precios Alimento'!$A:$O,7,0),IF(A175="","","Error"))</f>
        <v/>
      </c>
      <c r="I175" s="12"/>
      <c r="J175" s="12"/>
    </row>
    <row r="176" spans="1:10" x14ac:dyDescent="0.2">
      <c r="A176" s="25"/>
      <c r="B176" s="26"/>
      <c r="C176" s="1" t="str">
        <f>IFERROR(VLOOKUP($A176,'Lista de Precios Alimento'!$A:$J,2,0),IF(A176="","","Error"))</f>
        <v/>
      </c>
      <c r="D176" s="1" t="str">
        <f>IFERROR(VLOOKUP($A176,'Lista de Precios Alimento'!$A:$L,4,0),IF(A176="","","Error"))</f>
        <v/>
      </c>
      <c r="E176" s="1" t="str">
        <f>IFERROR(VLOOKUP($A176,'Lista de Precios Alimento'!$A:$M,5,0),IF(A176="","","Error"))</f>
        <v/>
      </c>
      <c r="F176" s="1" t="str">
        <f>IFERROR(VLOOKUP($A176,'Lista de Precios Alimento'!$A:$K,3,0),IF(A176="","","Error"))</f>
        <v/>
      </c>
      <c r="G176" s="19" t="str">
        <f>IFERROR(VLOOKUP($A176,'Lista de Precios Alimento'!$A:$N,6,0),IF(A176="","","Error"))</f>
        <v/>
      </c>
      <c r="H176" t="str">
        <f>IFERROR(VLOOKUP($A176,'Lista de Precios Alimento'!$A:$O,7,0),IF(A176="","","Error"))</f>
        <v/>
      </c>
      <c r="I176" s="12"/>
      <c r="J176" s="12"/>
    </row>
    <row r="177" spans="1:10" x14ac:dyDescent="0.2">
      <c r="A177" s="25"/>
      <c r="B177" s="26"/>
      <c r="C177" s="1" t="str">
        <f>IFERROR(VLOOKUP($A177,'Lista de Precios Alimento'!$A:$J,2,0),IF(A177="","","Error"))</f>
        <v/>
      </c>
      <c r="D177" s="1" t="str">
        <f>IFERROR(VLOOKUP($A177,'Lista de Precios Alimento'!$A:$L,4,0),IF(A177="","","Error"))</f>
        <v/>
      </c>
      <c r="E177" s="1" t="str">
        <f>IFERROR(VLOOKUP($A177,'Lista de Precios Alimento'!$A:$M,5,0),IF(A177="","","Error"))</f>
        <v/>
      </c>
      <c r="F177" s="1" t="str">
        <f>IFERROR(VLOOKUP($A177,'Lista de Precios Alimento'!$A:$K,3,0),IF(A177="","","Error"))</f>
        <v/>
      </c>
      <c r="G177" s="19" t="str">
        <f>IFERROR(VLOOKUP($A177,'Lista de Precios Alimento'!$A:$N,6,0),IF(A177="","","Error"))</f>
        <v/>
      </c>
      <c r="H177" t="str">
        <f>IFERROR(VLOOKUP($A177,'Lista de Precios Alimento'!$A:$O,7,0),IF(A177="","","Error"))</f>
        <v/>
      </c>
      <c r="I177" s="12"/>
      <c r="J177" s="12"/>
    </row>
    <row r="178" spans="1:10" x14ac:dyDescent="0.2">
      <c r="A178" s="25"/>
      <c r="B178" s="26"/>
      <c r="C178" s="1" t="str">
        <f>IFERROR(VLOOKUP($A178,'Lista de Precios Alimento'!$A:$J,2,0),IF(A178="","","Error"))</f>
        <v/>
      </c>
      <c r="D178" s="1" t="str">
        <f>IFERROR(VLOOKUP($A178,'Lista de Precios Alimento'!$A:$L,4,0),IF(A178="","","Error"))</f>
        <v/>
      </c>
      <c r="E178" s="1" t="str">
        <f>IFERROR(VLOOKUP($A178,'Lista de Precios Alimento'!$A:$M,5,0),IF(A178="","","Error"))</f>
        <v/>
      </c>
      <c r="F178" s="1" t="str">
        <f>IFERROR(VLOOKUP($A178,'Lista de Precios Alimento'!$A:$K,3,0),IF(A178="","","Error"))</f>
        <v/>
      </c>
      <c r="G178" s="19" t="str">
        <f>IFERROR(VLOOKUP($A178,'Lista de Precios Alimento'!$A:$N,6,0),IF(A178="","","Error"))</f>
        <v/>
      </c>
      <c r="H178" t="str">
        <f>IFERROR(VLOOKUP($A178,'Lista de Precios Alimento'!$A:$O,7,0),IF(A178="","","Error"))</f>
        <v/>
      </c>
      <c r="I178" s="12"/>
      <c r="J178" s="12"/>
    </row>
    <row r="179" spans="1:10" x14ac:dyDescent="0.2">
      <c r="A179" s="25"/>
      <c r="B179" s="26"/>
      <c r="C179" s="1" t="str">
        <f>IFERROR(VLOOKUP($A179,'Lista de Precios Alimento'!$A:$J,2,0),IF(A179="","","Error"))</f>
        <v/>
      </c>
      <c r="D179" s="1" t="str">
        <f>IFERROR(VLOOKUP($A179,'Lista de Precios Alimento'!$A:$L,4,0),IF(A179="","","Error"))</f>
        <v/>
      </c>
      <c r="E179" s="1" t="str">
        <f>IFERROR(VLOOKUP($A179,'Lista de Precios Alimento'!$A:$M,5,0),IF(A179="","","Error"))</f>
        <v/>
      </c>
      <c r="F179" s="1" t="str">
        <f>IFERROR(VLOOKUP($A179,'Lista de Precios Alimento'!$A:$K,3,0),IF(A179="","","Error"))</f>
        <v/>
      </c>
      <c r="G179" s="19" t="str">
        <f>IFERROR(VLOOKUP($A179,'Lista de Precios Alimento'!$A:$N,6,0),IF(A179="","","Error"))</f>
        <v/>
      </c>
      <c r="H179" t="str">
        <f>IFERROR(VLOOKUP($A179,'Lista de Precios Alimento'!$A:$O,7,0),IF(A179="","","Error"))</f>
        <v/>
      </c>
      <c r="I179" s="12"/>
      <c r="J179" s="12"/>
    </row>
    <row r="180" spans="1:10" x14ac:dyDescent="0.2">
      <c r="A180" s="25"/>
      <c r="B180" s="26"/>
      <c r="C180" s="1" t="str">
        <f>IFERROR(VLOOKUP($A180,'Lista de Precios Alimento'!$A:$J,2,0),IF(A180="","","Error"))</f>
        <v/>
      </c>
      <c r="D180" s="1" t="str">
        <f>IFERROR(VLOOKUP($A180,'Lista de Precios Alimento'!$A:$L,4,0),IF(A180="","","Error"))</f>
        <v/>
      </c>
      <c r="E180" s="1" t="str">
        <f>IFERROR(VLOOKUP($A180,'Lista de Precios Alimento'!$A:$M,5,0),IF(A180="","","Error"))</f>
        <v/>
      </c>
      <c r="F180" s="1" t="str">
        <f>IFERROR(VLOOKUP($A180,'Lista de Precios Alimento'!$A:$K,3,0),IF(A180="","","Error"))</f>
        <v/>
      </c>
      <c r="G180" s="19" t="str">
        <f>IFERROR(VLOOKUP($A180,'Lista de Precios Alimento'!$A:$N,6,0),IF(A180="","","Error"))</f>
        <v/>
      </c>
      <c r="H180" t="str">
        <f>IFERROR(VLOOKUP($A180,'Lista de Precios Alimento'!$A:$O,7,0),IF(A180="","","Error"))</f>
        <v/>
      </c>
      <c r="I180" s="12"/>
      <c r="J180" s="12"/>
    </row>
    <row r="181" spans="1:10" x14ac:dyDescent="0.2">
      <c r="A181" s="25"/>
      <c r="B181" s="26"/>
      <c r="C181" s="1" t="str">
        <f>IFERROR(VLOOKUP($A181,'Lista de Precios Alimento'!$A:$J,2,0),IF(A181="","","Error"))</f>
        <v/>
      </c>
      <c r="D181" s="1" t="str">
        <f>IFERROR(VLOOKUP($A181,'Lista de Precios Alimento'!$A:$L,4,0),IF(A181="","","Error"))</f>
        <v/>
      </c>
      <c r="E181" s="1" t="str">
        <f>IFERROR(VLOOKUP($A181,'Lista de Precios Alimento'!$A:$M,5,0),IF(A181="","","Error"))</f>
        <v/>
      </c>
      <c r="F181" s="1" t="str">
        <f>IFERROR(VLOOKUP($A181,'Lista de Precios Alimento'!$A:$K,3,0),IF(A181="","","Error"))</f>
        <v/>
      </c>
      <c r="G181" s="19" t="str">
        <f>IFERROR(VLOOKUP($A181,'Lista de Precios Alimento'!$A:$N,6,0),IF(A181="","","Error"))</f>
        <v/>
      </c>
      <c r="H181" t="str">
        <f>IFERROR(VLOOKUP($A181,'Lista de Precios Alimento'!$A:$O,7,0),IF(A181="","","Error"))</f>
        <v/>
      </c>
      <c r="I181" s="12"/>
      <c r="J181" s="12"/>
    </row>
    <row r="182" spans="1:10" x14ac:dyDescent="0.2">
      <c r="A182" s="25"/>
      <c r="B182" s="26"/>
      <c r="C182" s="1" t="str">
        <f>IFERROR(VLOOKUP($A182,'Lista de Precios Alimento'!$A:$J,2,0),IF(A182="","","Error"))</f>
        <v/>
      </c>
      <c r="D182" s="1" t="str">
        <f>IFERROR(VLOOKUP($A182,'Lista de Precios Alimento'!$A:$L,4,0),IF(A182="","","Error"))</f>
        <v/>
      </c>
      <c r="E182" s="1" t="str">
        <f>IFERROR(VLOOKUP($A182,'Lista de Precios Alimento'!$A:$M,5,0),IF(A182="","","Error"))</f>
        <v/>
      </c>
      <c r="F182" s="1" t="str">
        <f>IFERROR(VLOOKUP($A182,'Lista de Precios Alimento'!$A:$K,3,0),IF(A182="","","Error"))</f>
        <v/>
      </c>
      <c r="G182" s="19" t="str">
        <f>IFERROR(VLOOKUP($A182,'Lista de Precios Alimento'!$A:$N,6,0),IF(A182="","","Error"))</f>
        <v/>
      </c>
      <c r="H182" t="str">
        <f>IFERROR(VLOOKUP($A182,'Lista de Precios Alimento'!$A:$O,7,0),IF(A182="","","Error"))</f>
        <v/>
      </c>
      <c r="I182" s="12"/>
      <c r="J182" s="12"/>
    </row>
    <row r="183" spans="1:10" x14ac:dyDescent="0.2">
      <c r="A183" s="25"/>
      <c r="B183" s="26"/>
      <c r="C183" s="1" t="str">
        <f>IFERROR(VLOOKUP($A183,'Lista de Precios Alimento'!$A:$J,2,0),IF(A183="","","Error"))</f>
        <v/>
      </c>
      <c r="D183" s="1" t="str">
        <f>IFERROR(VLOOKUP($A183,'Lista de Precios Alimento'!$A:$L,4,0),IF(A183="","","Error"))</f>
        <v/>
      </c>
      <c r="E183" s="1" t="str">
        <f>IFERROR(VLOOKUP($A183,'Lista de Precios Alimento'!$A:$M,5,0),IF(A183="","","Error"))</f>
        <v/>
      </c>
      <c r="F183" s="1" t="str">
        <f>IFERROR(VLOOKUP($A183,'Lista de Precios Alimento'!$A:$K,3,0),IF(A183="","","Error"))</f>
        <v/>
      </c>
      <c r="G183" s="19" t="str">
        <f>IFERROR(VLOOKUP($A183,'Lista de Precios Alimento'!$A:$N,6,0),IF(A183="","","Error"))</f>
        <v/>
      </c>
      <c r="H183" t="str">
        <f>IFERROR(VLOOKUP($A183,'Lista de Precios Alimento'!$A:$O,7,0),IF(A183="","","Error"))</f>
        <v/>
      </c>
      <c r="I183" s="12"/>
      <c r="J183" s="12"/>
    </row>
    <row r="184" spans="1:10" x14ac:dyDescent="0.2">
      <c r="A184" s="25"/>
      <c r="B184" s="26"/>
      <c r="C184" s="1" t="str">
        <f>IFERROR(VLOOKUP($A184,'Lista de Precios Alimento'!$A:$J,2,0),IF(A184="","","Error"))</f>
        <v/>
      </c>
      <c r="D184" s="1" t="str">
        <f>IFERROR(VLOOKUP($A184,'Lista de Precios Alimento'!$A:$L,4,0),IF(A184="","","Error"))</f>
        <v/>
      </c>
      <c r="E184" s="1" t="str">
        <f>IFERROR(VLOOKUP($A184,'Lista de Precios Alimento'!$A:$M,5,0),IF(A184="","","Error"))</f>
        <v/>
      </c>
      <c r="F184" s="1" t="str">
        <f>IFERROR(VLOOKUP($A184,'Lista de Precios Alimento'!$A:$K,3,0),IF(A184="","","Error"))</f>
        <v/>
      </c>
      <c r="G184" s="19" t="str">
        <f>IFERROR(VLOOKUP($A184,'Lista de Precios Alimento'!$A:$N,6,0),IF(A184="","","Error"))</f>
        <v/>
      </c>
      <c r="H184" t="str">
        <f>IFERROR(VLOOKUP($A184,'Lista de Precios Alimento'!$A:$O,7,0),IF(A184="","","Error"))</f>
        <v/>
      </c>
      <c r="I184" s="12"/>
      <c r="J184" s="12"/>
    </row>
    <row r="185" spans="1:10" x14ac:dyDescent="0.2">
      <c r="A185" s="25"/>
      <c r="B185" s="26"/>
      <c r="C185" s="1" t="str">
        <f>IFERROR(VLOOKUP($A185,'Lista de Precios Alimento'!$A:$J,2,0),IF(A185="","","Error"))</f>
        <v/>
      </c>
      <c r="D185" s="1" t="str">
        <f>IFERROR(VLOOKUP($A185,'Lista de Precios Alimento'!$A:$L,4,0),IF(A185="","","Error"))</f>
        <v/>
      </c>
      <c r="E185" s="1" t="str">
        <f>IFERROR(VLOOKUP($A185,'Lista de Precios Alimento'!$A:$M,5,0),IF(A185="","","Error"))</f>
        <v/>
      </c>
      <c r="F185" s="1" t="str">
        <f>IFERROR(VLOOKUP($A185,'Lista de Precios Alimento'!$A:$K,3,0),IF(A185="","","Error"))</f>
        <v/>
      </c>
      <c r="G185" s="19" t="str">
        <f>IFERROR(VLOOKUP($A185,'Lista de Precios Alimento'!$A:$N,6,0),IF(A185="","","Error"))</f>
        <v/>
      </c>
      <c r="H185" t="str">
        <f>IFERROR(VLOOKUP($A185,'Lista de Precios Alimento'!$A:$O,7,0),IF(A185="","","Error"))</f>
        <v/>
      </c>
      <c r="I185" s="12"/>
      <c r="J185" s="12"/>
    </row>
    <row r="186" spans="1:10" x14ac:dyDescent="0.2">
      <c r="A186" s="25"/>
      <c r="B186" s="26"/>
      <c r="C186" s="1" t="str">
        <f>IFERROR(VLOOKUP($A186,'Lista de Precios Alimento'!$A:$J,2,0),IF(A186="","","Error"))</f>
        <v/>
      </c>
      <c r="D186" s="1" t="str">
        <f>IFERROR(VLOOKUP($A186,'Lista de Precios Alimento'!$A:$L,4,0),IF(A186="","","Error"))</f>
        <v/>
      </c>
      <c r="E186" s="1" t="str">
        <f>IFERROR(VLOOKUP($A186,'Lista de Precios Alimento'!$A:$M,5,0),IF(A186="","","Error"))</f>
        <v/>
      </c>
      <c r="F186" s="1" t="str">
        <f>IFERROR(VLOOKUP($A186,'Lista de Precios Alimento'!$A:$K,3,0),IF(A186="","","Error"))</f>
        <v/>
      </c>
      <c r="G186" s="19" t="str">
        <f>IFERROR(VLOOKUP($A186,'Lista de Precios Alimento'!$A:$N,6,0),IF(A186="","","Error"))</f>
        <v/>
      </c>
      <c r="H186" t="str">
        <f>IFERROR(VLOOKUP($A186,'Lista de Precios Alimento'!$A:$O,7,0),IF(A186="","","Error"))</f>
        <v/>
      </c>
      <c r="I186" s="12"/>
      <c r="J186" s="12"/>
    </row>
    <row r="187" spans="1:10" x14ac:dyDescent="0.2">
      <c r="A187" s="25"/>
      <c r="B187" s="26"/>
      <c r="C187" s="1" t="str">
        <f>IFERROR(VLOOKUP($A187,'Lista de Precios Alimento'!$A:$J,2,0),IF(A187="","","Error"))</f>
        <v/>
      </c>
      <c r="D187" s="1" t="str">
        <f>IFERROR(VLOOKUP($A187,'Lista de Precios Alimento'!$A:$L,4,0),IF(A187="","","Error"))</f>
        <v/>
      </c>
      <c r="E187" s="1" t="str">
        <f>IFERROR(VLOOKUP($A187,'Lista de Precios Alimento'!$A:$M,5,0),IF(A187="","","Error"))</f>
        <v/>
      </c>
      <c r="F187" s="1" t="str">
        <f>IFERROR(VLOOKUP($A187,'Lista de Precios Alimento'!$A:$K,3,0),IF(A187="","","Error"))</f>
        <v/>
      </c>
      <c r="G187" s="19" t="str">
        <f>IFERROR(VLOOKUP($A187,'Lista de Precios Alimento'!$A:$N,6,0),IF(A187="","","Error"))</f>
        <v/>
      </c>
      <c r="H187" t="str">
        <f>IFERROR(VLOOKUP($A187,'Lista de Precios Alimento'!$A:$O,7,0),IF(A187="","","Error"))</f>
        <v/>
      </c>
      <c r="I187" s="12"/>
      <c r="J187" s="12"/>
    </row>
    <row r="188" spans="1:10" x14ac:dyDescent="0.2">
      <c r="A188" s="25"/>
      <c r="B188" s="26"/>
      <c r="C188" s="1" t="str">
        <f>IFERROR(VLOOKUP($A188,'Lista de Precios Alimento'!$A:$J,2,0),IF(A188="","","Error"))</f>
        <v/>
      </c>
      <c r="D188" s="1" t="str">
        <f>IFERROR(VLOOKUP($A188,'Lista de Precios Alimento'!$A:$L,4,0),IF(A188="","","Error"))</f>
        <v/>
      </c>
      <c r="E188" s="1" t="str">
        <f>IFERROR(VLOOKUP($A188,'Lista de Precios Alimento'!$A:$M,5,0),IF(A188="","","Error"))</f>
        <v/>
      </c>
      <c r="F188" s="1" t="str">
        <f>IFERROR(VLOOKUP($A188,'Lista de Precios Alimento'!$A:$K,3,0),IF(A188="","","Error"))</f>
        <v/>
      </c>
      <c r="G188" s="19" t="str">
        <f>IFERROR(VLOOKUP($A188,'Lista de Precios Alimento'!$A:$N,6,0),IF(A188="","","Error"))</f>
        <v/>
      </c>
      <c r="H188" t="str">
        <f>IFERROR(VLOOKUP($A188,'Lista de Precios Alimento'!$A:$O,7,0),IF(A188="","","Error"))</f>
        <v/>
      </c>
      <c r="I188" s="12"/>
      <c r="J188" s="12"/>
    </row>
    <row r="189" spans="1:10" x14ac:dyDescent="0.2">
      <c r="A189" s="25"/>
      <c r="B189" s="26"/>
      <c r="C189" s="1" t="str">
        <f>IFERROR(VLOOKUP($A189,'Lista de Precios Alimento'!$A:$J,2,0),IF(A189="","","Error"))</f>
        <v/>
      </c>
      <c r="D189" s="1" t="str">
        <f>IFERROR(VLOOKUP($A189,'Lista de Precios Alimento'!$A:$L,4,0),IF(A189="","","Error"))</f>
        <v/>
      </c>
      <c r="E189" s="1" t="str">
        <f>IFERROR(VLOOKUP($A189,'Lista de Precios Alimento'!$A:$M,5,0),IF(A189="","","Error"))</f>
        <v/>
      </c>
      <c r="F189" s="1" t="str">
        <f>IFERROR(VLOOKUP($A189,'Lista de Precios Alimento'!$A:$K,3,0),IF(A189="","","Error"))</f>
        <v/>
      </c>
      <c r="G189" s="19" t="str">
        <f>IFERROR(VLOOKUP($A189,'Lista de Precios Alimento'!$A:$N,6,0),IF(A189="","","Error"))</f>
        <v/>
      </c>
      <c r="H189" t="str">
        <f>IFERROR(VLOOKUP($A189,'Lista de Precios Alimento'!$A:$O,7,0),IF(A189="","","Error"))</f>
        <v/>
      </c>
      <c r="I189" s="12"/>
      <c r="J189" s="12"/>
    </row>
    <row r="190" spans="1:10" x14ac:dyDescent="0.2">
      <c r="A190" s="25"/>
      <c r="B190" s="26"/>
      <c r="C190" s="1" t="str">
        <f>IFERROR(VLOOKUP($A190,'Lista de Precios Alimento'!$A:$J,2,0),IF(A190="","","Error"))</f>
        <v/>
      </c>
      <c r="D190" s="1" t="str">
        <f>IFERROR(VLOOKUP($A190,'Lista de Precios Alimento'!$A:$L,4,0),IF(A190="","","Error"))</f>
        <v/>
      </c>
      <c r="E190" s="1" t="str">
        <f>IFERROR(VLOOKUP($A190,'Lista de Precios Alimento'!$A:$M,5,0),IF(A190="","","Error"))</f>
        <v/>
      </c>
      <c r="F190" s="1" t="str">
        <f>IFERROR(VLOOKUP($A190,'Lista de Precios Alimento'!$A:$K,3,0),IF(A190="","","Error"))</f>
        <v/>
      </c>
      <c r="G190" s="19" t="str">
        <f>IFERROR(VLOOKUP($A190,'Lista de Precios Alimento'!$A:$N,6,0),IF(A190="","","Error"))</f>
        <v/>
      </c>
      <c r="H190" t="str">
        <f>IFERROR(VLOOKUP($A190,'Lista de Precios Alimento'!$A:$O,7,0),IF(A190="","","Error"))</f>
        <v/>
      </c>
      <c r="I190" s="12"/>
      <c r="J190" s="12"/>
    </row>
    <row r="191" spans="1:10" x14ac:dyDescent="0.2">
      <c r="A191" s="25"/>
      <c r="B191" s="26"/>
      <c r="C191" s="1" t="str">
        <f>IFERROR(VLOOKUP($A191,'Lista de Precios Alimento'!$A:$J,2,0),IF(A191="","","Error"))</f>
        <v/>
      </c>
      <c r="D191" s="1" t="str">
        <f>IFERROR(VLOOKUP($A191,'Lista de Precios Alimento'!$A:$L,4,0),IF(A191="","","Error"))</f>
        <v/>
      </c>
      <c r="E191" s="1" t="str">
        <f>IFERROR(VLOOKUP($A191,'Lista de Precios Alimento'!$A:$M,5,0),IF(A191="","","Error"))</f>
        <v/>
      </c>
      <c r="F191" s="1" t="str">
        <f>IFERROR(VLOOKUP($A191,'Lista de Precios Alimento'!$A:$K,3,0),IF(A191="","","Error"))</f>
        <v/>
      </c>
      <c r="G191" s="19" t="str">
        <f>IFERROR(VLOOKUP($A191,'Lista de Precios Alimento'!$A:$N,6,0),IF(A191="","","Error"))</f>
        <v/>
      </c>
      <c r="H191" t="str">
        <f>IFERROR(VLOOKUP($A191,'Lista de Precios Alimento'!$A:$O,7,0),IF(A191="","","Error"))</f>
        <v/>
      </c>
      <c r="I191" s="12"/>
      <c r="J191" s="12"/>
    </row>
    <row r="192" spans="1:10" x14ac:dyDescent="0.2">
      <c r="A192" s="25"/>
      <c r="B192" s="26"/>
      <c r="C192" s="1" t="str">
        <f>IFERROR(VLOOKUP($A192,'Lista de Precios Alimento'!$A:$J,2,0),IF(A192="","","Error"))</f>
        <v/>
      </c>
      <c r="D192" s="1" t="str">
        <f>IFERROR(VLOOKUP($A192,'Lista de Precios Alimento'!$A:$L,4,0),IF(A192="","","Error"))</f>
        <v/>
      </c>
      <c r="E192" s="1" t="str">
        <f>IFERROR(VLOOKUP($A192,'Lista de Precios Alimento'!$A:$M,5,0),IF(A192="","","Error"))</f>
        <v/>
      </c>
      <c r="F192" s="1" t="str">
        <f>IFERROR(VLOOKUP($A192,'Lista de Precios Alimento'!$A:$K,3,0),IF(A192="","","Error"))</f>
        <v/>
      </c>
      <c r="G192" s="19" t="str">
        <f>IFERROR(VLOOKUP($A192,'Lista de Precios Alimento'!$A:$N,6,0),IF(A192="","","Error"))</f>
        <v/>
      </c>
      <c r="H192" t="str">
        <f>IFERROR(VLOOKUP($A192,'Lista de Precios Alimento'!$A:$O,7,0),IF(A192="","","Error"))</f>
        <v/>
      </c>
      <c r="I192" s="12"/>
      <c r="J192" s="12"/>
    </row>
    <row r="193" spans="1:10" x14ac:dyDescent="0.2">
      <c r="A193" s="25"/>
      <c r="B193" s="26"/>
      <c r="C193" s="1" t="str">
        <f>IFERROR(VLOOKUP($A193,'Lista de Precios Alimento'!$A:$J,2,0),IF(A193="","","Error"))</f>
        <v/>
      </c>
      <c r="D193" s="1" t="str">
        <f>IFERROR(VLOOKUP($A193,'Lista de Precios Alimento'!$A:$L,4,0),IF(A193="","","Error"))</f>
        <v/>
      </c>
      <c r="E193" s="1" t="str">
        <f>IFERROR(VLOOKUP($A193,'Lista de Precios Alimento'!$A:$M,5,0),IF(A193="","","Error"))</f>
        <v/>
      </c>
      <c r="F193" s="1" t="str">
        <f>IFERROR(VLOOKUP($A193,'Lista de Precios Alimento'!$A:$K,3,0),IF(A193="","","Error"))</f>
        <v/>
      </c>
      <c r="G193" s="19" t="str">
        <f>IFERROR(VLOOKUP($A193,'Lista de Precios Alimento'!$A:$N,6,0),IF(A193="","","Error"))</f>
        <v/>
      </c>
      <c r="H193" t="str">
        <f>IFERROR(VLOOKUP($A193,'Lista de Precios Alimento'!$A:$O,7,0),IF(A193="","","Error"))</f>
        <v/>
      </c>
      <c r="I193" s="12"/>
      <c r="J193" s="12"/>
    </row>
    <row r="194" spans="1:10" x14ac:dyDescent="0.2">
      <c r="A194" s="25"/>
      <c r="B194" s="26"/>
      <c r="C194" s="1" t="str">
        <f>IFERROR(VLOOKUP($A194,'Lista de Precios Alimento'!$A:$J,2,0),IF(A194="","","Error"))</f>
        <v/>
      </c>
      <c r="D194" s="1" t="str">
        <f>IFERROR(VLOOKUP($A194,'Lista de Precios Alimento'!$A:$L,4,0),IF(A194="","","Error"))</f>
        <v/>
      </c>
      <c r="E194" s="1" t="str">
        <f>IFERROR(VLOOKUP($A194,'Lista de Precios Alimento'!$A:$M,5,0),IF(A194="","","Error"))</f>
        <v/>
      </c>
      <c r="F194" s="1" t="str">
        <f>IFERROR(VLOOKUP($A194,'Lista de Precios Alimento'!$A:$K,3,0),IF(A194="","","Error"))</f>
        <v/>
      </c>
      <c r="G194" s="19" t="str">
        <f>IFERROR(VLOOKUP($A194,'Lista de Precios Alimento'!$A:$N,6,0),IF(A194="","","Error"))</f>
        <v/>
      </c>
      <c r="H194" t="str">
        <f>IFERROR(VLOOKUP($A194,'Lista de Precios Alimento'!$A:$O,7,0),IF(A194="","","Error"))</f>
        <v/>
      </c>
      <c r="I194" s="12"/>
      <c r="J194" s="12"/>
    </row>
    <row r="195" spans="1:10" x14ac:dyDescent="0.2">
      <c r="A195" s="25"/>
      <c r="B195" s="26"/>
      <c r="C195" s="1" t="str">
        <f>IFERROR(VLOOKUP($A195,'Lista de Precios Alimento'!$A:$J,2,0),IF(A195="","","Error"))</f>
        <v/>
      </c>
      <c r="D195" s="1" t="str">
        <f>IFERROR(VLOOKUP($A195,'Lista de Precios Alimento'!$A:$L,4,0),IF(A195="","","Error"))</f>
        <v/>
      </c>
      <c r="E195" s="1" t="str">
        <f>IFERROR(VLOOKUP($A195,'Lista de Precios Alimento'!$A:$M,5,0),IF(A195="","","Error"))</f>
        <v/>
      </c>
      <c r="F195" s="1" t="str">
        <f>IFERROR(VLOOKUP($A195,'Lista de Precios Alimento'!$A:$K,3,0),IF(A195="","","Error"))</f>
        <v/>
      </c>
      <c r="G195" s="19" t="str">
        <f>IFERROR(VLOOKUP($A195,'Lista de Precios Alimento'!$A:$N,6,0),IF(A195="","","Error"))</f>
        <v/>
      </c>
      <c r="H195" t="str">
        <f>IFERROR(VLOOKUP($A195,'Lista de Precios Alimento'!$A:$O,7,0),IF(A195="","","Error"))</f>
        <v/>
      </c>
      <c r="I195" s="12"/>
      <c r="J195" s="12"/>
    </row>
    <row r="196" spans="1:10" x14ac:dyDescent="0.2">
      <c r="A196" s="25"/>
      <c r="B196" s="26"/>
      <c r="C196" s="1" t="str">
        <f>IFERROR(VLOOKUP($A196,'Lista de Precios Alimento'!$A:$J,2,0),IF(A196="","","Error"))</f>
        <v/>
      </c>
      <c r="D196" s="1" t="str">
        <f>IFERROR(VLOOKUP($A196,'Lista de Precios Alimento'!$A:$L,4,0),IF(A196="","","Error"))</f>
        <v/>
      </c>
      <c r="E196" s="1" t="str">
        <f>IFERROR(VLOOKUP($A196,'Lista de Precios Alimento'!$A:$M,5,0),IF(A196="","","Error"))</f>
        <v/>
      </c>
      <c r="F196" s="1" t="str">
        <f>IFERROR(VLOOKUP($A196,'Lista de Precios Alimento'!$A:$K,3,0),IF(A196="","","Error"))</f>
        <v/>
      </c>
      <c r="G196" s="19" t="str">
        <f>IFERROR(VLOOKUP($A196,'Lista de Precios Alimento'!$A:$N,6,0),IF(A196="","","Error"))</f>
        <v/>
      </c>
      <c r="H196" t="str">
        <f>IFERROR(VLOOKUP($A196,'Lista de Precios Alimento'!$A:$O,7,0),IF(A196="","","Error"))</f>
        <v/>
      </c>
      <c r="I196" s="12"/>
      <c r="J196" s="12"/>
    </row>
    <row r="197" spans="1:10" x14ac:dyDescent="0.2">
      <c r="A197" s="25"/>
      <c r="B197" s="26"/>
      <c r="C197" s="1" t="str">
        <f>IFERROR(VLOOKUP($A197,'Lista de Precios Alimento'!$A:$J,2,0),IF(A197="","","Error"))</f>
        <v/>
      </c>
      <c r="D197" s="1" t="str">
        <f>IFERROR(VLOOKUP($A197,'Lista de Precios Alimento'!$A:$L,4,0),IF(A197="","","Error"))</f>
        <v/>
      </c>
      <c r="E197" s="1" t="str">
        <f>IFERROR(VLOOKUP($A197,'Lista de Precios Alimento'!$A:$M,5,0),IF(A197="","","Error"))</f>
        <v/>
      </c>
      <c r="F197" s="1" t="str">
        <f>IFERROR(VLOOKUP($A197,'Lista de Precios Alimento'!$A:$K,3,0),IF(A197="","","Error"))</f>
        <v/>
      </c>
      <c r="G197" s="19" t="str">
        <f>IFERROR(VLOOKUP($A197,'Lista de Precios Alimento'!$A:$N,6,0),IF(A197="","","Error"))</f>
        <v/>
      </c>
      <c r="H197" t="str">
        <f>IFERROR(VLOOKUP($A197,'Lista de Precios Alimento'!$A:$O,7,0),IF(A197="","","Error"))</f>
        <v/>
      </c>
      <c r="I197" s="12"/>
      <c r="J197" s="12"/>
    </row>
    <row r="198" spans="1:10" x14ac:dyDescent="0.2">
      <c r="A198" s="25"/>
      <c r="B198" s="26"/>
      <c r="C198" s="1" t="str">
        <f>IFERROR(VLOOKUP($A198,'Lista de Precios Alimento'!$A:$J,2,0),IF(A198="","","Error"))</f>
        <v/>
      </c>
      <c r="D198" s="1" t="str">
        <f>IFERROR(VLOOKUP($A198,'Lista de Precios Alimento'!$A:$L,4,0),IF(A198="","","Error"))</f>
        <v/>
      </c>
      <c r="E198" s="1" t="str">
        <f>IFERROR(VLOOKUP($A198,'Lista de Precios Alimento'!$A:$M,5,0),IF(A198="","","Error"))</f>
        <v/>
      </c>
      <c r="F198" s="1" t="str">
        <f>IFERROR(VLOOKUP($A198,'Lista de Precios Alimento'!$A:$K,3,0),IF(A198="","","Error"))</f>
        <v/>
      </c>
      <c r="G198" s="19" t="str">
        <f>IFERROR(VLOOKUP($A198,'Lista de Precios Alimento'!$A:$N,6,0),IF(A198="","","Error"))</f>
        <v/>
      </c>
      <c r="H198" t="str">
        <f>IFERROR(VLOOKUP($A198,'Lista de Precios Alimento'!$A:$O,7,0),IF(A198="","","Error"))</f>
        <v/>
      </c>
      <c r="I198" s="12"/>
      <c r="J198" s="12"/>
    </row>
    <row r="199" spans="1:10" x14ac:dyDescent="0.2">
      <c r="A199" s="25"/>
      <c r="B199" s="26"/>
      <c r="C199" s="1" t="str">
        <f>IFERROR(VLOOKUP($A199,'Lista de Precios Alimento'!$A:$J,2,0),IF(A199="","","Error"))</f>
        <v/>
      </c>
      <c r="D199" s="1" t="str">
        <f>IFERROR(VLOOKUP($A199,'Lista de Precios Alimento'!$A:$L,4,0),IF(A199="","","Error"))</f>
        <v/>
      </c>
      <c r="E199" s="1" t="str">
        <f>IFERROR(VLOOKUP($A199,'Lista de Precios Alimento'!$A:$M,5,0),IF(A199="","","Error"))</f>
        <v/>
      </c>
      <c r="F199" s="1" t="str">
        <f>IFERROR(VLOOKUP($A199,'Lista de Precios Alimento'!$A:$K,3,0),IF(A199="","","Error"))</f>
        <v/>
      </c>
      <c r="G199" s="19" t="str">
        <f>IFERROR(VLOOKUP($A199,'Lista de Precios Alimento'!$A:$N,6,0),IF(A199="","","Error"))</f>
        <v/>
      </c>
      <c r="H199" t="str">
        <f>IFERROR(VLOOKUP($A199,'Lista de Precios Alimento'!$A:$O,7,0),IF(A199="","","Error"))</f>
        <v/>
      </c>
      <c r="I199" s="12"/>
      <c r="J199" s="12"/>
    </row>
    <row r="200" spans="1:10" x14ac:dyDescent="0.2">
      <c r="A200" s="25"/>
      <c r="B200" s="26"/>
      <c r="C200" s="1" t="str">
        <f>IFERROR(VLOOKUP($A200,'Lista de Precios Alimento'!$A:$J,2,0),IF(A200="","","Error"))</f>
        <v/>
      </c>
      <c r="D200" s="1" t="str">
        <f>IFERROR(VLOOKUP($A200,'Lista de Precios Alimento'!$A:$L,4,0),IF(A200="","","Error"))</f>
        <v/>
      </c>
      <c r="E200" s="1" t="str">
        <f>IFERROR(VLOOKUP($A200,'Lista de Precios Alimento'!$A:$M,5,0),IF(A200="","","Error"))</f>
        <v/>
      </c>
      <c r="F200" s="1" t="str">
        <f>IFERROR(VLOOKUP($A200,'Lista de Precios Alimento'!$A:$K,3,0),IF(A200="","","Error"))</f>
        <v/>
      </c>
      <c r="G200" s="19" t="str">
        <f>IFERROR(VLOOKUP($A200,'Lista de Precios Alimento'!$A:$N,6,0),IF(A200="","","Error"))</f>
        <v/>
      </c>
      <c r="H200" t="str">
        <f>IFERROR(VLOOKUP($A200,'Lista de Precios Alimento'!$A:$O,7,0),IF(A200="","","Error"))</f>
        <v/>
      </c>
      <c r="I200" s="12"/>
      <c r="J200" s="12"/>
    </row>
    <row r="201" spans="1:10" x14ac:dyDescent="0.2">
      <c r="A201" s="25"/>
      <c r="B201" s="26"/>
      <c r="C201" s="1" t="str">
        <f>IFERROR(VLOOKUP($A201,'Lista de Precios Alimento'!$A:$J,2,0),IF(A201="","","Error"))</f>
        <v/>
      </c>
      <c r="D201" s="1" t="str">
        <f>IFERROR(VLOOKUP($A201,'Lista de Precios Alimento'!$A:$L,4,0),IF(A201="","","Error"))</f>
        <v/>
      </c>
      <c r="E201" s="1" t="str">
        <f>IFERROR(VLOOKUP($A201,'Lista de Precios Alimento'!$A:$M,5,0),IF(A201="","","Error"))</f>
        <v/>
      </c>
      <c r="F201" s="1" t="str">
        <f>IFERROR(VLOOKUP($A201,'Lista de Precios Alimento'!$A:$K,3,0),IF(A201="","","Error"))</f>
        <v/>
      </c>
      <c r="G201" s="19" t="str">
        <f>IFERROR(VLOOKUP($A201,'Lista de Precios Alimento'!$A:$N,6,0),IF(A201="","","Error"))</f>
        <v/>
      </c>
      <c r="H201" t="str">
        <f>IFERROR(VLOOKUP($A201,'Lista de Precios Alimento'!$A:$O,7,0),IF(A201="","","Error"))</f>
        <v/>
      </c>
      <c r="I201" s="12"/>
      <c r="J201" s="12"/>
    </row>
    <row r="202" spans="1:10" x14ac:dyDescent="0.2">
      <c r="A202" s="25"/>
      <c r="B202" s="26"/>
      <c r="C202" s="1" t="str">
        <f>IFERROR(VLOOKUP($A202,'Lista de Precios Alimento'!$A:$J,2,0),IF(A202="","","Error"))</f>
        <v/>
      </c>
      <c r="D202" s="1" t="str">
        <f>IFERROR(VLOOKUP($A202,'Lista de Precios Alimento'!$A:$L,4,0),IF(A202="","","Error"))</f>
        <v/>
      </c>
      <c r="E202" s="1" t="str">
        <f>IFERROR(VLOOKUP($A202,'Lista de Precios Alimento'!$A:$M,5,0),IF(A202="","","Error"))</f>
        <v/>
      </c>
      <c r="F202" s="1" t="str">
        <f>IFERROR(VLOOKUP($A202,'Lista de Precios Alimento'!$A:$K,3,0),IF(A202="","","Error"))</f>
        <v/>
      </c>
      <c r="G202" s="19" t="str">
        <f>IFERROR(VLOOKUP($A202,'Lista de Precios Alimento'!$A:$N,6,0),IF(A202="","","Error"))</f>
        <v/>
      </c>
      <c r="H202" t="str">
        <f>IFERROR(VLOOKUP($A202,'Lista de Precios Alimento'!$A:$O,7,0),IF(A202="","","Error"))</f>
        <v/>
      </c>
      <c r="I202" s="12"/>
      <c r="J202" s="12"/>
    </row>
    <row r="203" spans="1:10" x14ac:dyDescent="0.2">
      <c r="A203" s="25"/>
      <c r="B203" s="26"/>
      <c r="C203" s="1" t="str">
        <f>IFERROR(VLOOKUP($A203,'Lista de Precios Alimento'!$A:$J,2,0),IF(A203="","","Error"))</f>
        <v/>
      </c>
      <c r="D203" s="1" t="str">
        <f>IFERROR(VLOOKUP($A203,'Lista de Precios Alimento'!$A:$L,4,0),IF(A203="","","Error"))</f>
        <v/>
      </c>
      <c r="E203" s="1" t="str">
        <f>IFERROR(VLOOKUP($A203,'Lista de Precios Alimento'!$A:$M,5,0),IF(A203="","","Error"))</f>
        <v/>
      </c>
      <c r="F203" s="1" t="str">
        <f>IFERROR(VLOOKUP($A203,'Lista de Precios Alimento'!$A:$K,3,0),IF(A203="","","Error"))</f>
        <v/>
      </c>
      <c r="G203" s="19" t="str">
        <f>IFERROR(VLOOKUP($A203,'Lista de Precios Alimento'!$A:$N,6,0),IF(A203="","","Error"))</f>
        <v/>
      </c>
      <c r="H203" t="str">
        <f>IFERROR(VLOOKUP($A203,'Lista de Precios Alimento'!$A:$O,7,0),IF(A203="","","Error"))</f>
        <v/>
      </c>
      <c r="I203" s="12"/>
      <c r="J203" s="12"/>
    </row>
    <row r="204" spans="1:10" x14ac:dyDescent="0.2">
      <c r="A204" s="25"/>
      <c r="B204" s="26"/>
      <c r="C204" s="1" t="str">
        <f>IFERROR(VLOOKUP($A204,'Lista de Precios Alimento'!$A:$J,2,0),IF(A204="","","Error"))</f>
        <v/>
      </c>
      <c r="D204" s="1" t="str">
        <f>IFERROR(VLOOKUP($A204,'Lista de Precios Alimento'!$A:$L,4,0),IF(A204="","","Error"))</f>
        <v/>
      </c>
      <c r="E204" s="1" t="str">
        <f>IFERROR(VLOOKUP($A204,'Lista de Precios Alimento'!$A:$M,5,0),IF(A204="","","Error"))</f>
        <v/>
      </c>
      <c r="F204" s="1" t="str">
        <f>IFERROR(VLOOKUP($A204,'Lista de Precios Alimento'!$A:$K,3,0),IF(A204="","","Error"))</f>
        <v/>
      </c>
      <c r="G204" s="19" t="str">
        <f>IFERROR(VLOOKUP($A204,'Lista de Precios Alimento'!$A:$N,6,0),IF(A204="","","Error"))</f>
        <v/>
      </c>
      <c r="H204" t="str">
        <f>IFERROR(VLOOKUP($A204,'Lista de Precios Alimento'!$A:$O,7,0),IF(A204="","","Error"))</f>
        <v/>
      </c>
      <c r="I204" s="12"/>
      <c r="J204" s="12"/>
    </row>
    <row r="205" spans="1:10" x14ac:dyDescent="0.2">
      <c r="A205" s="25"/>
      <c r="B205" s="26"/>
      <c r="C205" s="1" t="str">
        <f>IFERROR(VLOOKUP($A205,'Lista de Precios Alimento'!$A:$J,2,0),IF(A205="","","Error"))</f>
        <v/>
      </c>
      <c r="D205" s="1" t="str">
        <f>IFERROR(VLOOKUP($A205,'Lista de Precios Alimento'!$A:$L,4,0),IF(A205="","","Error"))</f>
        <v/>
      </c>
      <c r="E205" s="1" t="str">
        <f>IFERROR(VLOOKUP($A205,'Lista de Precios Alimento'!$A:$M,5,0),IF(A205="","","Error"))</f>
        <v/>
      </c>
      <c r="F205" s="1" t="str">
        <f>IFERROR(VLOOKUP($A205,'Lista de Precios Alimento'!$A:$K,3,0),IF(A205="","","Error"))</f>
        <v/>
      </c>
      <c r="G205" s="19" t="str">
        <f>IFERROR(VLOOKUP($A205,'Lista de Precios Alimento'!$A:$N,6,0),IF(A205="","","Error"))</f>
        <v/>
      </c>
      <c r="H205" t="str">
        <f>IFERROR(VLOOKUP($A205,'Lista de Precios Alimento'!$A:$O,7,0),IF(A205="","","Error"))</f>
        <v/>
      </c>
      <c r="I205" s="12"/>
      <c r="J205" s="12"/>
    </row>
    <row r="206" spans="1:10" x14ac:dyDescent="0.2">
      <c r="A206" s="25"/>
      <c r="B206" s="26"/>
      <c r="C206" s="1" t="str">
        <f>IFERROR(VLOOKUP($A206,'Lista de Precios Alimento'!$A:$J,2,0),IF(A206="","","Error"))</f>
        <v/>
      </c>
      <c r="D206" s="1" t="str">
        <f>IFERROR(VLOOKUP($A206,'Lista de Precios Alimento'!$A:$L,4,0),IF(A206="","","Error"))</f>
        <v/>
      </c>
      <c r="E206" s="1" t="str">
        <f>IFERROR(VLOOKUP($A206,'Lista de Precios Alimento'!$A:$M,5,0),IF(A206="","","Error"))</f>
        <v/>
      </c>
      <c r="F206" s="1" t="str">
        <f>IFERROR(VLOOKUP($A206,'Lista de Precios Alimento'!$A:$K,3,0),IF(A206="","","Error"))</f>
        <v/>
      </c>
      <c r="G206" s="19" t="str">
        <f>IFERROR(VLOOKUP($A206,'Lista de Precios Alimento'!$A:$N,6,0),IF(A206="","","Error"))</f>
        <v/>
      </c>
      <c r="H206" t="str">
        <f>IFERROR(VLOOKUP($A206,'Lista de Precios Alimento'!$A:$O,7,0),IF(A206="","","Error"))</f>
        <v/>
      </c>
      <c r="I206" s="12"/>
      <c r="J206" s="12"/>
    </row>
    <row r="207" spans="1:10" x14ac:dyDescent="0.2">
      <c r="A207" s="25"/>
      <c r="B207" s="26"/>
      <c r="C207" s="1" t="str">
        <f>IFERROR(VLOOKUP($A207,'Lista de Precios Alimento'!$A:$J,2,0),IF(A207="","","Error"))</f>
        <v/>
      </c>
      <c r="D207" s="1" t="str">
        <f>IFERROR(VLOOKUP($A207,'Lista de Precios Alimento'!$A:$L,4,0),IF(A207="","","Error"))</f>
        <v/>
      </c>
      <c r="E207" s="1" t="str">
        <f>IFERROR(VLOOKUP($A207,'Lista de Precios Alimento'!$A:$M,5,0),IF(A207="","","Error"))</f>
        <v/>
      </c>
      <c r="F207" s="1" t="str">
        <f>IFERROR(VLOOKUP($A207,'Lista de Precios Alimento'!$A:$K,3,0),IF(A207="","","Error"))</f>
        <v/>
      </c>
      <c r="G207" s="19" t="str">
        <f>IFERROR(VLOOKUP($A207,'Lista de Precios Alimento'!$A:$N,6,0),IF(A207="","","Error"))</f>
        <v/>
      </c>
      <c r="H207" t="str">
        <f>IFERROR(VLOOKUP($A207,'Lista de Precios Alimento'!$A:$O,7,0),IF(A207="","","Error"))</f>
        <v/>
      </c>
      <c r="I207" s="12"/>
      <c r="J207" s="12"/>
    </row>
    <row r="208" spans="1:10" x14ac:dyDescent="0.2">
      <c r="A208" s="25"/>
      <c r="B208" s="26"/>
      <c r="C208" s="1" t="str">
        <f>IFERROR(VLOOKUP($A208,'Lista de Precios Alimento'!$A:$J,2,0),IF(A208="","","Error"))</f>
        <v/>
      </c>
      <c r="D208" s="1" t="str">
        <f>IFERROR(VLOOKUP($A208,'Lista de Precios Alimento'!$A:$L,4,0),IF(A208="","","Error"))</f>
        <v/>
      </c>
      <c r="E208" s="1" t="str">
        <f>IFERROR(VLOOKUP($A208,'Lista de Precios Alimento'!$A:$M,5,0),IF(A208="","","Error"))</f>
        <v/>
      </c>
      <c r="F208" s="1" t="str">
        <f>IFERROR(VLOOKUP($A208,'Lista de Precios Alimento'!$A:$K,3,0),IF(A208="","","Error"))</f>
        <v/>
      </c>
      <c r="G208" s="19" t="str">
        <f>IFERROR(VLOOKUP($A208,'Lista de Precios Alimento'!$A:$N,6,0),IF(A208="","","Error"))</f>
        <v/>
      </c>
      <c r="H208" t="str">
        <f>IFERROR(VLOOKUP($A208,'Lista de Precios Alimento'!$A:$O,7,0),IF(A208="","","Error"))</f>
        <v/>
      </c>
      <c r="I208" s="12"/>
      <c r="J208" s="12"/>
    </row>
    <row r="209" spans="1:10" x14ac:dyDescent="0.2">
      <c r="A209" s="25"/>
      <c r="B209" s="26"/>
      <c r="C209" s="1" t="str">
        <f>IFERROR(VLOOKUP($A209,'Lista de Precios Alimento'!$A:$J,2,0),IF(A209="","","Error"))</f>
        <v/>
      </c>
      <c r="D209" s="1" t="str">
        <f>IFERROR(VLOOKUP($A209,'Lista de Precios Alimento'!$A:$L,4,0),IF(A209="","","Error"))</f>
        <v/>
      </c>
      <c r="E209" s="1" t="str">
        <f>IFERROR(VLOOKUP($A209,'Lista de Precios Alimento'!$A:$M,5,0),IF(A209="","","Error"))</f>
        <v/>
      </c>
      <c r="F209" s="1" t="str">
        <f>IFERROR(VLOOKUP($A209,'Lista de Precios Alimento'!$A:$K,3,0),IF(A209="","","Error"))</f>
        <v/>
      </c>
      <c r="G209" s="19" t="str">
        <f>IFERROR(VLOOKUP($A209,'Lista de Precios Alimento'!$A:$N,6,0),IF(A209="","","Error"))</f>
        <v/>
      </c>
      <c r="H209" t="str">
        <f>IFERROR(VLOOKUP($A209,'Lista de Precios Alimento'!$A:$O,7,0),IF(A209="","","Error"))</f>
        <v/>
      </c>
      <c r="I209" s="12"/>
      <c r="J209" s="12"/>
    </row>
    <row r="210" spans="1:10" x14ac:dyDescent="0.2">
      <c r="A210" s="25"/>
      <c r="B210" s="26"/>
      <c r="C210" s="1" t="str">
        <f>IFERROR(VLOOKUP($A210,'Lista de Precios Alimento'!$A:$J,2,0),IF(A210="","","Error"))</f>
        <v/>
      </c>
      <c r="D210" s="1" t="str">
        <f>IFERROR(VLOOKUP($A210,'Lista de Precios Alimento'!$A:$L,4,0),IF(A210="","","Error"))</f>
        <v/>
      </c>
      <c r="E210" s="1" t="str">
        <f>IFERROR(VLOOKUP($A210,'Lista de Precios Alimento'!$A:$M,5,0),IF(A210="","","Error"))</f>
        <v/>
      </c>
      <c r="F210" s="1" t="str">
        <f>IFERROR(VLOOKUP($A210,'Lista de Precios Alimento'!$A:$K,3,0),IF(A210="","","Error"))</f>
        <v/>
      </c>
      <c r="G210" s="19" t="str">
        <f>IFERROR(VLOOKUP($A210,'Lista de Precios Alimento'!$A:$N,6,0),IF(A210="","","Error"))</f>
        <v/>
      </c>
      <c r="H210" t="str">
        <f>IFERROR(VLOOKUP($A210,'Lista de Precios Alimento'!$A:$O,7,0),IF(A210="","","Error"))</f>
        <v/>
      </c>
      <c r="I210" s="12"/>
      <c r="J210" s="12"/>
    </row>
    <row r="211" spans="1:10" x14ac:dyDescent="0.2">
      <c r="A211" s="25"/>
      <c r="B211" s="26"/>
      <c r="C211" s="1" t="str">
        <f>IFERROR(VLOOKUP($A211,'Lista de Precios Alimento'!$A:$J,2,0),IF(A211="","","Error"))</f>
        <v/>
      </c>
      <c r="D211" s="1" t="str">
        <f>IFERROR(VLOOKUP($A211,'Lista de Precios Alimento'!$A:$L,4,0),IF(A211="","","Error"))</f>
        <v/>
      </c>
      <c r="E211" s="1" t="str">
        <f>IFERROR(VLOOKUP($A211,'Lista de Precios Alimento'!$A:$M,5,0),IF(A211="","","Error"))</f>
        <v/>
      </c>
      <c r="F211" s="1" t="str">
        <f>IFERROR(VLOOKUP($A211,'Lista de Precios Alimento'!$A:$K,3,0),IF(A211="","","Error"))</f>
        <v/>
      </c>
      <c r="G211" s="19" t="str">
        <f>IFERROR(VLOOKUP($A211,'Lista de Precios Alimento'!$A:$N,6,0),IF(A211="","","Error"))</f>
        <v/>
      </c>
      <c r="H211" t="str">
        <f>IFERROR(VLOOKUP($A211,'Lista de Precios Alimento'!$A:$O,7,0),IF(A211="","","Error"))</f>
        <v/>
      </c>
      <c r="I211" s="12"/>
      <c r="J211" s="12"/>
    </row>
    <row r="212" spans="1:10" x14ac:dyDescent="0.2">
      <c r="A212" s="25"/>
      <c r="B212" s="26"/>
      <c r="C212" s="1" t="str">
        <f>IFERROR(VLOOKUP($A212,'Lista de Precios Alimento'!$A:$J,2,0),IF(A212="","","Error"))</f>
        <v/>
      </c>
      <c r="D212" s="1" t="str">
        <f>IFERROR(VLOOKUP($A212,'Lista de Precios Alimento'!$A:$L,4,0),IF(A212="","","Error"))</f>
        <v/>
      </c>
      <c r="E212" s="1" t="str">
        <f>IFERROR(VLOOKUP($A212,'Lista de Precios Alimento'!$A:$M,5,0),IF(A212="","","Error"))</f>
        <v/>
      </c>
      <c r="F212" s="1" t="str">
        <f>IFERROR(VLOOKUP($A212,'Lista de Precios Alimento'!$A:$K,3,0),IF(A212="","","Error"))</f>
        <v/>
      </c>
      <c r="G212" s="19" t="str">
        <f>IFERROR(VLOOKUP($A212,'Lista de Precios Alimento'!$A:$N,6,0),IF(A212="","","Error"))</f>
        <v/>
      </c>
      <c r="H212" t="str">
        <f>IFERROR(VLOOKUP($A212,'Lista de Precios Alimento'!$A:$O,7,0),IF(A212="","","Error"))</f>
        <v/>
      </c>
      <c r="I212" s="12"/>
      <c r="J212" s="12"/>
    </row>
    <row r="213" spans="1:10" x14ac:dyDescent="0.2">
      <c r="A213" s="25"/>
      <c r="B213" s="26"/>
      <c r="C213" s="1" t="str">
        <f>IFERROR(VLOOKUP($A213,'Lista de Precios Alimento'!$A:$J,2,0),IF(A213="","","Error"))</f>
        <v/>
      </c>
      <c r="D213" s="1" t="str">
        <f>IFERROR(VLOOKUP($A213,'Lista de Precios Alimento'!$A:$L,4,0),IF(A213="","","Error"))</f>
        <v/>
      </c>
      <c r="E213" s="1" t="str">
        <f>IFERROR(VLOOKUP($A213,'Lista de Precios Alimento'!$A:$M,5,0),IF(A213="","","Error"))</f>
        <v/>
      </c>
      <c r="F213" s="1" t="str">
        <f>IFERROR(VLOOKUP($A213,'Lista de Precios Alimento'!$A:$K,3,0),IF(A213="","","Error"))</f>
        <v/>
      </c>
      <c r="G213" s="19" t="str">
        <f>IFERROR(VLOOKUP($A213,'Lista de Precios Alimento'!$A:$N,6,0),IF(A213="","","Error"))</f>
        <v/>
      </c>
      <c r="H213" t="str">
        <f>IFERROR(VLOOKUP($A213,'Lista de Precios Alimento'!$A:$O,7,0),IF(A213="","","Error"))</f>
        <v/>
      </c>
      <c r="I213" s="12"/>
      <c r="J213" s="12"/>
    </row>
    <row r="214" spans="1:10" x14ac:dyDescent="0.2">
      <c r="A214" s="25"/>
      <c r="B214" s="26"/>
      <c r="C214" s="1" t="str">
        <f>IFERROR(VLOOKUP($A214,'Lista de Precios Alimento'!$A:$J,2,0),IF(A214="","","Error"))</f>
        <v/>
      </c>
      <c r="D214" s="1" t="str">
        <f>IFERROR(VLOOKUP($A214,'Lista de Precios Alimento'!$A:$L,4,0),IF(A214="","","Error"))</f>
        <v/>
      </c>
      <c r="E214" s="1" t="str">
        <f>IFERROR(VLOOKUP($A214,'Lista de Precios Alimento'!$A:$M,5,0),IF(A214="","","Error"))</f>
        <v/>
      </c>
      <c r="F214" s="1" t="str">
        <f>IFERROR(VLOOKUP($A214,'Lista de Precios Alimento'!$A:$K,3,0),IF(A214="","","Error"))</f>
        <v/>
      </c>
      <c r="G214" s="19" t="str">
        <f>IFERROR(VLOOKUP($A214,'Lista de Precios Alimento'!$A:$N,6,0),IF(A214="","","Error"))</f>
        <v/>
      </c>
      <c r="H214" t="str">
        <f>IFERROR(VLOOKUP($A214,'Lista de Precios Alimento'!$A:$O,7,0),IF(A214="","","Error"))</f>
        <v/>
      </c>
      <c r="I214" s="12"/>
      <c r="J214" s="12"/>
    </row>
    <row r="215" spans="1:10" x14ac:dyDescent="0.2">
      <c r="A215" s="25"/>
      <c r="B215" s="26"/>
      <c r="C215" s="1" t="str">
        <f>IFERROR(VLOOKUP($A215,'Lista de Precios Alimento'!$A:$J,2,0),IF(A215="","","Error"))</f>
        <v/>
      </c>
      <c r="D215" s="1" t="str">
        <f>IFERROR(VLOOKUP($A215,'Lista de Precios Alimento'!$A:$L,4,0),IF(A215="","","Error"))</f>
        <v/>
      </c>
      <c r="E215" s="1" t="str">
        <f>IFERROR(VLOOKUP($A215,'Lista de Precios Alimento'!$A:$M,5,0),IF(A215="","","Error"))</f>
        <v/>
      </c>
      <c r="F215" s="1" t="str">
        <f>IFERROR(VLOOKUP($A215,'Lista de Precios Alimento'!$A:$K,3,0),IF(A215="","","Error"))</f>
        <v/>
      </c>
      <c r="G215" s="19" t="str">
        <f>IFERROR(VLOOKUP($A215,'Lista de Precios Alimento'!$A:$N,6,0),IF(A215="","","Error"))</f>
        <v/>
      </c>
      <c r="H215" t="str">
        <f>IFERROR(VLOOKUP($A215,'Lista de Precios Alimento'!$A:$O,7,0),IF(A215="","","Error"))</f>
        <v/>
      </c>
      <c r="I215" s="12"/>
      <c r="J215" s="12"/>
    </row>
    <row r="216" spans="1:10" x14ac:dyDescent="0.2">
      <c r="A216" s="25"/>
      <c r="B216" s="26"/>
      <c r="C216" s="1" t="str">
        <f>IFERROR(VLOOKUP($A216,'Lista de Precios Alimento'!$A:$J,2,0),IF(A216="","","Error"))</f>
        <v/>
      </c>
      <c r="D216" s="1" t="str">
        <f>IFERROR(VLOOKUP($A216,'Lista de Precios Alimento'!$A:$L,4,0),IF(A216="","","Error"))</f>
        <v/>
      </c>
      <c r="E216" s="1" t="str">
        <f>IFERROR(VLOOKUP($A216,'Lista de Precios Alimento'!$A:$M,5,0),IF(A216="","","Error"))</f>
        <v/>
      </c>
      <c r="F216" s="1" t="str">
        <f>IFERROR(VLOOKUP($A216,'Lista de Precios Alimento'!$A:$K,3,0),IF(A216="","","Error"))</f>
        <v/>
      </c>
      <c r="G216" s="19" t="str">
        <f>IFERROR(VLOOKUP($A216,'Lista de Precios Alimento'!$A:$N,6,0),IF(A216="","","Error"))</f>
        <v/>
      </c>
      <c r="H216" t="str">
        <f>IFERROR(VLOOKUP($A216,'Lista de Precios Alimento'!$A:$O,7,0),IF(A216="","","Error"))</f>
        <v/>
      </c>
      <c r="I216" s="12"/>
      <c r="J216" s="12"/>
    </row>
    <row r="217" spans="1:10" x14ac:dyDescent="0.2">
      <c r="A217" s="25"/>
      <c r="B217" s="26"/>
      <c r="C217" s="1" t="str">
        <f>IFERROR(VLOOKUP($A217,'Lista de Precios Alimento'!$A:$J,2,0),IF(A217="","","Error"))</f>
        <v/>
      </c>
      <c r="D217" s="1" t="str">
        <f>IFERROR(VLOOKUP($A217,'Lista de Precios Alimento'!$A:$L,4,0),IF(A217="","","Error"))</f>
        <v/>
      </c>
      <c r="E217" s="1" t="str">
        <f>IFERROR(VLOOKUP($A217,'Lista de Precios Alimento'!$A:$M,5,0),IF(A217="","","Error"))</f>
        <v/>
      </c>
      <c r="F217" s="1" t="str">
        <f>IFERROR(VLOOKUP($A217,'Lista de Precios Alimento'!$A:$K,3,0),IF(A217="","","Error"))</f>
        <v/>
      </c>
      <c r="G217" s="19" t="str">
        <f>IFERROR(VLOOKUP($A217,'Lista de Precios Alimento'!$A:$N,6,0),IF(A217="","","Error"))</f>
        <v/>
      </c>
      <c r="H217" t="str">
        <f>IFERROR(VLOOKUP($A217,'Lista de Precios Alimento'!$A:$O,7,0),IF(A217="","","Error"))</f>
        <v/>
      </c>
      <c r="I217" s="12"/>
      <c r="J217" s="12"/>
    </row>
    <row r="218" spans="1:10" x14ac:dyDescent="0.2">
      <c r="A218" s="25"/>
      <c r="B218" s="26"/>
      <c r="C218" s="1" t="str">
        <f>IFERROR(VLOOKUP($A218,'Lista de Precios Alimento'!$A:$J,2,0),IF(A218="","","Error"))</f>
        <v/>
      </c>
      <c r="D218" s="1" t="str">
        <f>IFERROR(VLOOKUP($A218,'Lista de Precios Alimento'!$A:$L,4,0),IF(A218="","","Error"))</f>
        <v/>
      </c>
      <c r="E218" s="1" t="str">
        <f>IFERROR(VLOOKUP($A218,'Lista de Precios Alimento'!$A:$M,5,0),IF(A218="","","Error"))</f>
        <v/>
      </c>
      <c r="F218" s="1" t="str">
        <f>IFERROR(VLOOKUP($A218,'Lista de Precios Alimento'!$A:$K,3,0),IF(A218="","","Error"))</f>
        <v/>
      </c>
      <c r="G218" s="19" t="str">
        <f>IFERROR(VLOOKUP($A218,'Lista de Precios Alimento'!$A:$N,6,0),IF(A218="","","Error"))</f>
        <v/>
      </c>
      <c r="H218" t="str">
        <f>IFERROR(VLOOKUP($A218,'Lista de Precios Alimento'!$A:$O,7,0),IF(A218="","","Error"))</f>
        <v/>
      </c>
      <c r="I218" s="12"/>
      <c r="J218" s="12"/>
    </row>
    <row r="219" spans="1:10" x14ac:dyDescent="0.2">
      <c r="A219" s="25"/>
      <c r="B219" s="26"/>
      <c r="C219" s="1" t="str">
        <f>IFERROR(VLOOKUP($A219,'Lista de Precios Alimento'!$A:$J,2,0),IF(A219="","","Error"))</f>
        <v/>
      </c>
      <c r="D219" s="1" t="str">
        <f>IFERROR(VLOOKUP($A219,'Lista de Precios Alimento'!$A:$L,4,0),IF(A219="","","Error"))</f>
        <v/>
      </c>
      <c r="E219" s="1" t="str">
        <f>IFERROR(VLOOKUP($A219,'Lista de Precios Alimento'!$A:$M,5,0),IF(A219="","","Error"))</f>
        <v/>
      </c>
      <c r="F219" s="1" t="str">
        <f>IFERROR(VLOOKUP($A219,'Lista de Precios Alimento'!$A:$K,3,0),IF(A219="","","Error"))</f>
        <v/>
      </c>
      <c r="G219" s="19" t="str">
        <f>IFERROR(VLOOKUP($A219,'Lista de Precios Alimento'!$A:$N,6,0),IF(A219="","","Error"))</f>
        <v/>
      </c>
      <c r="H219" t="str">
        <f>IFERROR(VLOOKUP($A219,'Lista de Precios Alimento'!$A:$O,7,0),IF(A219="","","Error"))</f>
        <v/>
      </c>
      <c r="I219" s="12"/>
      <c r="J219" s="12"/>
    </row>
    <row r="220" spans="1:10" x14ac:dyDescent="0.2">
      <c r="A220" s="25"/>
      <c r="B220" s="26"/>
      <c r="C220" s="1" t="str">
        <f>IFERROR(VLOOKUP($A220,'Lista de Precios Alimento'!$A:$J,2,0),IF(A220="","","Error"))</f>
        <v/>
      </c>
      <c r="D220" s="1" t="str">
        <f>IFERROR(VLOOKUP($A220,'Lista de Precios Alimento'!$A:$L,4,0),IF(A220="","","Error"))</f>
        <v/>
      </c>
      <c r="E220" s="1" t="str">
        <f>IFERROR(VLOOKUP($A220,'Lista de Precios Alimento'!$A:$M,5,0),IF(A220="","","Error"))</f>
        <v/>
      </c>
      <c r="F220" s="1" t="str">
        <f>IFERROR(VLOOKUP($A220,'Lista de Precios Alimento'!$A:$K,3,0),IF(A220="","","Error"))</f>
        <v/>
      </c>
      <c r="G220" s="19" t="str">
        <f>IFERROR(VLOOKUP($A220,'Lista de Precios Alimento'!$A:$N,6,0),IF(A220="","","Error"))</f>
        <v/>
      </c>
      <c r="H220" t="str">
        <f>IFERROR(VLOOKUP($A220,'Lista de Precios Alimento'!$A:$O,7,0),IF(A220="","","Error"))</f>
        <v/>
      </c>
      <c r="I220" s="12"/>
      <c r="J220" s="12"/>
    </row>
    <row r="221" spans="1:10" x14ac:dyDescent="0.2">
      <c r="A221" s="25"/>
      <c r="B221" s="26"/>
      <c r="C221" s="1" t="str">
        <f>IFERROR(VLOOKUP($A221,'Lista de Precios Alimento'!$A:$J,2,0),IF(A221="","","Error"))</f>
        <v/>
      </c>
      <c r="D221" s="1" t="str">
        <f>IFERROR(VLOOKUP($A221,'Lista de Precios Alimento'!$A:$L,4,0),IF(A221="","","Error"))</f>
        <v/>
      </c>
      <c r="E221" s="1" t="str">
        <f>IFERROR(VLOOKUP($A221,'Lista de Precios Alimento'!$A:$M,5,0),IF(A221="","","Error"))</f>
        <v/>
      </c>
      <c r="F221" s="1" t="str">
        <f>IFERROR(VLOOKUP($A221,'Lista de Precios Alimento'!$A:$K,3,0),IF(A221="","","Error"))</f>
        <v/>
      </c>
      <c r="G221" s="19" t="str">
        <f>IFERROR(VLOOKUP($A221,'Lista de Precios Alimento'!$A:$N,6,0),IF(A221="","","Error"))</f>
        <v/>
      </c>
      <c r="H221" t="str">
        <f>IFERROR(VLOOKUP($A221,'Lista de Precios Alimento'!$A:$O,7,0),IF(A221="","","Error"))</f>
        <v/>
      </c>
      <c r="I221" s="12"/>
      <c r="J221" s="12"/>
    </row>
    <row r="222" spans="1:10" x14ac:dyDescent="0.2">
      <c r="A222" s="25"/>
      <c r="B222" s="26"/>
      <c r="C222" s="1" t="str">
        <f>IFERROR(VLOOKUP($A222,'Lista de Precios Alimento'!$A:$J,2,0),IF(A222="","","Error"))</f>
        <v/>
      </c>
      <c r="D222" s="1" t="str">
        <f>IFERROR(VLOOKUP($A222,'Lista de Precios Alimento'!$A:$L,4,0),IF(A222="","","Error"))</f>
        <v/>
      </c>
      <c r="E222" s="1" t="str">
        <f>IFERROR(VLOOKUP($A222,'Lista de Precios Alimento'!$A:$M,5,0),IF(A222="","","Error"))</f>
        <v/>
      </c>
      <c r="F222" s="1" t="str">
        <f>IFERROR(VLOOKUP($A222,'Lista de Precios Alimento'!$A:$K,3,0),IF(A222="","","Error"))</f>
        <v/>
      </c>
      <c r="G222" s="19" t="str">
        <f>IFERROR(VLOOKUP($A222,'Lista de Precios Alimento'!$A:$N,6,0),IF(A222="","","Error"))</f>
        <v/>
      </c>
      <c r="H222" t="str">
        <f>IFERROR(VLOOKUP($A222,'Lista de Precios Alimento'!$A:$O,7,0),IF(A222="","","Error"))</f>
        <v/>
      </c>
      <c r="I222" s="12"/>
      <c r="J222" s="12"/>
    </row>
    <row r="223" spans="1:10" x14ac:dyDescent="0.2">
      <c r="A223" s="25"/>
      <c r="B223" s="26"/>
      <c r="C223" s="1" t="str">
        <f>IFERROR(VLOOKUP($A223,'Lista de Precios Alimento'!$A:$J,2,0),IF(A223="","","Error"))</f>
        <v/>
      </c>
      <c r="D223" s="1" t="str">
        <f>IFERROR(VLOOKUP($A223,'Lista de Precios Alimento'!$A:$L,4,0),IF(A223="","","Error"))</f>
        <v/>
      </c>
      <c r="E223" s="1" t="str">
        <f>IFERROR(VLOOKUP($A223,'Lista de Precios Alimento'!$A:$M,5,0),IF(A223="","","Error"))</f>
        <v/>
      </c>
      <c r="F223" s="1" t="str">
        <f>IFERROR(VLOOKUP($A223,'Lista de Precios Alimento'!$A:$K,3,0),IF(A223="","","Error"))</f>
        <v/>
      </c>
      <c r="G223" s="19" t="str">
        <f>IFERROR(VLOOKUP($A223,'Lista de Precios Alimento'!$A:$N,6,0),IF(A223="","","Error"))</f>
        <v/>
      </c>
      <c r="H223" t="str">
        <f>IFERROR(VLOOKUP($A223,'Lista de Precios Alimento'!$A:$O,7,0),IF(A223="","","Error"))</f>
        <v/>
      </c>
      <c r="I223" s="12"/>
      <c r="J223" s="12"/>
    </row>
    <row r="224" spans="1:10" x14ac:dyDescent="0.2">
      <c r="A224" s="25"/>
      <c r="B224" s="26"/>
      <c r="C224" s="1" t="str">
        <f>IFERROR(VLOOKUP($A224,'Lista de Precios Alimento'!$A:$J,2,0),IF(A224="","","Error"))</f>
        <v/>
      </c>
      <c r="D224" s="1" t="str">
        <f>IFERROR(VLOOKUP($A224,'Lista de Precios Alimento'!$A:$L,4,0),IF(A224="","","Error"))</f>
        <v/>
      </c>
      <c r="E224" s="1" t="str">
        <f>IFERROR(VLOOKUP($A224,'Lista de Precios Alimento'!$A:$M,5,0),IF(A224="","","Error"))</f>
        <v/>
      </c>
      <c r="F224" s="1" t="str">
        <f>IFERROR(VLOOKUP($A224,'Lista de Precios Alimento'!$A:$K,3,0),IF(A224="","","Error"))</f>
        <v/>
      </c>
      <c r="G224" s="19" t="str">
        <f>IFERROR(VLOOKUP($A224,'Lista de Precios Alimento'!$A:$N,6,0),IF(A224="","","Error"))</f>
        <v/>
      </c>
      <c r="H224" t="str">
        <f>IFERROR(VLOOKUP($A224,'Lista de Precios Alimento'!$A:$O,7,0),IF(A224="","","Error"))</f>
        <v/>
      </c>
      <c r="I224" s="12"/>
      <c r="J224" s="12"/>
    </row>
    <row r="225" spans="1:10" x14ac:dyDescent="0.2">
      <c r="A225" s="25"/>
      <c r="B225" s="26"/>
      <c r="C225" s="1" t="str">
        <f>IFERROR(VLOOKUP($A225,'Lista de Precios Alimento'!$A:$J,2,0),IF(A225="","","Error"))</f>
        <v/>
      </c>
      <c r="D225" s="1" t="str">
        <f>IFERROR(VLOOKUP($A225,'Lista de Precios Alimento'!$A:$L,4,0),IF(A225="","","Error"))</f>
        <v/>
      </c>
      <c r="E225" s="1" t="str">
        <f>IFERROR(VLOOKUP($A225,'Lista de Precios Alimento'!$A:$M,5,0),IF(A225="","","Error"))</f>
        <v/>
      </c>
      <c r="F225" s="1" t="str">
        <f>IFERROR(VLOOKUP($A225,'Lista de Precios Alimento'!$A:$K,3,0),IF(A225="","","Error"))</f>
        <v/>
      </c>
      <c r="G225" s="19" t="str">
        <f>IFERROR(VLOOKUP($A225,'Lista de Precios Alimento'!$A:$N,6,0),IF(A225="","","Error"))</f>
        <v/>
      </c>
      <c r="H225" t="str">
        <f>IFERROR(VLOOKUP($A225,'Lista de Precios Alimento'!$A:$O,7,0),IF(A225="","","Error"))</f>
        <v/>
      </c>
      <c r="I225" s="12"/>
      <c r="J225" s="12"/>
    </row>
    <row r="226" spans="1:10" x14ac:dyDescent="0.2">
      <c r="A226" s="25"/>
      <c r="B226" s="26"/>
      <c r="C226" s="1" t="str">
        <f>IFERROR(VLOOKUP($A226,'Lista de Precios Alimento'!$A:$J,2,0),IF(A226="","","Error"))</f>
        <v/>
      </c>
      <c r="D226" s="1" t="str">
        <f>IFERROR(VLOOKUP($A226,'Lista de Precios Alimento'!$A:$L,4,0),IF(A226="","","Error"))</f>
        <v/>
      </c>
      <c r="E226" s="1" t="str">
        <f>IFERROR(VLOOKUP($A226,'Lista de Precios Alimento'!$A:$M,5,0),IF(A226="","","Error"))</f>
        <v/>
      </c>
      <c r="F226" s="1" t="str">
        <f>IFERROR(VLOOKUP($A226,'Lista de Precios Alimento'!$A:$K,3,0),IF(A226="","","Error"))</f>
        <v/>
      </c>
      <c r="G226" s="19" t="str">
        <f>IFERROR(VLOOKUP($A226,'Lista de Precios Alimento'!$A:$N,6,0),IF(A226="","","Error"))</f>
        <v/>
      </c>
      <c r="H226" t="str">
        <f>IFERROR(VLOOKUP($A226,'Lista de Precios Alimento'!$A:$O,7,0),IF(A226="","","Error"))</f>
        <v/>
      </c>
      <c r="I226" s="12"/>
      <c r="J226" s="12"/>
    </row>
    <row r="227" spans="1:10" x14ac:dyDescent="0.2">
      <c r="A227" s="25"/>
      <c r="B227" s="26"/>
      <c r="C227" s="1" t="str">
        <f>IFERROR(VLOOKUP($A227,'Lista de Precios Alimento'!$A:$J,2,0),IF(A227="","","Error"))</f>
        <v/>
      </c>
      <c r="D227" s="1" t="str">
        <f>IFERROR(VLOOKUP($A227,'Lista de Precios Alimento'!$A:$L,4,0),IF(A227="","","Error"))</f>
        <v/>
      </c>
      <c r="E227" s="1" t="str">
        <f>IFERROR(VLOOKUP($A227,'Lista de Precios Alimento'!$A:$M,5,0),IF(A227="","","Error"))</f>
        <v/>
      </c>
      <c r="F227" s="1" t="str">
        <f>IFERROR(VLOOKUP($A227,'Lista de Precios Alimento'!$A:$K,3,0),IF(A227="","","Error"))</f>
        <v/>
      </c>
      <c r="G227" s="19" t="str">
        <f>IFERROR(VLOOKUP($A227,'Lista de Precios Alimento'!$A:$N,6,0),IF(A227="","","Error"))</f>
        <v/>
      </c>
      <c r="H227" t="str">
        <f>IFERROR(VLOOKUP($A227,'Lista de Precios Alimento'!$A:$O,7,0),IF(A227="","","Error"))</f>
        <v/>
      </c>
      <c r="I227" s="12"/>
      <c r="J227" s="12"/>
    </row>
    <row r="228" spans="1:10" x14ac:dyDescent="0.2">
      <c r="A228" s="25"/>
      <c r="B228" s="26"/>
      <c r="C228" s="1" t="str">
        <f>IFERROR(VLOOKUP($A228,'Lista de Precios Alimento'!$A:$J,2,0),IF(A228="","","Error"))</f>
        <v/>
      </c>
      <c r="D228" s="1" t="str">
        <f>IFERROR(VLOOKUP($A228,'Lista de Precios Alimento'!$A:$L,4,0),IF(A228="","","Error"))</f>
        <v/>
      </c>
      <c r="E228" s="1" t="str">
        <f>IFERROR(VLOOKUP($A228,'Lista de Precios Alimento'!$A:$M,5,0),IF(A228="","","Error"))</f>
        <v/>
      </c>
      <c r="F228" s="1" t="str">
        <f>IFERROR(VLOOKUP($A228,'Lista de Precios Alimento'!$A:$K,3,0),IF(A228="","","Error"))</f>
        <v/>
      </c>
      <c r="G228" s="19" t="str">
        <f>IFERROR(VLOOKUP($A228,'Lista de Precios Alimento'!$A:$N,6,0),IF(A228="","","Error"))</f>
        <v/>
      </c>
      <c r="H228" t="str">
        <f>IFERROR(VLOOKUP($A228,'Lista de Precios Alimento'!$A:$O,7,0),IF(A228="","","Error"))</f>
        <v/>
      </c>
      <c r="I228" s="12"/>
      <c r="J228" s="12"/>
    </row>
    <row r="229" spans="1:10" x14ac:dyDescent="0.2">
      <c r="A229" s="25"/>
      <c r="B229" s="26"/>
      <c r="C229" s="1" t="str">
        <f>IFERROR(VLOOKUP($A229,'Lista de Precios Alimento'!$A:$J,2,0),IF(A229="","","Error"))</f>
        <v/>
      </c>
      <c r="D229" s="1" t="str">
        <f>IFERROR(VLOOKUP($A229,'Lista de Precios Alimento'!$A:$L,4,0),IF(A229="","","Error"))</f>
        <v/>
      </c>
      <c r="E229" s="1" t="str">
        <f>IFERROR(VLOOKUP($A229,'Lista de Precios Alimento'!$A:$M,5,0),IF(A229="","","Error"))</f>
        <v/>
      </c>
      <c r="F229" s="1" t="str">
        <f>IFERROR(VLOOKUP($A229,'Lista de Precios Alimento'!$A:$K,3,0),IF(A229="","","Error"))</f>
        <v/>
      </c>
      <c r="G229" s="19" t="str">
        <f>IFERROR(VLOOKUP($A229,'Lista de Precios Alimento'!$A:$N,6,0),IF(A229="","","Error"))</f>
        <v/>
      </c>
      <c r="H229" t="str">
        <f>IFERROR(VLOOKUP($A229,'Lista de Precios Alimento'!$A:$O,7,0),IF(A229="","","Error"))</f>
        <v/>
      </c>
      <c r="I229" s="12"/>
      <c r="J229" s="12"/>
    </row>
    <row r="230" spans="1:10" x14ac:dyDescent="0.2">
      <c r="A230" s="25"/>
      <c r="B230" s="26"/>
      <c r="C230" s="1" t="str">
        <f>IFERROR(VLOOKUP($A230,'Lista de Precios Alimento'!$A:$J,2,0),IF(A230="","","Error"))</f>
        <v/>
      </c>
      <c r="D230" s="1" t="str">
        <f>IFERROR(VLOOKUP($A230,'Lista de Precios Alimento'!$A:$L,4,0),IF(A230="","","Error"))</f>
        <v/>
      </c>
      <c r="E230" s="1" t="str">
        <f>IFERROR(VLOOKUP($A230,'Lista de Precios Alimento'!$A:$M,5,0),IF(A230="","","Error"))</f>
        <v/>
      </c>
      <c r="F230" s="1" t="str">
        <f>IFERROR(VLOOKUP($A230,'Lista de Precios Alimento'!$A:$K,3,0),IF(A230="","","Error"))</f>
        <v/>
      </c>
      <c r="G230" s="19" t="str">
        <f>IFERROR(VLOOKUP($A230,'Lista de Precios Alimento'!$A:$N,6,0),IF(A230="","","Error"))</f>
        <v/>
      </c>
      <c r="H230" t="str">
        <f>IFERROR(VLOOKUP($A230,'Lista de Precios Alimento'!$A:$O,7,0),IF(A230="","","Error"))</f>
        <v/>
      </c>
      <c r="I230" s="12"/>
      <c r="J230" s="12"/>
    </row>
    <row r="231" spans="1:10" x14ac:dyDescent="0.2">
      <c r="A231" s="25"/>
      <c r="B231" s="26"/>
      <c r="C231" s="1" t="str">
        <f>IFERROR(VLOOKUP($A231,'Lista de Precios Alimento'!$A:$J,2,0),IF(A231="","","Error"))</f>
        <v/>
      </c>
      <c r="D231" s="1" t="str">
        <f>IFERROR(VLOOKUP($A231,'Lista de Precios Alimento'!$A:$L,4,0),IF(A231="","","Error"))</f>
        <v/>
      </c>
      <c r="E231" s="1" t="str">
        <f>IFERROR(VLOOKUP($A231,'Lista de Precios Alimento'!$A:$M,5,0),IF(A231="","","Error"))</f>
        <v/>
      </c>
      <c r="F231" s="1" t="str">
        <f>IFERROR(VLOOKUP($A231,'Lista de Precios Alimento'!$A:$K,3,0),IF(A231="","","Error"))</f>
        <v/>
      </c>
      <c r="G231" s="19" t="str">
        <f>IFERROR(VLOOKUP($A231,'Lista de Precios Alimento'!$A:$N,6,0),IF(A231="","","Error"))</f>
        <v/>
      </c>
      <c r="H231" t="str">
        <f>IFERROR(VLOOKUP($A231,'Lista de Precios Alimento'!$A:$O,7,0),IF(A231="","","Error"))</f>
        <v/>
      </c>
      <c r="I231" s="12"/>
      <c r="J231" s="12"/>
    </row>
    <row r="232" spans="1:10" x14ac:dyDescent="0.2">
      <c r="A232" s="25"/>
      <c r="B232" s="26"/>
      <c r="C232" s="1" t="str">
        <f>IFERROR(VLOOKUP($A232,'Lista de Precios Alimento'!$A:$J,2,0),IF(A232="","","Error"))</f>
        <v/>
      </c>
      <c r="D232" s="1" t="str">
        <f>IFERROR(VLOOKUP($A232,'Lista de Precios Alimento'!$A:$L,4,0),IF(A232="","","Error"))</f>
        <v/>
      </c>
      <c r="E232" s="1" t="str">
        <f>IFERROR(VLOOKUP($A232,'Lista de Precios Alimento'!$A:$M,5,0),IF(A232="","","Error"))</f>
        <v/>
      </c>
      <c r="F232" s="1" t="str">
        <f>IFERROR(VLOOKUP($A232,'Lista de Precios Alimento'!$A:$K,3,0),IF(A232="","","Error"))</f>
        <v/>
      </c>
      <c r="G232" s="19" t="str">
        <f>IFERROR(VLOOKUP($A232,'Lista de Precios Alimento'!$A:$N,6,0),IF(A232="","","Error"))</f>
        <v/>
      </c>
      <c r="H232" t="str">
        <f>IFERROR(VLOOKUP($A232,'Lista de Precios Alimento'!$A:$O,7,0),IF(A232="","","Error"))</f>
        <v/>
      </c>
      <c r="I232" s="12"/>
      <c r="J232" s="12"/>
    </row>
    <row r="233" spans="1:10" x14ac:dyDescent="0.2">
      <c r="A233" s="25"/>
      <c r="B233" s="26"/>
      <c r="C233" s="1" t="str">
        <f>IFERROR(VLOOKUP($A233,'Lista de Precios Alimento'!$A:$J,2,0),IF(A233="","","Error"))</f>
        <v/>
      </c>
      <c r="D233" s="1" t="str">
        <f>IFERROR(VLOOKUP($A233,'Lista de Precios Alimento'!$A:$L,4,0),IF(A233="","","Error"))</f>
        <v/>
      </c>
      <c r="E233" s="1" t="str">
        <f>IFERROR(VLOOKUP($A233,'Lista de Precios Alimento'!$A:$M,5,0),IF(A233="","","Error"))</f>
        <v/>
      </c>
      <c r="F233" s="1" t="str">
        <f>IFERROR(VLOOKUP($A233,'Lista de Precios Alimento'!$A:$K,3,0),IF(A233="","","Error"))</f>
        <v/>
      </c>
      <c r="G233" s="19" t="str">
        <f>IFERROR(VLOOKUP($A233,'Lista de Precios Alimento'!$A:$N,6,0),IF(A233="","","Error"))</f>
        <v/>
      </c>
      <c r="H233" t="str">
        <f>IFERROR(VLOOKUP($A233,'Lista de Precios Alimento'!$A:$O,7,0),IF(A233="","","Error"))</f>
        <v/>
      </c>
      <c r="I233" s="12"/>
      <c r="J233" s="12"/>
    </row>
    <row r="234" spans="1:10" x14ac:dyDescent="0.2">
      <c r="A234" s="25"/>
      <c r="B234" s="26"/>
      <c r="C234" s="1" t="str">
        <f>IFERROR(VLOOKUP($A234,'Lista de Precios Alimento'!$A:$J,2,0),IF(A234="","","Error"))</f>
        <v/>
      </c>
      <c r="D234" s="1" t="str">
        <f>IFERROR(VLOOKUP($A234,'Lista de Precios Alimento'!$A:$L,4,0),IF(A234="","","Error"))</f>
        <v/>
      </c>
      <c r="E234" s="1" t="str">
        <f>IFERROR(VLOOKUP($A234,'Lista de Precios Alimento'!$A:$M,5,0),IF(A234="","","Error"))</f>
        <v/>
      </c>
      <c r="F234" s="1" t="str">
        <f>IFERROR(VLOOKUP($A234,'Lista de Precios Alimento'!$A:$K,3,0),IF(A234="","","Error"))</f>
        <v/>
      </c>
      <c r="G234" s="19" t="str">
        <f>IFERROR(VLOOKUP($A234,'Lista de Precios Alimento'!$A:$N,6,0),IF(A234="","","Error"))</f>
        <v/>
      </c>
      <c r="H234" t="str">
        <f>IFERROR(VLOOKUP($A234,'Lista de Precios Alimento'!$A:$O,7,0),IF(A234="","","Error"))</f>
        <v/>
      </c>
      <c r="I234" s="12"/>
      <c r="J234" s="12"/>
    </row>
    <row r="235" spans="1:10" x14ac:dyDescent="0.2">
      <c r="A235" s="25"/>
      <c r="B235" s="26"/>
      <c r="C235" s="1" t="str">
        <f>IFERROR(VLOOKUP($A235,'Lista de Precios Alimento'!$A:$J,2,0),IF(A235="","","Error"))</f>
        <v/>
      </c>
      <c r="D235" s="1" t="str">
        <f>IFERROR(VLOOKUP($A235,'Lista de Precios Alimento'!$A:$L,4,0),IF(A235="","","Error"))</f>
        <v/>
      </c>
      <c r="E235" s="1" t="str">
        <f>IFERROR(VLOOKUP($A235,'Lista de Precios Alimento'!$A:$M,5,0),IF(A235="","","Error"))</f>
        <v/>
      </c>
      <c r="F235" s="1" t="str">
        <f>IFERROR(VLOOKUP($A235,'Lista de Precios Alimento'!$A:$K,3,0),IF(A235="","","Error"))</f>
        <v/>
      </c>
      <c r="G235" s="19" t="str">
        <f>IFERROR(VLOOKUP($A235,'Lista de Precios Alimento'!$A:$N,6,0),IF(A235="","","Error"))</f>
        <v/>
      </c>
      <c r="H235" t="str">
        <f>IFERROR(VLOOKUP($A235,'Lista de Precios Alimento'!$A:$O,7,0),IF(A235="","","Error"))</f>
        <v/>
      </c>
      <c r="I235" s="12"/>
      <c r="J235" s="12"/>
    </row>
    <row r="236" spans="1:10" x14ac:dyDescent="0.2">
      <c r="A236" s="25"/>
      <c r="B236" s="26"/>
      <c r="C236" s="1" t="str">
        <f>IFERROR(VLOOKUP($A236,'Lista de Precios Alimento'!$A:$J,2,0),IF(A236="","","Error"))</f>
        <v/>
      </c>
      <c r="D236" s="1" t="str">
        <f>IFERROR(VLOOKUP($A236,'Lista de Precios Alimento'!$A:$L,4,0),IF(A236="","","Error"))</f>
        <v/>
      </c>
      <c r="E236" s="1" t="str">
        <f>IFERROR(VLOOKUP($A236,'Lista de Precios Alimento'!$A:$M,5,0),IF(A236="","","Error"))</f>
        <v/>
      </c>
      <c r="F236" s="1" t="str">
        <f>IFERROR(VLOOKUP($A236,'Lista de Precios Alimento'!$A:$K,3,0),IF(A236="","","Error"))</f>
        <v/>
      </c>
      <c r="G236" s="19" t="str">
        <f>IFERROR(VLOOKUP($A236,'Lista de Precios Alimento'!$A:$N,6,0),IF(A236="","","Error"))</f>
        <v/>
      </c>
      <c r="H236" t="str">
        <f>IFERROR(VLOOKUP($A236,'Lista de Precios Alimento'!$A:$O,7,0),IF(A236="","","Error"))</f>
        <v/>
      </c>
      <c r="I236" s="12"/>
      <c r="J236" s="12"/>
    </row>
    <row r="237" spans="1:10" x14ac:dyDescent="0.2">
      <c r="A237" s="25"/>
      <c r="B237" s="26"/>
      <c r="C237" s="1" t="str">
        <f>IFERROR(VLOOKUP($A237,'Lista de Precios Alimento'!$A:$J,2,0),IF(A237="","","Error"))</f>
        <v/>
      </c>
      <c r="D237" s="1" t="str">
        <f>IFERROR(VLOOKUP($A237,'Lista de Precios Alimento'!$A:$L,4,0),IF(A237="","","Error"))</f>
        <v/>
      </c>
      <c r="E237" s="1" t="str">
        <f>IFERROR(VLOOKUP($A237,'Lista de Precios Alimento'!$A:$M,5,0),IF(A237="","","Error"))</f>
        <v/>
      </c>
      <c r="F237" s="1" t="str">
        <f>IFERROR(VLOOKUP($A237,'Lista de Precios Alimento'!$A:$K,3,0),IF(A237="","","Error"))</f>
        <v/>
      </c>
      <c r="G237" s="19" t="str">
        <f>IFERROR(VLOOKUP($A237,'Lista de Precios Alimento'!$A:$N,6,0),IF(A237="","","Error"))</f>
        <v/>
      </c>
      <c r="H237" t="str">
        <f>IFERROR(VLOOKUP($A237,'Lista de Precios Alimento'!$A:$O,7,0),IF(A237="","","Error"))</f>
        <v/>
      </c>
      <c r="I237" s="12"/>
      <c r="J237" s="12"/>
    </row>
    <row r="238" spans="1:10" x14ac:dyDescent="0.2">
      <c r="A238" s="25"/>
      <c r="B238" s="26"/>
      <c r="C238" s="1" t="str">
        <f>IFERROR(VLOOKUP($A238,'Lista de Precios Alimento'!$A:$J,2,0),IF(A238="","","Error"))</f>
        <v/>
      </c>
      <c r="D238" s="1" t="str">
        <f>IFERROR(VLOOKUP($A238,'Lista de Precios Alimento'!$A:$L,4,0),IF(A238="","","Error"))</f>
        <v/>
      </c>
      <c r="E238" s="1" t="str">
        <f>IFERROR(VLOOKUP($A238,'Lista de Precios Alimento'!$A:$M,5,0),IF(A238="","","Error"))</f>
        <v/>
      </c>
      <c r="F238" s="1" t="str">
        <f>IFERROR(VLOOKUP($A238,'Lista de Precios Alimento'!$A:$K,3,0),IF(A238="","","Error"))</f>
        <v/>
      </c>
      <c r="G238" s="19" t="str">
        <f>IFERROR(VLOOKUP($A238,'Lista de Precios Alimento'!$A:$N,6,0),IF(A238="","","Error"))</f>
        <v/>
      </c>
      <c r="H238" t="str">
        <f>IFERROR(VLOOKUP($A238,'Lista de Precios Alimento'!$A:$O,7,0),IF(A238="","","Error"))</f>
        <v/>
      </c>
      <c r="I238" s="12"/>
      <c r="J238" s="12"/>
    </row>
    <row r="239" spans="1:10" x14ac:dyDescent="0.2">
      <c r="A239" s="25"/>
      <c r="B239" s="26"/>
      <c r="C239" s="1" t="str">
        <f>IFERROR(VLOOKUP($A239,'Lista de Precios Alimento'!$A:$J,2,0),IF(A239="","","Error"))</f>
        <v/>
      </c>
      <c r="D239" s="1" t="str">
        <f>IFERROR(VLOOKUP($A239,'Lista de Precios Alimento'!$A:$L,4,0),IF(A239="","","Error"))</f>
        <v/>
      </c>
      <c r="E239" s="1" t="str">
        <f>IFERROR(VLOOKUP($A239,'Lista de Precios Alimento'!$A:$M,5,0),IF(A239="","","Error"))</f>
        <v/>
      </c>
      <c r="F239" s="1" t="str">
        <f>IFERROR(VLOOKUP($A239,'Lista de Precios Alimento'!$A:$K,3,0),IF(A239="","","Error"))</f>
        <v/>
      </c>
      <c r="G239" s="19" t="str">
        <f>IFERROR(VLOOKUP($A239,'Lista de Precios Alimento'!$A:$N,6,0),IF(A239="","","Error"))</f>
        <v/>
      </c>
      <c r="H239" t="str">
        <f>IFERROR(VLOOKUP($A239,'Lista de Precios Alimento'!$A:$O,7,0),IF(A239="","","Error"))</f>
        <v/>
      </c>
      <c r="I239" s="12"/>
      <c r="J239" s="12"/>
    </row>
    <row r="240" spans="1:10" x14ac:dyDescent="0.2">
      <c r="A240" s="25"/>
      <c r="B240" s="26"/>
      <c r="C240" s="1" t="str">
        <f>IFERROR(VLOOKUP($A240,'Lista de Precios Alimento'!$A:$J,2,0),IF(A240="","","Error"))</f>
        <v/>
      </c>
      <c r="D240" s="1" t="str">
        <f>IFERROR(VLOOKUP($A240,'Lista de Precios Alimento'!$A:$L,4,0),IF(A240="","","Error"))</f>
        <v/>
      </c>
      <c r="E240" s="1" t="str">
        <f>IFERROR(VLOOKUP($A240,'Lista de Precios Alimento'!$A:$M,5,0),IF(A240="","","Error"))</f>
        <v/>
      </c>
      <c r="F240" s="1" t="str">
        <f>IFERROR(VLOOKUP($A240,'Lista de Precios Alimento'!$A:$K,3,0),IF(A240="","","Error"))</f>
        <v/>
      </c>
      <c r="G240" s="19" t="str">
        <f>IFERROR(VLOOKUP($A240,'Lista de Precios Alimento'!$A:$N,6,0),IF(A240="","","Error"))</f>
        <v/>
      </c>
      <c r="H240" t="str">
        <f>IFERROR(VLOOKUP($A240,'Lista de Precios Alimento'!$A:$O,7,0),IF(A240="","","Error"))</f>
        <v/>
      </c>
      <c r="I240" s="12"/>
      <c r="J240" s="12"/>
    </row>
    <row r="241" spans="1:10" x14ac:dyDescent="0.2">
      <c r="A241" s="25"/>
      <c r="B241" s="26"/>
      <c r="C241" s="1" t="str">
        <f>IFERROR(VLOOKUP($A241,'Lista de Precios Alimento'!$A:$J,2,0),IF(A241="","","Error"))</f>
        <v/>
      </c>
      <c r="D241" s="1" t="str">
        <f>IFERROR(VLOOKUP($A241,'Lista de Precios Alimento'!$A:$L,4,0),IF(A241="","","Error"))</f>
        <v/>
      </c>
      <c r="E241" s="1" t="str">
        <f>IFERROR(VLOOKUP($A241,'Lista de Precios Alimento'!$A:$M,5,0),IF(A241="","","Error"))</f>
        <v/>
      </c>
      <c r="F241" s="1" t="str">
        <f>IFERROR(VLOOKUP($A241,'Lista de Precios Alimento'!$A:$K,3,0),IF(A241="","","Error"))</f>
        <v/>
      </c>
      <c r="G241" s="19" t="str">
        <f>IFERROR(VLOOKUP($A241,'Lista de Precios Alimento'!$A:$N,6,0),IF(A241="","","Error"))</f>
        <v/>
      </c>
      <c r="H241" t="str">
        <f>IFERROR(VLOOKUP($A241,'Lista de Precios Alimento'!$A:$O,7,0),IF(A241="","","Error"))</f>
        <v/>
      </c>
      <c r="I241" s="12"/>
      <c r="J241" s="12"/>
    </row>
    <row r="242" spans="1:10" x14ac:dyDescent="0.2">
      <c r="A242" s="25"/>
      <c r="B242" s="26"/>
      <c r="C242" s="1" t="str">
        <f>IFERROR(VLOOKUP($A242,'Lista de Precios Alimento'!$A:$J,2,0),IF(A242="","","Error"))</f>
        <v/>
      </c>
      <c r="D242" s="1" t="str">
        <f>IFERROR(VLOOKUP($A242,'Lista de Precios Alimento'!$A:$L,4,0),IF(A242="","","Error"))</f>
        <v/>
      </c>
      <c r="E242" s="1" t="str">
        <f>IFERROR(VLOOKUP($A242,'Lista de Precios Alimento'!$A:$M,5,0),IF(A242="","","Error"))</f>
        <v/>
      </c>
      <c r="F242" s="1" t="str">
        <f>IFERROR(VLOOKUP($A242,'Lista de Precios Alimento'!$A:$K,3,0),IF(A242="","","Error"))</f>
        <v/>
      </c>
      <c r="G242" s="19" t="str">
        <f>IFERROR(VLOOKUP($A242,'Lista de Precios Alimento'!$A:$N,6,0),IF(A242="","","Error"))</f>
        <v/>
      </c>
      <c r="H242" t="str">
        <f>IFERROR(VLOOKUP($A242,'Lista de Precios Alimento'!$A:$O,7,0),IF(A242="","","Error"))</f>
        <v/>
      </c>
      <c r="I242" s="12"/>
      <c r="J242" s="12"/>
    </row>
    <row r="243" spans="1:10" x14ac:dyDescent="0.2">
      <c r="A243" s="25"/>
      <c r="B243" s="26"/>
      <c r="C243" s="1" t="str">
        <f>IFERROR(VLOOKUP($A243,'Lista de Precios Alimento'!$A:$J,2,0),IF(A243="","","Error"))</f>
        <v/>
      </c>
      <c r="D243" s="1" t="str">
        <f>IFERROR(VLOOKUP($A243,'Lista de Precios Alimento'!$A:$L,4,0),IF(A243="","","Error"))</f>
        <v/>
      </c>
      <c r="E243" s="1" t="str">
        <f>IFERROR(VLOOKUP($A243,'Lista de Precios Alimento'!$A:$M,5,0),IF(A243="","","Error"))</f>
        <v/>
      </c>
      <c r="F243" s="1" t="str">
        <f>IFERROR(VLOOKUP($A243,'Lista de Precios Alimento'!$A:$K,3,0),IF(A243="","","Error"))</f>
        <v/>
      </c>
      <c r="G243" s="19" t="str">
        <f>IFERROR(VLOOKUP($A243,'Lista de Precios Alimento'!$A:$N,6,0),IF(A243="","","Error"))</f>
        <v/>
      </c>
      <c r="H243" t="str">
        <f>IFERROR(VLOOKUP($A243,'Lista de Precios Alimento'!$A:$O,7,0),IF(A243="","","Error"))</f>
        <v/>
      </c>
      <c r="I243" s="12"/>
      <c r="J243" s="12"/>
    </row>
    <row r="244" spans="1:10" x14ac:dyDescent="0.2">
      <c r="A244" s="25"/>
      <c r="B244" s="26"/>
      <c r="C244" s="1" t="str">
        <f>IFERROR(VLOOKUP($A244,'Lista de Precios Alimento'!$A:$J,2,0),IF(A244="","","Error"))</f>
        <v/>
      </c>
      <c r="D244" s="1" t="str">
        <f>IFERROR(VLOOKUP($A244,'Lista de Precios Alimento'!$A:$L,4,0),IF(A244="","","Error"))</f>
        <v/>
      </c>
      <c r="E244" s="1" t="str">
        <f>IFERROR(VLOOKUP($A244,'Lista de Precios Alimento'!$A:$M,5,0),IF(A244="","","Error"))</f>
        <v/>
      </c>
      <c r="F244" s="1" t="str">
        <f>IFERROR(VLOOKUP($A244,'Lista de Precios Alimento'!$A:$K,3,0),IF(A244="","","Error"))</f>
        <v/>
      </c>
      <c r="G244" s="19" t="str">
        <f>IFERROR(VLOOKUP($A244,'Lista de Precios Alimento'!$A:$N,6,0),IF(A244="","","Error"))</f>
        <v/>
      </c>
      <c r="H244" t="str">
        <f>IFERROR(VLOOKUP($A244,'Lista de Precios Alimento'!$A:$O,7,0),IF(A244="","","Error"))</f>
        <v/>
      </c>
      <c r="I244" s="12"/>
      <c r="J244" s="12"/>
    </row>
    <row r="245" spans="1:10" x14ac:dyDescent="0.2">
      <c r="A245" s="25"/>
      <c r="B245" s="26"/>
      <c r="C245" s="1" t="str">
        <f>IFERROR(VLOOKUP($A245,'Lista de Precios Alimento'!$A:$J,2,0),IF(A245="","","Error"))</f>
        <v/>
      </c>
      <c r="D245" s="1" t="str">
        <f>IFERROR(VLOOKUP($A245,'Lista de Precios Alimento'!$A:$L,4,0),IF(A245="","","Error"))</f>
        <v/>
      </c>
      <c r="E245" s="1" t="str">
        <f>IFERROR(VLOOKUP($A245,'Lista de Precios Alimento'!$A:$M,5,0),IF(A245="","","Error"))</f>
        <v/>
      </c>
      <c r="F245" s="1" t="str">
        <f>IFERROR(VLOOKUP($A245,'Lista de Precios Alimento'!$A:$K,3,0),IF(A245="","","Error"))</f>
        <v/>
      </c>
      <c r="G245" s="19" t="str">
        <f>IFERROR(VLOOKUP($A245,'Lista de Precios Alimento'!$A:$N,6,0),IF(A245="","","Error"))</f>
        <v/>
      </c>
      <c r="H245" t="str">
        <f>IFERROR(VLOOKUP($A245,'Lista de Precios Alimento'!$A:$O,7,0),IF(A245="","","Error"))</f>
        <v/>
      </c>
      <c r="I245" s="12"/>
      <c r="J245" s="12"/>
    </row>
    <row r="246" spans="1:10" x14ac:dyDescent="0.2">
      <c r="A246" s="25"/>
      <c r="B246" s="26"/>
      <c r="C246" s="1" t="str">
        <f>IFERROR(VLOOKUP($A246,'Lista de Precios Alimento'!$A:$J,2,0),IF(A246="","","Error"))</f>
        <v/>
      </c>
      <c r="D246" s="1" t="str">
        <f>IFERROR(VLOOKUP($A246,'Lista de Precios Alimento'!$A:$L,4,0),IF(A246="","","Error"))</f>
        <v/>
      </c>
      <c r="E246" s="1" t="str">
        <f>IFERROR(VLOOKUP($A246,'Lista de Precios Alimento'!$A:$M,5,0),IF(A246="","","Error"))</f>
        <v/>
      </c>
      <c r="F246" s="1" t="str">
        <f>IFERROR(VLOOKUP($A246,'Lista de Precios Alimento'!$A:$K,3,0),IF(A246="","","Error"))</f>
        <v/>
      </c>
      <c r="G246" s="19" t="str">
        <f>IFERROR(VLOOKUP($A246,'Lista de Precios Alimento'!$A:$N,6,0),IF(A246="","","Error"))</f>
        <v/>
      </c>
      <c r="H246" t="str">
        <f>IFERROR(VLOOKUP($A246,'Lista de Precios Alimento'!$A:$O,7,0),IF(A246="","","Error"))</f>
        <v/>
      </c>
      <c r="I246" s="12"/>
      <c r="J246" s="12"/>
    </row>
    <row r="247" spans="1:10" x14ac:dyDescent="0.2">
      <c r="A247" s="25"/>
      <c r="B247" s="26"/>
      <c r="C247" s="1" t="str">
        <f>IFERROR(VLOOKUP($A247,'Lista de Precios Alimento'!$A:$J,2,0),IF(A247="","","Error"))</f>
        <v/>
      </c>
      <c r="D247" s="1" t="str">
        <f>IFERROR(VLOOKUP($A247,'Lista de Precios Alimento'!$A:$L,4,0),IF(A247="","","Error"))</f>
        <v/>
      </c>
      <c r="E247" s="1" t="str">
        <f>IFERROR(VLOOKUP($A247,'Lista de Precios Alimento'!$A:$M,5,0),IF(A247="","","Error"))</f>
        <v/>
      </c>
      <c r="F247" s="1" t="str">
        <f>IFERROR(VLOOKUP($A247,'Lista de Precios Alimento'!$A:$K,3,0),IF(A247="","","Error"))</f>
        <v/>
      </c>
      <c r="G247" s="19" t="str">
        <f>IFERROR(VLOOKUP($A247,'Lista de Precios Alimento'!$A:$N,6,0),IF(A247="","","Error"))</f>
        <v/>
      </c>
      <c r="H247" t="str">
        <f>IFERROR(VLOOKUP($A247,'Lista de Precios Alimento'!$A:$O,7,0),IF(A247="","","Error"))</f>
        <v/>
      </c>
      <c r="I247" s="12"/>
      <c r="J247" s="12"/>
    </row>
    <row r="248" spans="1:10" x14ac:dyDescent="0.2">
      <c r="A248" s="25"/>
      <c r="B248" s="26"/>
      <c r="C248" s="1" t="str">
        <f>IFERROR(VLOOKUP($A248,'Lista de Precios Alimento'!$A:$J,2,0),IF(A248="","","Error"))</f>
        <v/>
      </c>
      <c r="D248" s="1" t="str">
        <f>IFERROR(VLOOKUP($A248,'Lista de Precios Alimento'!$A:$L,4,0),IF(A248="","","Error"))</f>
        <v/>
      </c>
      <c r="E248" s="1" t="str">
        <f>IFERROR(VLOOKUP($A248,'Lista de Precios Alimento'!$A:$M,5,0),IF(A248="","","Error"))</f>
        <v/>
      </c>
      <c r="F248" s="1" t="str">
        <f>IFERROR(VLOOKUP($A248,'Lista de Precios Alimento'!$A:$K,3,0),IF(A248="","","Error"))</f>
        <v/>
      </c>
      <c r="G248" s="19" t="str">
        <f>IFERROR(VLOOKUP($A248,'Lista de Precios Alimento'!$A:$N,6,0),IF(A248="","","Error"))</f>
        <v/>
      </c>
      <c r="H248" t="str">
        <f>IFERROR(VLOOKUP($A248,'Lista de Precios Alimento'!$A:$O,7,0),IF(A248="","","Error"))</f>
        <v/>
      </c>
      <c r="I248" s="12"/>
      <c r="J248" s="12"/>
    </row>
    <row r="249" spans="1:10" x14ac:dyDescent="0.2">
      <c r="A249" s="25"/>
      <c r="B249" s="26"/>
      <c r="C249" s="1" t="str">
        <f>IFERROR(VLOOKUP($A249,'Lista de Precios Alimento'!$A:$J,2,0),IF(A249="","","Error"))</f>
        <v/>
      </c>
      <c r="D249" s="1" t="str">
        <f>IFERROR(VLOOKUP($A249,'Lista de Precios Alimento'!$A:$L,4,0),IF(A249="","","Error"))</f>
        <v/>
      </c>
      <c r="E249" s="1" t="str">
        <f>IFERROR(VLOOKUP($A249,'Lista de Precios Alimento'!$A:$M,5,0),IF(A249="","","Error"))</f>
        <v/>
      </c>
      <c r="F249" s="1" t="str">
        <f>IFERROR(VLOOKUP($A249,'Lista de Precios Alimento'!$A:$K,3,0),IF(A249="","","Error"))</f>
        <v/>
      </c>
      <c r="G249" s="19" t="str">
        <f>IFERROR(VLOOKUP($A249,'Lista de Precios Alimento'!$A:$N,6,0),IF(A249="","","Error"))</f>
        <v/>
      </c>
      <c r="H249" t="str">
        <f>IFERROR(VLOOKUP($A249,'Lista de Precios Alimento'!$A:$O,7,0),IF(A249="","","Error"))</f>
        <v/>
      </c>
      <c r="I249" s="12"/>
      <c r="J249" s="12"/>
    </row>
    <row r="250" spans="1:10" x14ac:dyDescent="0.2">
      <c r="A250" s="25"/>
      <c r="B250" s="26"/>
      <c r="C250" s="1" t="str">
        <f>IFERROR(VLOOKUP($A250,'Lista de Precios Alimento'!$A:$J,2,0),IF(A250="","","Error"))</f>
        <v/>
      </c>
      <c r="D250" s="1" t="str">
        <f>IFERROR(VLOOKUP($A250,'Lista de Precios Alimento'!$A:$L,4,0),IF(A250="","","Error"))</f>
        <v/>
      </c>
      <c r="E250" s="1" t="str">
        <f>IFERROR(VLOOKUP($A250,'Lista de Precios Alimento'!$A:$M,5,0),IF(A250="","","Error"))</f>
        <v/>
      </c>
      <c r="F250" s="1" t="str">
        <f>IFERROR(VLOOKUP($A250,'Lista de Precios Alimento'!$A:$K,3,0),IF(A250="","","Error"))</f>
        <v/>
      </c>
      <c r="G250" s="19" t="str">
        <f>IFERROR(VLOOKUP($A250,'Lista de Precios Alimento'!$A:$N,6,0),IF(A250="","","Error"))</f>
        <v/>
      </c>
      <c r="H250" t="str">
        <f>IFERROR(VLOOKUP($A250,'Lista de Precios Alimento'!$A:$O,7,0),IF(A250="","","Error"))</f>
        <v/>
      </c>
      <c r="I250" s="12"/>
      <c r="J250" s="12"/>
    </row>
    <row r="251" spans="1:10" x14ac:dyDescent="0.2">
      <c r="A251" s="25"/>
      <c r="B251" s="26"/>
      <c r="C251" s="1" t="str">
        <f>IFERROR(VLOOKUP($A251,'Lista de Precios Alimento'!$A:$J,2,0),IF(A251="","","Error"))</f>
        <v/>
      </c>
      <c r="D251" s="1" t="str">
        <f>IFERROR(VLOOKUP($A251,'Lista de Precios Alimento'!$A:$L,4,0),IF(A251="","","Error"))</f>
        <v/>
      </c>
      <c r="E251" s="1" t="str">
        <f>IFERROR(VLOOKUP($A251,'Lista de Precios Alimento'!$A:$M,5,0),IF(A251="","","Error"))</f>
        <v/>
      </c>
      <c r="F251" s="1" t="str">
        <f>IFERROR(VLOOKUP($A251,'Lista de Precios Alimento'!$A:$K,3,0),IF(A251="","","Error"))</f>
        <v/>
      </c>
      <c r="G251" s="19" t="str">
        <f>IFERROR(VLOOKUP($A251,'Lista de Precios Alimento'!$A:$N,6,0),IF(A251="","","Error"))</f>
        <v/>
      </c>
      <c r="H251" t="str">
        <f>IFERROR(VLOOKUP($A251,'Lista de Precios Alimento'!$A:$O,7,0),IF(A251="","","Error"))</f>
        <v/>
      </c>
      <c r="I251" s="12"/>
      <c r="J251" s="12"/>
    </row>
    <row r="252" spans="1:10" x14ac:dyDescent="0.2">
      <c r="A252" s="25"/>
      <c r="B252" s="26"/>
      <c r="C252" s="1" t="str">
        <f>IFERROR(VLOOKUP($A252,'Lista de Precios Alimento'!$A:$J,2,0),IF(A252="","","Error"))</f>
        <v/>
      </c>
      <c r="D252" s="1" t="str">
        <f>IFERROR(VLOOKUP($A252,'Lista de Precios Alimento'!$A:$L,4,0),IF(A252="","","Error"))</f>
        <v/>
      </c>
      <c r="E252" s="1" t="str">
        <f>IFERROR(VLOOKUP($A252,'Lista de Precios Alimento'!$A:$M,5,0),IF(A252="","","Error"))</f>
        <v/>
      </c>
      <c r="F252" s="1" t="str">
        <f>IFERROR(VLOOKUP($A252,'Lista de Precios Alimento'!$A:$K,3,0),IF(A252="","","Error"))</f>
        <v/>
      </c>
      <c r="G252" s="19" t="str">
        <f>IFERROR(VLOOKUP($A252,'Lista de Precios Alimento'!$A:$N,6,0),IF(A252="","","Error"))</f>
        <v/>
      </c>
      <c r="H252" t="str">
        <f>IFERROR(VLOOKUP($A252,'Lista de Precios Alimento'!$A:$O,7,0),IF(A252="","","Error"))</f>
        <v/>
      </c>
      <c r="I252" s="12"/>
      <c r="J252" s="12"/>
    </row>
    <row r="253" spans="1:10" x14ac:dyDescent="0.2">
      <c r="A253" s="25"/>
      <c r="B253" s="26"/>
      <c r="C253" s="1" t="str">
        <f>IFERROR(VLOOKUP($A253,'Lista de Precios Alimento'!$A:$J,2,0),IF(A253="","","Error"))</f>
        <v/>
      </c>
      <c r="D253" s="1" t="str">
        <f>IFERROR(VLOOKUP($A253,'Lista de Precios Alimento'!$A:$L,4,0),IF(A253="","","Error"))</f>
        <v/>
      </c>
      <c r="E253" s="1" t="str">
        <f>IFERROR(VLOOKUP($A253,'Lista de Precios Alimento'!$A:$M,5,0),IF(A253="","","Error"))</f>
        <v/>
      </c>
      <c r="F253" s="1" t="str">
        <f>IFERROR(VLOOKUP($A253,'Lista de Precios Alimento'!$A:$K,3,0),IF(A253="","","Error"))</f>
        <v/>
      </c>
      <c r="G253" s="19" t="str">
        <f>IFERROR(VLOOKUP($A253,'Lista de Precios Alimento'!$A:$N,6,0),IF(A253="","","Error"))</f>
        <v/>
      </c>
      <c r="H253" t="str">
        <f>IFERROR(VLOOKUP($A253,'Lista de Precios Alimento'!$A:$O,7,0),IF(A253="","","Error"))</f>
        <v/>
      </c>
      <c r="I253" s="12"/>
      <c r="J253" s="12"/>
    </row>
    <row r="254" spans="1:10" x14ac:dyDescent="0.2">
      <c r="A254" s="25"/>
      <c r="B254" s="26"/>
      <c r="C254" s="1" t="str">
        <f>IFERROR(VLOOKUP($A254,'Lista de Precios Alimento'!$A:$J,2,0),IF(A254="","","Error"))</f>
        <v/>
      </c>
      <c r="D254" s="1" t="str">
        <f>IFERROR(VLOOKUP($A254,'Lista de Precios Alimento'!$A:$L,4,0),IF(A254="","","Error"))</f>
        <v/>
      </c>
      <c r="E254" s="1" t="str">
        <f>IFERROR(VLOOKUP($A254,'Lista de Precios Alimento'!$A:$M,5,0),IF(A254="","","Error"))</f>
        <v/>
      </c>
      <c r="F254" s="1" t="str">
        <f>IFERROR(VLOOKUP($A254,'Lista de Precios Alimento'!$A:$K,3,0),IF(A254="","","Error"))</f>
        <v/>
      </c>
      <c r="G254" s="19" t="str">
        <f>IFERROR(VLOOKUP($A254,'Lista de Precios Alimento'!$A:$N,6,0),IF(A254="","","Error"))</f>
        <v/>
      </c>
      <c r="H254" t="str">
        <f>IFERROR(VLOOKUP($A254,'Lista de Precios Alimento'!$A:$O,7,0),IF(A254="","","Error"))</f>
        <v/>
      </c>
      <c r="I254" s="12"/>
      <c r="J254" s="12"/>
    </row>
    <row r="255" spans="1:10" x14ac:dyDescent="0.2">
      <c r="A255" s="25"/>
      <c r="B255" s="26"/>
      <c r="C255" s="1" t="str">
        <f>IFERROR(VLOOKUP($A255,'Lista de Precios Alimento'!$A:$J,2,0),IF(A255="","","Error"))</f>
        <v/>
      </c>
      <c r="D255" s="1" t="str">
        <f>IFERROR(VLOOKUP($A255,'Lista de Precios Alimento'!$A:$L,4,0),IF(A255="","","Error"))</f>
        <v/>
      </c>
      <c r="E255" s="1" t="str">
        <f>IFERROR(VLOOKUP($A255,'Lista de Precios Alimento'!$A:$M,5,0),IF(A255="","","Error"))</f>
        <v/>
      </c>
      <c r="F255" s="1" t="str">
        <f>IFERROR(VLOOKUP($A255,'Lista de Precios Alimento'!$A:$K,3,0),IF(A255="","","Error"))</f>
        <v/>
      </c>
      <c r="G255" s="19" t="str">
        <f>IFERROR(VLOOKUP($A255,'Lista de Precios Alimento'!$A:$N,6,0),IF(A255="","","Error"))</f>
        <v/>
      </c>
      <c r="H255" t="str">
        <f>IFERROR(VLOOKUP($A255,'Lista de Precios Alimento'!$A:$O,7,0),IF(A255="","","Error"))</f>
        <v/>
      </c>
      <c r="I255" s="12"/>
      <c r="J255" s="12"/>
    </row>
    <row r="256" spans="1:10" x14ac:dyDescent="0.2">
      <c r="A256" s="25"/>
      <c r="B256" s="26"/>
      <c r="C256" s="1" t="str">
        <f>IFERROR(VLOOKUP($A256,'Lista de Precios Alimento'!$A:$J,2,0),IF(A256="","","Error"))</f>
        <v/>
      </c>
      <c r="D256" s="1" t="str">
        <f>IFERROR(VLOOKUP($A256,'Lista de Precios Alimento'!$A:$L,4,0),IF(A256="","","Error"))</f>
        <v/>
      </c>
      <c r="E256" s="1" t="str">
        <f>IFERROR(VLOOKUP($A256,'Lista de Precios Alimento'!$A:$M,5,0),IF(A256="","","Error"))</f>
        <v/>
      </c>
      <c r="F256" s="1" t="str">
        <f>IFERROR(VLOOKUP($A256,'Lista de Precios Alimento'!$A:$K,3,0),IF(A256="","","Error"))</f>
        <v/>
      </c>
      <c r="G256" s="19" t="str">
        <f>IFERROR(VLOOKUP($A256,'Lista de Precios Alimento'!$A:$N,6,0),IF(A256="","","Error"))</f>
        <v/>
      </c>
      <c r="H256" t="str">
        <f>IFERROR(VLOOKUP($A256,'Lista de Precios Alimento'!$A:$O,7,0),IF(A256="","","Error"))</f>
        <v/>
      </c>
      <c r="I256" s="12"/>
      <c r="J256" s="12"/>
    </row>
    <row r="257" spans="1:10" x14ac:dyDescent="0.2">
      <c r="A257" s="25"/>
      <c r="B257" s="26"/>
      <c r="C257" s="1" t="str">
        <f>IFERROR(VLOOKUP($A257,'Lista de Precios Alimento'!$A:$J,2,0),IF(A257="","","Error"))</f>
        <v/>
      </c>
      <c r="D257" s="1" t="str">
        <f>IFERROR(VLOOKUP($A257,'Lista de Precios Alimento'!$A:$L,4,0),IF(A257="","","Error"))</f>
        <v/>
      </c>
      <c r="E257" s="1" t="str">
        <f>IFERROR(VLOOKUP($A257,'Lista de Precios Alimento'!$A:$M,5,0),IF(A257="","","Error"))</f>
        <v/>
      </c>
      <c r="F257" s="1" t="str">
        <f>IFERROR(VLOOKUP($A257,'Lista de Precios Alimento'!$A:$K,3,0),IF(A257="","","Error"))</f>
        <v/>
      </c>
      <c r="G257" s="19" t="str">
        <f>IFERROR(VLOOKUP($A257,'Lista de Precios Alimento'!$A:$N,6,0),IF(A257="","","Error"))</f>
        <v/>
      </c>
      <c r="H257" t="str">
        <f>IFERROR(VLOOKUP($A257,'Lista de Precios Alimento'!$A:$O,7,0),IF(A257="","","Error"))</f>
        <v/>
      </c>
      <c r="I257" s="12"/>
      <c r="J257" s="12"/>
    </row>
    <row r="258" spans="1:10" x14ac:dyDescent="0.2">
      <c r="A258" s="25"/>
      <c r="B258" s="26"/>
      <c r="C258" s="1" t="str">
        <f>IFERROR(VLOOKUP($A258,'Lista de Precios Alimento'!$A:$J,2,0),IF(A258="","","Error"))</f>
        <v/>
      </c>
      <c r="D258" s="1" t="str">
        <f>IFERROR(VLOOKUP($A258,'Lista de Precios Alimento'!$A:$L,4,0),IF(A258="","","Error"))</f>
        <v/>
      </c>
      <c r="E258" s="1" t="str">
        <f>IFERROR(VLOOKUP($A258,'Lista de Precios Alimento'!$A:$M,5,0),IF(A258="","","Error"))</f>
        <v/>
      </c>
      <c r="F258" s="1" t="str">
        <f>IFERROR(VLOOKUP($A258,'Lista de Precios Alimento'!$A:$K,3,0),IF(A258="","","Error"))</f>
        <v/>
      </c>
      <c r="G258" s="19" t="str">
        <f>IFERROR(VLOOKUP($A258,'Lista de Precios Alimento'!$A:$N,6,0),IF(A258="","","Error"))</f>
        <v/>
      </c>
      <c r="H258" t="str">
        <f>IFERROR(VLOOKUP($A258,'Lista de Precios Alimento'!$A:$O,7,0),IF(A258="","","Error"))</f>
        <v/>
      </c>
      <c r="I258" s="12"/>
      <c r="J258" s="12"/>
    </row>
    <row r="259" spans="1:10" x14ac:dyDescent="0.2">
      <c r="A259" s="25"/>
      <c r="B259" s="26"/>
      <c r="C259" s="1" t="str">
        <f>IFERROR(VLOOKUP($A259,'Lista de Precios Alimento'!$A:$J,2,0),IF(A259="","","Error"))</f>
        <v/>
      </c>
      <c r="D259" s="1" t="str">
        <f>IFERROR(VLOOKUP($A259,'Lista de Precios Alimento'!$A:$L,4,0),IF(A259="","","Error"))</f>
        <v/>
      </c>
      <c r="E259" s="1" t="str">
        <f>IFERROR(VLOOKUP($A259,'Lista de Precios Alimento'!$A:$M,5,0),IF(A259="","","Error"))</f>
        <v/>
      </c>
      <c r="F259" s="1" t="str">
        <f>IFERROR(VLOOKUP($A259,'Lista de Precios Alimento'!$A:$K,3,0),IF(A259="","","Error"))</f>
        <v/>
      </c>
      <c r="G259" s="19" t="str">
        <f>IFERROR(VLOOKUP($A259,'Lista de Precios Alimento'!$A:$N,6,0),IF(A259="","","Error"))</f>
        <v/>
      </c>
      <c r="H259" t="str">
        <f>IFERROR(VLOOKUP($A259,'Lista de Precios Alimento'!$A:$O,7,0),IF(A259="","","Error"))</f>
        <v/>
      </c>
      <c r="I259" s="12"/>
      <c r="J259" s="12"/>
    </row>
    <row r="260" spans="1:10" x14ac:dyDescent="0.2">
      <c r="A260" s="25"/>
      <c r="B260" s="26"/>
      <c r="C260" s="1" t="str">
        <f>IFERROR(VLOOKUP($A260,'Lista de Precios Alimento'!$A:$J,2,0),IF(A260="","","Error"))</f>
        <v/>
      </c>
      <c r="D260" s="1" t="str">
        <f>IFERROR(VLOOKUP($A260,'Lista de Precios Alimento'!$A:$L,4,0),IF(A260="","","Error"))</f>
        <v/>
      </c>
      <c r="E260" s="1" t="str">
        <f>IFERROR(VLOOKUP($A260,'Lista de Precios Alimento'!$A:$M,5,0),IF(A260="","","Error"))</f>
        <v/>
      </c>
      <c r="F260" s="1" t="str">
        <f>IFERROR(VLOOKUP($A260,'Lista de Precios Alimento'!$A:$K,3,0),IF(A260="","","Error"))</f>
        <v/>
      </c>
      <c r="G260" s="19" t="str">
        <f>IFERROR(VLOOKUP($A260,'Lista de Precios Alimento'!$A:$N,6,0),IF(A260="","","Error"))</f>
        <v/>
      </c>
      <c r="H260" t="str">
        <f>IFERROR(VLOOKUP($A260,'Lista de Precios Alimento'!$A:$O,7,0),IF(A260="","","Error"))</f>
        <v/>
      </c>
      <c r="I260" s="12"/>
      <c r="J260" s="12"/>
    </row>
    <row r="261" spans="1:10" x14ac:dyDescent="0.2">
      <c r="A261" s="25"/>
      <c r="B261" s="26"/>
      <c r="C261" s="1" t="str">
        <f>IFERROR(VLOOKUP($A261,'Lista de Precios Alimento'!$A:$J,2,0),IF(A261="","","Error"))</f>
        <v/>
      </c>
      <c r="D261" s="1" t="str">
        <f>IFERROR(VLOOKUP($A261,'Lista de Precios Alimento'!$A:$L,4,0),IF(A261="","","Error"))</f>
        <v/>
      </c>
      <c r="E261" s="1" t="str">
        <f>IFERROR(VLOOKUP($A261,'Lista de Precios Alimento'!$A:$M,5,0),IF(A261="","","Error"))</f>
        <v/>
      </c>
      <c r="F261" s="1" t="str">
        <f>IFERROR(VLOOKUP($A261,'Lista de Precios Alimento'!$A:$K,3,0),IF(A261="","","Error"))</f>
        <v/>
      </c>
      <c r="G261" s="19" t="str">
        <f>IFERROR(VLOOKUP($A261,'Lista de Precios Alimento'!$A:$N,6,0),IF(A261="","","Error"))</f>
        <v/>
      </c>
      <c r="H261" t="str">
        <f>IFERROR(VLOOKUP($A261,'Lista de Precios Alimento'!$A:$O,7,0),IF(A261="","","Error"))</f>
        <v/>
      </c>
      <c r="I261" s="12"/>
      <c r="J261" s="12"/>
    </row>
    <row r="262" spans="1:10" x14ac:dyDescent="0.2">
      <c r="A262" s="25"/>
      <c r="B262" s="26"/>
      <c r="C262" s="1" t="str">
        <f>IFERROR(VLOOKUP($A262,'Lista de Precios Alimento'!$A:$J,2,0),IF(A262="","","Error"))</f>
        <v/>
      </c>
      <c r="D262" s="1" t="str">
        <f>IFERROR(VLOOKUP($A262,'Lista de Precios Alimento'!$A:$L,4,0),IF(A262="","","Error"))</f>
        <v/>
      </c>
      <c r="E262" s="1" t="str">
        <f>IFERROR(VLOOKUP($A262,'Lista de Precios Alimento'!$A:$M,5,0),IF(A262="","","Error"))</f>
        <v/>
      </c>
      <c r="F262" s="1" t="str">
        <f>IFERROR(VLOOKUP($A262,'Lista de Precios Alimento'!$A:$K,3,0),IF(A262="","","Error"))</f>
        <v/>
      </c>
      <c r="G262" s="19" t="str">
        <f>IFERROR(VLOOKUP($A262,'Lista de Precios Alimento'!$A:$N,6,0),IF(A262="","","Error"))</f>
        <v/>
      </c>
      <c r="H262" t="str">
        <f>IFERROR(VLOOKUP($A262,'Lista de Precios Alimento'!$A:$O,7,0),IF(A262="","","Error"))</f>
        <v/>
      </c>
      <c r="I262" s="12"/>
      <c r="J262" s="12"/>
    </row>
    <row r="263" spans="1:10" x14ac:dyDescent="0.2">
      <c r="A263" s="25"/>
      <c r="B263" s="26"/>
      <c r="C263" s="1" t="str">
        <f>IFERROR(VLOOKUP($A263,'Lista de Precios Alimento'!$A:$J,2,0),IF(A263="","","Error"))</f>
        <v/>
      </c>
      <c r="D263" s="1" t="str">
        <f>IFERROR(VLOOKUP($A263,'Lista de Precios Alimento'!$A:$L,4,0),IF(A263="","","Error"))</f>
        <v/>
      </c>
      <c r="E263" s="1" t="str">
        <f>IFERROR(VLOOKUP($A263,'Lista de Precios Alimento'!$A:$M,5,0),IF(A263="","","Error"))</f>
        <v/>
      </c>
      <c r="F263" s="1" t="str">
        <f>IFERROR(VLOOKUP($A263,'Lista de Precios Alimento'!$A:$K,3,0),IF(A263="","","Error"))</f>
        <v/>
      </c>
      <c r="G263" s="19" t="str">
        <f>IFERROR(VLOOKUP($A263,'Lista de Precios Alimento'!$A:$N,6,0),IF(A263="","","Error"))</f>
        <v/>
      </c>
      <c r="H263" t="str">
        <f>IFERROR(VLOOKUP($A263,'Lista de Precios Alimento'!$A:$O,7,0),IF(A263="","","Error"))</f>
        <v/>
      </c>
      <c r="I263" s="12"/>
      <c r="J263" s="12"/>
    </row>
    <row r="264" spans="1:10" x14ac:dyDescent="0.2">
      <c r="A264" s="25"/>
      <c r="B264" s="26"/>
      <c r="C264" s="1" t="str">
        <f>IFERROR(VLOOKUP($A264,'Lista de Precios Alimento'!$A:$J,2,0),IF(A264="","","Error"))</f>
        <v/>
      </c>
      <c r="D264" s="1" t="str">
        <f>IFERROR(VLOOKUP($A264,'Lista de Precios Alimento'!$A:$L,4,0),IF(A264="","","Error"))</f>
        <v/>
      </c>
      <c r="E264" s="1" t="str">
        <f>IFERROR(VLOOKUP($A264,'Lista de Precios Alimento'!$A:$M,5,0),IF(A264="","","Error"))</f>
        <v/>
      </c>
      <c r="F264" s="1" t="str">
        <f>IFERROR(VLOOKUP($A264,'Lista de Precios Alimento'!$A:$K,3,0),IF(A264="","","Error"))</f>
        <v/>
      </c>
      <c r="G264" s="19" t="str">
        <f>IFERROR(VLOOKUP($A264,'Lista de Precios Alimento'!$A:$N,6,0),IF(A264="","","Error"))</f>
        <v/>
      </c>
      <c r="H264" t="str">
        <f>IFERROR(VLOOKUP($A264,'Lista de Precios Alimento'!$A:$O,7,0),IF(A264="","","Error"))</f>
        <v/>
      </c>
      <c r="I264" s="12"/>
      <c r="J264" s="12"/>
    </row>
    <row r="265" spans="1:10" x14ac:dyDescent="0.2">
      <c r="A265" s="25"/>
      <c r="B265" s="26"/>
      <c r="C265" s="1" t="str">
        <f>IFERROR(VLOOKUP($A265,'Lista de Precios Alimento'!$A:$J,2,0),IF(A265="","","Error"))</f>
        <v/>
      </c>
      <c r="D265" s="1" t="str">
        <f>IFERROR(VLOOKUP($A265,'Lista de Precios Alimento'!$A:$L,4,0),IF(A265="","","Error"))</f>
        <v/>
      </c>
      <c r="E265" s="1" t="str">
        <f>IFERROR(VLOOKUP($A265,'Lista de Precios Alimento'!$A:$M,5,0),IF(A265="","","Error"))</f>
        <v/>
      </c>
      <c r="F265" s="1" t="str">
        <f>IFERROR(VLOOKUP($A265,'Lista de Precios Alimento'!$A:$K,3,0),IF(A265="","","Error"))</f>
        <v/>
      </c>
      <c r="G265" s="19" t="str">
        <f>IFERROR(VLOOKUP($A265,'Lista de Precios Alimento'!$A:$N,6,0),IF(A265="","","Error"))</f>
        <v/>
      </c>
      <c r="H265" t="str">
        <f>IFERROR(VLOOKUP($A265,'Lista de Precios Alimento'!$A:$O,7,0),IF(A265="","","Error"))</f>
        <v/>
      </c>
      <c r="I265" s="12"/>
      <c r="J265" s="12"/>
    </row>
    <row r="266" spans="1:10" x14ac:dyDescent="0.2">
      <c r="A266" s="25"/>
      <c r="B266" s="26"/>
      <c r="C266" s="1" t="str">
        <f>IFERROR(VLOOKUP($A266,'Lista de Precios Alimento'!$A:$J,2,0),IF(A266="","","Error"))</f>
        <v/>
      </c>
      <c r="D266" s="1" t="str">
        <f>IFERROR(VLOOKUP($A266,'Lista de Precios Alimento'!$A:$L,4,0),IF(A266="","","Error"))</f>
        <v/>
      </c>
      <c r="E266" s="1" t="str">
        <f>IFERROR(VLOOKUP($A266,'Lista de Precios Alimento'!$A:$M,5,0),IF(A266="","","Error"))</f>
        <v/>
      </c>
      <c r="F266" s="1" t="str">
        <f>IFERROR(VLOOKUP($A266,'Lista de Precios Alimento'!$A:$K,3,0),IF(A266="","","Error"))</f>
        <v/>
      </c>
      <c r="G266" s="19" t="str">
        <f>IFERROR(VLOOKUP($A266,'Lista de Precios Alimento'!$A:$N,6,0),IF(A266="","","Error"))</f>
        <v/>
      </c>
      <c r="H266" t="str">
        <f>IFERROR(VLOOKUP($A266,'Lista de Precios Alimento'!$A:$O,7,0),IF(A266="","","Error"))</f>
        <v/>
      </c>
      <c r="I266" s="12"/>
      <c r="J266" s="12"/>
    </row>
    <row r="267" spans="1:10" x14ac:dyDescent="0.2">
      <c r="A267" s="25"/>
      <c r="B267" s="26"/>
      <c r="C267" s="1" t="str">
        <f>IFERROR(VLOOKUP($A267,'Lista de Precios Alimento'!$A:$J,2,0),IF(A267="","","Error"))</f>
        <v/>
      </c>
      <c r="D267" s="1" t="str">
        <f>IFERROR(VLOOKUP($A267,'Lista de Precios Alimento'!$A:$L,4,0),IF(A267="","","Error"))</f>
        <v/>
      </c>
      <c r="E267" s="1" t="str">
        <f>IFERROR(VLOOKUP($A267,'Lista de Precios Alimento'!$A:$M,5,0),IF(A267="","","Error"))</f>
        <v/>
      </c>
      <c r="F267" s="1" t="str">
        <f>IFERROR(VLOOKUP($A267,'Lista de Precios Alimento'!$A:$K,3,0),IF(A267="","","Error"))</f>
        <v/>
      </c>
      <c r="G267" s="19" t="str">
        <f>IFERROR(VLOOKUP($A267,'Lista de Precios Alimento'!$A:$N,6,0),IF(A267="","","Error"))</f>
        <v/>
      </c>
      <c r="H267" t="str">
        <f>IFERROR(VLOOKUP($A267,'Lista de Precios Alimento'!$A:$O,7,0),IF(A267="","","Error"))</f>
        <v/>
      </c>
      <c r="I267" s="12"/>
      <c r="J267" s="12"/>
    </row>
    <row r="268" spans="1:10" x14ac:dyDescent="0.2">
      <c r="A268" s="25"/>
      <c r="B268" s="26"/>
      <c r="C268" s="1" t="str">
        <f>IFERROR(VLOOKUP($A268,'Lista de Precios Alimento'!$A:$J,2,0),IF(A268="","","Error"))</f>
        <v/>
      </c>
      <c r="D268" s="1" t="str">
        <f>IFERROR(VLOOKUP($A268,'Lista de Precios Alimento'!$A:$L,4,0),IF(A268="","","Error"))</f>
        <v/>
      </c>
      <c r="E268" s="1" t="str">
        <f>IFERROR(VLOOKUP($A268,'Lista de Precios Alimento'!$A:$M,5,0),IF(A268="","","Error"))</f>
        <v/>
      </c>
      <c r="F268" s="1" t="str">
        <f>IFERROR(VLOOKUP($A268,'Lista de Precios Alimento'!$A:$K,3,0),IF(A268="","","Error"))</f>
        <v/>
      </c>
      <c r="G268" s="19" t="str">
        <f>IFERROR(VLOOKUP($A268,'Lista de Precios Alimento'!$A:$N,6,0),IF(A268="","","Error"))</f>
        <v/>
      </c>
      <c r="H268" t="str">
        <f>IFERROR(VLOOKUP($A268,'Lista de Precios Alimento'!$A:$O,7,0),IF(A268="","","Error"))</f>
        <v/>
      </c>
      <c r="I268" s="12"/>
      <c r="J268" s="12"/>
    </row>
    <row r="269" spans="1:10" x14ac:dyDescent="0.2">
      <c r="A269" s="25"/>
      <c r="B269" s="26"/>
      <c r="C269" s="1" t="str">
        <f>IFERROR(VLOOKUP($A269,'Lista de Precios Alimento'!$A:$J,2,0),IF(A269="","","Error"))</f>
        <v/>
      </c>
      <c r="D269" s="1" t="str">
        <f>IFERROR(VLOOKUP($A269,'Lista de Precios Alimento'!$A:$L,4,0),IF(A269="","","Error"))</f>
        <v/>
      </c>
      <c r="E269" s="1" t="str">
        <f>IFERROR(VLOOKUP($A269,'Lista de Precios Alimento'!$A:$M,5,0),IF(A269="","","Error"))</f>
        <v/>
      </c>
      <c r="F269" s="1" t="str">
        <f>IFERROR(VLOOKUP($A269,'Lista de Precios Alimento'!$A:$K,3,0),IF(A269="","","Error"))</f>
        <v/>
      </c>
      <c r="G269" s="19" t="str">
        <f>IFERROR(VLOOKUP($A269,'Lista de Precios Alimento'!$A:$N,6,0),IF(A269="","","Error"))</f>
        <v/>
      </c>
      <c r="H269" t="str">
        <f>IFERROR(VLOOKUP($A269,'Lista de Precios Alimento'!$A:$O,7,0),IF(A269="","","Error"))</f>
        <v/>
      </c>
      <c r="I269" s="12"/>
      <c r="J269" s="12"/>
    </row>
    <row r="270" spans="1:10" x14ac:dyDescent="0.2">
      <c r="A270" s="25"/>
      <c r="B270" s="26"/>
      <c r="C270" s="1" t="str">
        <f>IFERROR(VLOOKUP($A270,'Lista de Precios Alimento'!$A:$J,2,0),IF(A270="","","Error"))</f>
        <v/>
      </c>
      <c r="D270" s="1" t="str">
        <f>IFERROR(VLOOKUP($A270,'Lista de Precios Alimento'!$A:$L,4,0),IF(A270="","","Error"))</f>
        <v/>
      </c>
      <c r="E270" s="1" t="str">
        <f>IFERROR(VLOOKUP($A270,'Lista de Precios Alimento'!$A:$M,5,0),IF(A270="","","Error"))</f>
        <v/>
      </c>
      <c r="F270" s="1" t="str">
        <f>IFERROR(VLOOKUP($A270,'Lista de Precios Alimento'!$A:$K,3,0),IF(A270="","","Error"))</f>
        <v/>
      </c>
      <c r="G270" s="19" t="str">
        <f>IFERROR(VLOOKUP($A270,'Lista de Precios Alimento'!$A:$N,6,0),IF(A270="","","Error"))</f>
        <v/>
      </c>
      <c r="H270" t="str">
        <f>IFERROR(VLOOKUP($A270,'Lista de Precios Alimento'!$A:$O,7,0),IF(A270="","","Error"))</f>
        <v/>
      </c>
      <c r="I270" s="12"/>
      <c r="J270" s="12"/>
    </row>
    <row r="271" spans="1:10" x14ac:dyDescent="0.2">
      <c r="A271" s="25"/>
      <c r="B271" s="26"/>
      <c r="C271" s="1" t="str">
        <f>IFERROR(VLOOKUP($A271,'Lista de Precios Alimento'!$A:$J,2,0),IF(A271="","","Error"))</f>
        <v/>
      </c>
      <c r="D271" s="1" t="str">
        <f>IFERROR(VLOOKUP($A271,'Lista de Precios Alimento'!$A:$L,4,0),IF(A271="","","Error"))</f>
        <v/>
      </c>
      <c r="E271" s="1" t="str">
        <f>IFERROR(VLOOKUP($A271,'Lista de Precios Alimento'!$A:$M,5,0),IF(A271="","","Error"))</f>
        <v/>
      </c>
      <c r="F271" s="1" t="str">
        <f>IFERROR(VLOOKUP($A271,'Lista de Precios Alimento'!$A:$K,3,0),IF(A271="","","Error"))</f>
        <v/>
      </c>
      <c r="G271" s="19" t="str">
        <f>IFERROR(VLOOKUP($A271,'Lista de Precios Alimento'!$A:$N,6,0),IF(A271="","","Error"))</f>
        <v/>
      </c>
      <c r="H271" t="str">
        <f>IFERROR(VLOOKUP($A271,'Lista de Precios Alimento'!$A:$O,7,0),IF(A271="","","Error"))</f>
        <v/>
      </c>
      <c r="I271" s="12"/>
      <c r="J271" s="12"/>
    </row>
    <row r="272" spans="1:10" x14ac:dyDescent="0.2">
      <c r="A272" s="25"/>
      <c r="B272" s="26"/>
      <c r="C272" s="1" t="str">
        <f>IFERROR(VLOOKUP($A272,'Lista de Precios Alimento'!$A:$J,2,0),IF(A272="","","Error"))</f>
        <v/>
      </c>
      <c r="D272" s="1" t="str">
        <f>IFERROR(VLOOKUP($A272,'Lista de Precios Alimento'!$A:$L,4,0),IF(A272="","","Error"))</f>
        <v/>
      </c>
      <c r="E272" s="1" t="str">
        <f>IFERROR(VLOOKUP($A272,'Lista de Precios Alimento'!$A:$M,5,0),IF(A272="","","Error"))</f>
        <v/>
      </c>
      <c r="F272" s="1" t="str">
        <f>IFERROR(VLOOKUP($A272,'Lista de Precios Alimento'!$A:$K,3,0),IF(A272="","","Error"))</f>
        <v/>
      </c>
      <c r="G272" s="19" t="str">
        <f>IFERROR(VLOOKUP($A272,'Lista de Precios Alimento'!$A:$N,6,0),IF(A272="","","Error"))</f>
        <v/>
      </c>
      <c r="H272" t="str">
        <f>IFERROR(VLOOKUP($A272,'Lista de Precios Alimento'!$A:$O,7,0),IF(A272="","","Error"))</f>
        <v/>
      </c>
      <c r="I272" s="12"/>
      <c r="J272" s="12"/>
    </row>
    <row r="273" spans="1:10" x14ac:dyDescent="0.2">
      <c r="A273" s="25"/>
      <c r="B273" s="26"/>
      <c r="C273" s="1" t="str">
        <f>IFERROR(VLOOKUP($A273,'Lista de Precios Alimento'!$A:$J,2,0),IF(A273="","","Error"))</f>
        <v/>
      </c>
      <c r="D273" s="1" t="str">
        <f>IFERROR(VLOOKUP($A273,'Lista de Precios Alimento'!$A:$L,4,0),IF(A273="","","Error"))</f>
        <v/>
      </c>
      <c r="E273" s="1" t="str">
        <f>IFERROR(VLOOKUP($A273,'Lista de Precios Alimento'!$A:$M,5,0),IF(A273="","","Error"))</f>
        <v/>
      </c>
      <c r="F273" s="1" t="str">
        <f>IFERROR(VLOOKUP($A273,'Lista de Precios Alimento'!$A:$K,3,0),IF(A273="","","Error"))</f>
        <v/>
      </c>
      <c r="G273" s="19" t="str">
        <f>IFERROR(VLOOKUP($A273,'Lista de Precios Alimento'!$A:$N,6,0),IF(A273="","","Error"))</f>
        <v/>
      </c>
      <c r="H273" t="str">
        <f>IFERROR(VLOOKUP($A273,'Lista de Precios Alimento'!$A:$O,7,0),IF(A273="","","Error"))</f>
        <v/>
      </c>
      <c r="I273" s="12"/>
      <c r="J273" s="12"/>
    </row>
    <row r="274" spans="1:10" x14ac:dyDescent="0.2">
      <c r="A274" s="25"/>
      <c r="B274" s="26"/>
      <c r="C274" s="1" t="str">
        <f>IFERROR(VLOOKUP($A274,'Lista de Precios Alimento'!$A:$J,2,0),IF(A274="","","Error"))</f>
        <v/>
      </c>
      <c r="D274" s="1" t="str">
        <f>IFERROR(VLOOKUP($A274,'Lista de Precios Alimento'!$A:$L,4,0),IF(A274="","","Error"))</f>
        <v/>
      </c>
      <c r="E274" s="1" t="str">
        <f>IFERROR(VLOOKUP($A274,'Lista de Precios Alimento'!$A:$M,5,0),IF(A274="","","Error"))</f>
        <v/>
      </c>
      <c r="F274" s="1" t="str">
        <f>IFERROR(VLOOKUP($A274,'Lista de Precios Alimento'!$A:$K,3,0),IF(A274="","","Error"))</f>
        <v/>
      </c>
      <c r="G274" s="19" t="str">
        <f>IFERROR(VLOOKUP($A274,'Lista de Precios Alimento'!$A:$N,6,0),IF(A274="","","Error"))</f>
        <v/>
      </c>
      <c r="H274" t="str">
        <f>IFERROR(VLOOKUP($A274,'Lista de Precios Alimento'!$A:$O,7,0),IF(A274="","","Error"))</f>
        <v/>
      </c>
      <c r="I274" s="12"/>
      <c r="J274" s="12"/>
    </row>
    <row r="275" spans="1:10" x14ac:dyDescent="0.2">
      <c r="A275" s="25"/>
      <c r="B275" s="26"/>
      <c r="C275" s="1" t="str">
        <f>IFERROR(VLOOKUP($A275,'Lista de Precios Alimento'!$A:$J,2,0),IF(A275="","","Error"))</f>
        <v/>
      </c>
      <c r="D275" s="1" t="str">
        <f>IFERROR(VLOOKUP($A275,'Lista de Precios Alimento'!$A:$L,4,0),IF(A275="","","Error"))</f>
        <v/>
      </c>
      <c r="E275" s="1" t="str">
        <f>IFERROR(VLOOKUP($A275,'Lista de Precios Alimento'!$A:$M,5,0),IF(A275="","","Error"))</f>
        <v/>
      </c>
      <c r="F275" s="1" t="str">
        <f>IFERROR(VLOOKUP($A275,'Lista de Precios Alimento'!$A:$K,3,0),IF(A275="","","Error"))</f>
        <v/>
      </c>
      <c r="G275" s="19" t="str">
        <f>IFERROR(VLOOKUP($A275,'Lista de Precios Alimento'!$A:$N,6,0),IF(A275="","","Error"))</f>
        <v/>
      </c>
      <c r="H275" t="str">
        <f>IFERROR(VLOOKUP($A275,'Lista de Precios Alimento'!$A:$O,7,0),IF(A275="","","Error"))</f>
        <v/>
      </c>
      <c r="I275" s="12"/>
      <c r="J275" s="12"/>
    </row>
    <row r="276" spans="1:10" x14ac:dyDescent="0.2">
      <c r="A276" s="25"/>
      <c r="B276" s="26"/>
      <c r="C276" s="1" t="str">
        <f>IFERROR(VLOOKUP($A276,'Lista de Precios Alimento'!$A:$J,2,0),IF(A276="","","Error"))</f>
        <v/>
      </c>
      <c r="D276" s="1" t="str">
        <f>IFERROR(VLOOKUP($A276,'Lista de Precios Alimento'!$A:$L,4,0),IF(A276="","","Error"))</f>
        <v/>
      </c>
      <c r="E276" s="1" t="str">
        <f>IFERROR(VLOOKUP($A276,'Lista de Precios Alimento'!$A:$M,5,0),IF(A276="","","Error"))</f>
        <v/>
      </c>
      <c r="F276" s="1" t="str">
        <f>IFERROR(VLOOKUP($A276,'Lista de Precios Alimento'!$A:$K,3,0),IF(A276="","","Error"))</f>
        <v/>
      </c>
      <c r="G276" s="19" t="str">
        <f>IFERROR(VLOOKUP($A276,'Lista de Precios Alimento'!$A:$N,6,0),IF(A276="","","Error"))</f>
        <v/>
      </c>
      <c r="H276" t="str">
        <f>IFERROR(VLOOKUP($A276,'Lista de Precios Alimento'!$A:$O,7,0),IF(A276="","","Error"))</f>
        <v/>
      </c>
      <c r="I276" s="12"/>
      <c r="J276" s="12"/>
    </row>
    <row r="277" spans="1:10" x14ac:dyDescent="0.2">
      <c r="A277" s="25"/>
      <c r="B277" s="26"/>
      <c r="C277" s="1" t="str">
        <f>IFERROR(VLOOKUP($A277,'Lista de Precios Alimento'!$A:$J,2,0),IF(A277="","","Error"))</f>
        <v/>
      </c>
      <c r="D277" s="1" t="str">
        <f>IFERROR(VLOOKUP($A277,'Lista de Precios Alimento'!$A:$L,4,0),IF(A277="","","Error"))</f>
        <v/>
      </c>
      <c r="E277" s="1" t="str">
        <f>IFERROR(VLOOKUP($A277,'Lista de Precios Alimento'!$A:$M,5,0),IF(A277="","","Error"))</f>
        <v/>
      </c>
      <c r="F277" s="1" t="str">
        <f>IFERROR(VLOOKUP($A277,'Lista de Precios Alimento'!$A:$K,3,0),IF(A277="","","Error"))</f>
        <v/>
      </c>
      <c r="G277" s="19" t="str">
        <f>IFERROR(VLOOKUP($A277,'Lista de Precios Alimento'!$A:$N,6,0),IF(A277="","","Error"))</f>
        <v/>
      </c>
      <c r="H277" t="str">
        <f>IFERROR(VLOOKUP($A277,'Lista de Precios Alimento'!$A:$O,7,0),IF(A277="","","Error"))</f>
        <v/>
      </c>
      <c r="I277" s="12"/>
      <c r="J277" s="12"/>
    </row>
    <row r="278" spans="1:10" x14ac:dyDescent="0.2">
      <c r="A278" s="25"/>
      <c r="B278" s="26"/>
      <c r="C278" s="1" t="str">
        <f>IFERROR(VLOOKUP($A278,'Lista de Precios Alimento'!$A:$J,2,0),IF(A278="","","Error"))</f>
        <v/>
      </c>
      <c r="D278" s="1" t="str">
        <f>IFERROR(VLOOKUP($A278,'Lista de Precios Alimento'!$A:$L,4,0),IF(A278="","","Error"))</f>
        <v/>
      </c>
      <c r="E278" s="1" t="str">
        <f>IFERROR(VLOOKUP($A278,'Lista de Precios Alimento'!$A:$M,5,0),IF(A278="","","Error"))</f>
        <v/>
      </c>
      <c r="F278" s="1" t="str">
        <f>IFERROR(VLOOKUP($A278,'Lista de Precios Alimento'!$A:$K,3,0),IF(A278="","","Error"))</f>
        <v/>
      </c>
      <c r="G278" s="19" t="str">
        <f>IFERROR(VLOOKUP($A278,'Lista de Precios Alimento'!$A:$N,6,0),IF(A278="","","Error"))</f>
        <v/>
      </c>
      <c r="H278" t="str">
        <f>IFERROR(VLOOKUP($A278,'Lista de Precios Alimento'!$A:$O,7,0),IF(A278="","","Error"))</f>
        <v/>
      </c>
      <c r="I278" s="12"/>
      <c r="J278" s="12"/>
    </row>
    <row r="279" spans="1:10" x14ac:dyDescent="0.2">
      <c r="A279" s="25"/>
      <c r="B279" s="26"/>
      <c r="C279" s="1" t="str">
        <f>IFERROR(VLOOKUP($A279,'Lista de Precios Alimento'!$A:$J,2,0),IF(A279="","","Error"))</f>
        <v/>
      </c>
      <c r="D279" s="1" t="str">
        <f>IFERROR(VLOOKUP($A279,'Lista de Precios Alimento'!$A:$L,4,0),IF(A279="","","Error"))</f>
        <v/>
      </c>
      <c r="E279" s="1" t="str">
        <f>IFERROR(VLOOKUP($A279,'Lista de Precios Alimento'!$A:$M,5,0),IF(A279="","","Error"))</f>
        <v/>
      </c>
      <c r="F279" s="1" t="str">
        <f>IFERROR(VLOOKUP($A279,'Lista de Precios Alimento'!$A:$K,3,0),IF(A279="","","Error"))</f>
        <v/>
      </c>
      <c r="G279" s="19" t="str">
        <f>IFERROR(VLOOKUP($A279,'Lista de Precios Alimento'!$A:$N,6,0),IF(A279="","","Error"))</f>
        <v/>
      </c>
      <c r="H279" t="str">
        <f>IFERROR(VLOOKUP($A279,'Lista de Precios Alimento'!$A:$O,7,0),IF(A279="","","Error"))</f>
        <v/>
      </c>
      <c r="I279" s="12"/>
      <c r="J279" s="12"/>
    </row>
    <row r="280" spans="1:10" x14ac:dyDescent="0.2">
      <c r="A280" s="25"/>
      <c r="B280" s="26"/>
      <c r="C280" s="1" t="str">
        <f>IFERROR(VLOOKUP($A280,'Lista de Precios Alimento'!$A:$J,2,0),IF(A280="","","Error"))</f>
        <v/>
      </c>
      <c r="D280" s="1" t="str">
        <f>IFERROR(VLOOKUP($A280,'Lista de Precios Alimento'!$A:$L,4,0),IF(A280="","","Error"))</f>
        <v/>
      </c>
      <c r="E280" s="1" t="str">
        <f>IFERROR(VLOOKUP($A280,'Lista de Precios Alimento'!$A:$M,5,0),IF(A280="","","Error"))</f>
        <v/>
      </c>
      <c r="F280" s="1" t="str">
        <f>IFERROR(VLOOKUP($A280,'Lista de Precios Alimento'!$A:$K,3,0),IF(A280="","","Error"))</f>
        <v/>
      </c>
      <c r="G280" s="19" t="str">
        <f>IFERROR(VLOOKUP($A280,'Lista de Precios Alimento'!$A:$N,6,0),IF(A280="","","Error"))</f>
        <v/>
      </c>
      <c r="H280" t="str">
        <f>IFERROR(VLOOKUP($A280,'Lista de Precios Alimento'!$A:$O,7,0),IF(A280="","","Error"))</f>
        <v/>
      </c>
      <c r="I280" s="12"/>
      <c r="J280" s="12"/>
    </row>
    <row r="281" spans="1:10" x14ac:dyDescent="0.2">
      <c r="A281" s="25"/>
      <c r="B281" s="26"/>
      <c r="C281" s="1" t="str">
        <f>IFERROR(VLOOKUP($A281,'Lista de Precios Alimento'!$A:$J,2,0),IF(A281="","","Error"))</f>
        <v/>
      </c>
      <c r="D281" s="1" t="str">
        <f>IFERROR(VLOOKUP($A281,'Lista de Precios Alimento'!$A:$L,4,0),IF(A281="","","Error"))</f>
        <v/>
      </c>
      <c r="E281" s="1" t="str">
        <f>IFERROR(VLOOKUP($A281,'Lista de Precios Alimento'!$A:$M,5,0),IF(A281="","","Error"))</f>
        <v/>
      </c>
      <c r="F281" s="1" t="str">
        <f>IFERROR(VLOOKUP($A281,'Lista de Precios Alimento'!$A:$K,3,0),IF(A281="","","Error"))</f>
        <v/>
      </c>
      <c r="G281" s="19" t="str">
        <f>IFERROR(VLOOKUP($A281,'Lista de Precios Alimento'!$A:$N,6,0),IF(A281="","","Error"))</f>
        <v/>
      </c>
      <c r="H281" t="str">
        <f>IFERROR(VLOOKUP($A281,'Lista de Precios Alimento'!$A:$O,7,0),IF(A281="","","Error"))</f>
        <v/>
      </c>
      <c r="I281" s="12"/>
      <c r="J281" s="12"/>
    </row>
    <row r="282" spans="1:10" x14ac:dyDescent="0.2">
      <c r="A282" s="25"/>
      <c r="B282" s="26"/>
      <c r="C282" s="1" t="str">
        <f>IFERROR(VLOOKUP($A282,'Lista de Precios Alimento'!$A:$J,2,0),IF(A282="","","Error"))</f>
        <v/>
      </c>
      <c r="D282" s="1" t="str">
        <f>IFERROR(VLOOKUP($A282,'Lista de Precios Alimento'!$A:$L,4,0),IF(A282="","","Error"))</f>
        <v/>
      </c>
      <c r="E282" s="1" t="str">
        <f>IFERROR(VLOOKUP($A282,'Lista de Precios Alimento'!$A:$M,5,0),IF(A282="","","Error"))</f>
        <v/>
      </c>
      <c r="F282" s="1" t="str">
        <f>IFERROR(VLOOKUP($A282,'Lista de Precios Alimento'!$A:$K,3,0),IF(A282="","","Error"))</f>
        <v/>
      </c>
      <c r="G282" s="19" t="str">
        <f>IFERROR(VLOOKUP($A282,'Lista de Precios Alimento'!$A:$N,6,0),IF(A282="","","Error"))</f>
        <v/>
      </c>
      <c r="H282" t="str">
        <f>IFERROR(VLOOKUP($A282,'Lista de Precios Alimento'!$A:$O,7,0),IF(A282="","","Error"))</f>
        <v/>
      </c>
      <c r="I282" s="12"/>
      <c r="J282" s="12"/>
    </row>
    <row r="283" spans="1:10" x14ac:dyDescent="0.2">
      <c r="A283" s="25"/>
      <c r="B283" s="26"/>
      <c r="C283" s="1" t="str">
        <f>IFERROR(VLOOKUP($A283,'Lista de Precios Alimento'!$A:$J,2,0),IF(A283="","","Error"))</f>
        <v/>
      </c>
      <c r="D283" s="1" t="str">
        <f>IFERROR(VLOOKUP($A283,'Lista de Precios Alimento'!$A:$L,4,0),IF(A283="","","Error"))</f>
        <v/>
      </c>
      <c r="E283" s="1" t="str">
        <f>IFERROR(VLOOKUP($A283,'Lista de Precios Alimento'!$A:$M,5,0),IF(A283="","","Error"))</f>
        <v/>
      </c>
      <c r="F283" s="1" t="str">
        <f>IFERROR(VLOOKUP($A283,'Lista de Precios Alimento'!$A:$K,3,0),IF(A283="","","Error"))</f>
        <v/>
      </c>
      <c r="G283" s="19" t="str">
        <f>IFERROR(VLOOKUP($A283,'Lista de Precios Alimento'!$A:$N,6,0),IF(A283="","","Error"))</f>
        <v/>
      </c>
      <c r="H283" t="str">
        <f>IFERROR(VLOOKUP($A283,'Lista de Precios Alimento'!$A:$O,7,0),IF(A283="","","Error"))</f>
        <v/>
      </c>
      <c r="I283" s="12"/>
      <c r="J283" s="12"/>
    </row>
    <row r="284" spans="1:10" x14ac:dyDescent="0.2">
      <c r="A284" s="25"/>
      <c r="B284" s="26"/>
      <c r="C284" s="1" t="str">
        <f>IFERROR(VLOOKUP($A284,'Lista de Precios Alimento'!$A:$J,2,0),IF(A284="","","Error"))</f>
        <v/>
      </c>
      <c r="D284" s="1" t="str">
        <f>IFERROR(VLOOKUP($A284,'Lista de Precios Alimento'!$A:$L,4,0),IF(A284="","","Error"))</f>
        <v/>
      </c>
      <c r="E284" s="1" t="str">
        <f>IFERROR(VLOOKUP($A284,'Lista de Precios Alimento'!$A:$M,5,0),IF(A284="","","Error"))</f>
        <v/>
      </c>
      <c r="F284" s="1" t="str">
        <f>IFERROR(VLOOKUP($A284,'Lista de Precios Alimento'!$A:$K,3,0),IF(A284="","","Error"))</f>
        <v/>
      </c>
      <c r="G284" s="19" t="str">
        <f>IFERROR(VLOOKUP($A284,'Lista de Precios Alimento'!$A:$N,6,0),IF(A284="","","Error"))</f>
        <v/>
      </c>
      <c r="H284" t="str">
        <f>IFERROR(VLOOKUP($A284,'Lista de Precios Alimento'!$A:$O,7,0),IF(A284="","","Error"))</f>
        <v/>
      </c>
      <c r="I284" s="12"/>
      <c r="J284" s="12"/>
    </row>
    <row r="285" spans="1:10" x14ac:dyDescent="0.2">
      <c r="A285" s="25"/>
      <c r="B285" s="26"/>
      <c r="C285" s="1" t="str">
        <f>IFERROR(VLOOKUP($A285,'Lista de Precios Alimento'!$A:$J,2,0),IF(A285="","","Error"))</f>
        <v/>
      </c>
      <c r="D285" s="1" t="str">
        <f>IFERROR(VLOOKUP($A285,'Lista de Precios Alimento'!$A:$L,4,0),IF(A285="","","Error"))</f>
        <v/>
      </c>
      <c r="E285" s="1" t="str">
        <f>IFERROR(VLOOKUP($A285,'Lista de Precios Alimento'!$A:$M,5,0),IF(A285="","","Error"))</f>
        <v/>
      </c>
      <c r="F285" s="1" t="str">
        <f>IFERROR(VLOOKUP($A285,'Lista de Precios Alimento'!$A:$K,3,0),IF(A285="","","Error"))</f>
        <v/>
      </c>
      <c r="G285" s="19" t="str">
        <f>IFERROR(VLOOKUP($A285,'Lista de Precios Alimento'!$A:$N,6,0),IF(A285="","","Error"))</f>
        <v/>
      </c>
      <c r="H285" t="str">
        <f>IFERROR(VLOOKUP($A285,'Lista de Precios Alimento'!$A:$O,7,0),IF(A285="","","Error"))</f>
        <v/>
      </c>
      <c r="I285" s="12"/>
      <c r="J285" s="12"/>
    </row>
    <row r="286" spans="1:10" x14ac:dyDescent="0.2">
      <c r="A286" s="25"/>
      <c r="B286" s="26"/>
      <c r="C286" s="1" t="str">
        <f>IFERROR(VLOOKUP($A286,'Lista de Precios Alimento'!$A:$J,2,0),IF(A286="","","Error"))</f>
        <v/>
      </c>
      <c r="D286" s="1" t="str">
        <f>IFERROR(VLOOKUP($A286,'Lista de Precios Alimento'!$A:$L,4,0),IF(A286="","","Error"))</f>
        <v/>
      </c>
      <c r="E286" s="1" t="str">
        <f>IFERROR(VLOOKUP($A286,'Lista de Precios Alimento'!$A:$M,5,0),IF(A286="","","Error"))</f>
        <v/>
      </c>
      <c r="F286" s="1" t="str">
        <f>IFERROR(VLOOKUP($A286,'Lista de Precios Alimento'!$A:$K,3,0),IF(A286="","","Error"))</f>
        <v/>
      </c>
      <c r="G286" s="19" t="str">
        <f>IFERROR(VLOOKUP($A286,'Lista de Precios Alimento'!$A:$N,6,0),IF(A286="","","Error"))</f>
        <v/>
      </c>
      <c r="H286" t="str">
        <f>IFERROR(VLOOKUP($A286,'Lista de Precios Alimento'!$A:$O,7,0),IF(A286="","","Error"))</f>
        <v/>
      </c>
      <c r="I286" s="12"/>
      <c r="J286" s="12"/>
    </row>
    <row r="287" spans="1:10" x14ac:dyDescent="0.2">
      <c r="A287" s="25"/>
      <c r="B287" s="26"/>
      <c r="C287" s="1" t="str">
        <f>IFERROR(VLOOKUP($A287,'Lista de Precios Alimento'!$A:$J,2,0),IF(A287="","","Error"))</f>
        <v/>
      </c>
      <c r="D287" s="1" t="str">
        <f>IFERROR(VLOOKUP($A287,'Lista de Precios Alimento'!$A:$L,4,0),IF(A287="","","Error"))</f>
        <v/>
      </c>
      <c r="E287" s="1" t="str">
        <f>IFERROR(VLOOKUP($A287,'Lista de Precios Alimento'!$A:$M,5,0),IF(A287="","","Error"))</f>
        <v/>
      </c>
      <c r="F287" s="1" t="str">
        <f>IFERROR(VLOOKUP($A287,'Lista de Precios Alimento'!$A:$K,3,0),IF(A287="","","Error"))</f>
        <v/>
      </c>
      <c r="G287" s="19" t="str">
        <f>IFERROR(VLOOKUP($A287,'Lista de Precios Alimento'!$A:$N,6,0),IF(A287="","","Error"))</f>
        <v/>
      </c>
      <c r="H287" t="str">
        <f>IFERROR(VLOOKUP($A287,'Lista de Precios Alimento'!$A:$O,7,0),IF(A287="","","Error"))</f>
        <v/>
      </c>
      <c r="I287" s="12"/>
      <c r="J287" s="12"/>
    </row>
    <row r="288" spans="1:10" x14ac:dyDescent="0.2">
      <c r="A288" s="25"/>
      <c r="B288" s="26"/>
      <c r="C288" s="1" t="str">
        <f>IFERROR(VLOOKUP($A288,'Lista de Precios Alimento'!$A:$J,2,0),IF(A288="","","Error"))</f>
        <v/>
      </c>
      <c r="D288" s="1" t="str">
        <f>IFERROR(VLOOKUP($A288,'Lista de Precios Alimento'!$A:$L,4,0),IF(A288="","","Error"))</f>
        <v/>
      </c>
      <c r="E288" s="1" t="str">
        <f>IFERROR(VLOOKUP($A288,'Lista de Precios Alimento'!$A:$M,5,0),IF(A288="","","Error"))</f>
        <v/>
      </c>
      <c r="F288" s="1" t="str">
        <f>IFERROR(VLOOKUP($A288,'Lista de Precios Alimento'!$A:$K,3,0),IF(A288="","","Error"))</f>
        <v/>
      </c>
      <c r="G288" s="19" t="str">
        <f>IFERROR(VLOOKUP($A288,'Lista de Precios Alimento'!$A:$N,6,0),IF(A288="","","Error"))</f>
        <v/>
      </c>
      <c r="H288" t="str">
        <f>IFERROR(VLOOKUP($A288,'Lista de Precios Alimento'!$A:$O,7,0),IF(A288="","","Error"))</f>
        <v/>
      </c>
      <c r="I288" s="12"/>
      <c r="J288" s="12"/>
    </row>
    <row r="289" spans="1:10" x14ac:dyDescent="0.2">
      <c r="A289" s="25"/>
      <c r="B289" s="26"/>
      <c r="C289" s="1" t="str">
        <f>IFERROR(VLOOKUP($A289,'Lista de Precios Alimento'!$A:$J,2,0),IF(A289="","","Error"))</f>
        <v/>
      </c>
      <c r="D289" s="1" t="str">
        <f>IFERROR(VLOOKUP($A289,'Lista de Precios Alimento'!$A:$L,4,0),IF(A289="","","Error"))</f>
        <v/>
      </c>
      <c r="E289" s="1" t="str">
        <f>IFERROR(VLOOKUP($A289,'Lista de Precios Alimento'!$A:$M,5,0),IF(A289="","","Error"))</f>
        <v/>
      </c>
      <c r="F289" s="1" t="str">
        <f>IFERROR(VLOOKUP($A289,'Lista de Precios Alimento'!$A:$K,3,0),IF(A289="","","Error"))</f>
        <v/>
      </c>
      <c r="G289" s="19" t="str">
        <f>IFERROR(VLOOKUP($A289,'Lista de Precios Alimento'!$A:$N,6,0),IF(A289="","","Error"))</f>
        <v/>
      </c>
      <c r="H289" t="str">
        <f>IFERROR(VLOOKUP($A289,'Lista de Precios Alimento'!$A:$O,7,0),IF(A289="","","Error"))</f>
        <v/>
      </c>
      <c r="I289" s="12"/>
      <c r="J289" s="12"/>
    </row>
    <row r="290" spans="1:10" x14ac:dyDescent="0.2">
      <c r="A290" s="25"/>
      <c r="B290" s="26"/>
      <c r="C290" s="1" t="str">
        <f>IFERROR(VLOOKUP($A290,'Lista de Precios Alimento'!$A:$J,2,0),IF(A290="","","Error"))</f>
        <v/>
      </c>
      <c r="D290" s="1" t="str">
        <f>IFERROR(VLOOKUP($A290,'Lista de Precios Alimento'!$A:$L,4,0),IF(A290="","","Error"))</f>
        <v/>
      </c>
      <c r="E290" s="1" t="str">
        <f>IFERROR(VLOOKUP($A290,'Lista de Precios Alimento'!$A:$M,5,0),IF(A290="","","Error"))</f>
        <v/>
      </c>
      <c r="F290" s="1" t="str">
        <f>IFERROR(VLOOKUP($A290,'Lista de Precios Alimento'!$A:$K,3,0),IF(A290="","","Error"))</f>
        <v/>
      </c>
      <c r="G290" s="19" t="str">
        <f>IFERROR(VLOOKUP($A290,'Lista de Precios Alimento'!$A:$N,6,0),IF(A290="","","Error"))</f>
        <v/>
      </c>
      <c r="H290" t="str">
        <f>IFERROR(VLOOKUP($A290,'Lista de Precios Alimento'!$A:$O,7,0),IF(A290="","","Error"))</f>
        <v/>
      </c>
      <c r="I290" s="12"/>
      <c r="J290" s="12"/>
    </row>
    <row r="291" spans="1:10" x14ac:dyDescent="0.2">
      <c r="A291" s="25"/>
      <c r="B291" s="26"/>
      <c r="C291" s="1" t="str">
        <f>IFERROR(VLOOKUP($A291,'Lista de Precios Alimento'!$A:$J,2,0),IF(A291="","","Error"))</f>
        <v/>
      </c>
      <c r="D291" s="1" t="str">
        <f>IFERROR(VLOOKUP($A291,'Lista de Precios Alimento'!$A:$L,4,0),IF(A291="","","Error"))</f>
        <v/>
      </c>
      <c r="E291" s="1" t="str">
        <f>IFERROR(VLOOKUP($A291,'Lista de Precios Alimento'!$A:$M,5,0),IF(A291="","","Error"))</f>
        <v/>
      </c>
      <c r="F291" s="1" t="str">
        <f>IFERROR(VLOOKUP($A291,'Lista de Precios Alimento'!$A:$K,3,0),IF(A291="","","Error"))</f>
        <v/>
      </c>
      <c r="G291" s="19" t="str">
        <f>IFERROR(VLOOKUP($A291,'Lista de Precios Alimento'!$A:$N,6,0),IF(A291="","","Error"))</f>
        <v/>
      </c>
      <c r="H291" t="str">
        <f>IFERROR(VLOOKUP($A291,'Lista de Precios Alimento'!$A:$O,7,0),IF(A291="","","Error"))</f>
        <v/>
      </c>
      <c r="I291" s="12"/>
      <c r="J291" s="12"/>
    </row>
    <row r="292" spans="1:10" x14ac:dyDescent="0.2">
      <c r="A292" s="25"/>
      <c r="B292" s="26"/>
      <c r="C292" s="1" t="str">
        <f>IFERROR(VLOOKUP($A292,'Lista de Precios Alimento'!$A:$J,2,0),IF(A292="","","Error"))</f>
        <v/>
      </c>
      <c r="D292" s="1" t="str">
        <f>IFERROR(VLOOKUP($A292,'Lista de Precios Alimento'!$A:$L,4,0),IF(A292="","","Error"))</f>
        <v/>
      </c>
      <c r="E292" s="1" t="str">
        <f>IFERROR(VLOOKUP($A292,'Lista de Precios Alimento'!$A:$M,5,0),IF(A292="","","Error"))</f>
        <v/>
      </c>
      <c r="F292" s="1" t="str">
        <f>IFERROR(VLOOKUP($A292,'Lista de Precios Alimento'!$A:$K,3,0),IF(A292="","","Error"))</f>
        <v/>
      </c>
      <c r="G292" s="19" t="str">
        <f>IFERROR(VLOOKUP($A292,'Lista de Precios Alimento'!$A:$N,6,0),IF(A292="","","Error"))</f>
        <v/>
      </c>
      <c r="H292" t="str">
        <f>IFERROR(VLOOKUP($A292,'Lista de Precios Alimento'!$A:$O,7,0),IF(A292="","","Error"))</f>
        <v/>
      </c>
      <c r="I292" s="12"/>
      <c r="J292" s="12"/>
    </row>
    <row r="293" spans="1:10" x14ac:dyDescent="0.2">
      <c r="A293" s="25"/>
      <c r="B293" s="26"/>
      <c r="C293" s="1" t="str">
        <f>IFERROR(VLOOKUP($A293,'Lista de Precios Alimento'!$A:$J,2,0),IF(A293="","","Error"))</f>
        <v/>
      </c>
      <c r="D293" s="1" t="str">
        <f>IFERROR(VLOOKUP($A293,'Lista de Precios Alimento'!$A:$L,4,0),IF(A293="","","Error"))</f>
        <v/>
      </c>
      <c r="E293" s="1" t="str">
        <f>IFERROR(VLOOKUP($A293,'Lista de Precios Alimento'!$A:$M,5,0),IF(A293="","","Error"))</f>
        <v/>
      </c>
      <c r="F293" s="1" t="str">
        <f>IFERROR(VLOOKUP($A293,'Lista de Precios Alimento'!$A:$K,3,0),IF(A293="","","Error"))</f>
        <v/>
      </c>
      <c r="G293" s="19" t="str">
        <f>IFERROR(VLOOKUP($A293,'Lista de Precios Alimento'!$A:$N,6,0),IF(A293="","","Error"))</f>
        <v/>
      </c>
      <c r="H293" t="str">
        <f>IFERROR(VLOOKUP($A293,'Lista de Precios Alimento'!$A:$O,7,0),IF(A293="","","Error"))</f>
        <v/>
      </c>
      <c r="I293" s="12"/>
      <c r="J293" s="12"/>
    </row>
    <row r="294" spans="1:10" x14ac:dyDescent="0.2">
      <c r="A294" s="25"/>
      <c r="B294" s="26"/>
      <c r="C294" s="1" t="str">
        <f>IFERROR(VLOOKUP($A294,'Lista de Precios Alimento'!$A:$J,2,0),IF(A294="","","Error"))</f>
        <v/>
      </c>
      <c r="D294" s="1" t="str">
        <f>IFERROR(VLOOKUP($A294,'Lista de Precios Alimento'!$A:$L,4,0),IF(A294="","","Error"))</f>
        <v/>
      </c>
      <c r="E294" s="1" t="str">
        <f>IFERROR(VLOOKUP($A294,'Lista de Precios Alimento'!$A:$M,5,0),IF(A294="","","Error"))</f>
        <v/>
      </c>
      <c r="F294" s="1" t="str">
        <f>IFERROR(VLOOKUP($A294,'Lista de Precios Alimento'!$A:$K,3,0),IF(A294="","","Error"))</f>
        <v/>
      </c>
      <c r="G294" s="19" t="str">
        <f>IFERROR(VLOOKUP($A294,'Lista de Precios Alimento'!$A:$N,6,0),IF(A294="","","Error"))</f>
        <v/>
      </c>
      <c r="H294" t="str">
        <f>IFERROR(VLOOKUP($A294,'Lista de Precios Alimento'!$A:$O,7,0),IF(A294="","","Error"))</f>
        <v/>
      </c>
      <c r="I294" s="12"/>
      <c r="J294" s="12"/>
    </row>
    <row r="295" spans="1:10" x14ac:dyDescent="0.2">
      <c r="A295" s="25"/>
      <c r="B295" s="26"/>
      <c r="C295" s="1" t="str">
        <f>IFERROR(VLOOKUP($A295,'Lista de Precios Alimento'!$A:$J,2,0),IF(A295="","","Error"))</f>
        <v/>
      </c>
      <c r="D295" s="1" t="str">
        <f>IFERROR(VLOOKUP($A295,'Lista de Precios Alimento'!$A:$L,4,0),IF(A295="","","Error"))</f>
        <v/>
      </c>
      <c r="E295" s="1" t="str">
        <f>IFERROR(VLOOKUP($A295,'Lista de Precios Alimento'!$A:$M,5,0),IF(A295="","","Error"))</f>
        <v/>
      </c>
      <c r="F295" s="1" t="str">
        <f>IFERROR(VLOOKUP($A295,'Lista de Precios Alimento'!$A:$K,3,0),IF(A295="","","Error"))</f>
        <v/>
      </c>
      <c r="G295" s="19" t="str">
        <f>IFERROR(VLOOKUP($A295,'Lista de Precios Alimento'!$A:$N,6,0),IF(A295="","","Error"))</f>
        <v/>
      </c>
      <c r="H295" t="str">
        <f>IFERROR(VLOOKUP($A295,'Lista de Precios Alimento'!$A:$O,7,0),IF(A295="","","Error"))</f>
        <v/>
      </c>
      <c r="I295" s="12"/>
      <c r="J295" s="12"/>
    </row>
    <row r="296" spans="1:10" x14ac:dyDescent="0.2">
      <c r="A296" s="25"/>
      <c r="B296" s="26"/>
      <c r="C296" s="1" t="str">
        <f>IFERROR(VLOOKUP($A296,'Lista de Precios Alimento'!$A:$J,2,0),IF(A296="","","Error"))</f>
        <v/>
      </c>
      <c r="D296" s="1" t="str">
        <f>IFERROR(VLOOKUP($A296,'Lista de Precios Alimento'!$A:$L,4,0),IF(A296="","","Error"))</f>
        <v/>
      </c>
      <c r="E296" s="1" t="str">
        <f>IFERROR(VLOOKUP($A296,'Lista de Precios Alimento'!$A:$M,5,0),IF(A296="","","Error"))</f>
        <v/>
      </c>
      <c r="F296" s="1" t="str">
        <f>IFERROR(VLOOKUP($A296,'Lista de Precios Alimento'!$A:$K,3,0),IF(A296="","","Error"))</f>
        <v/>
      </c>
      <c r="G296" s="19" t="str">
        <f>IFERROR(VLOOKUP($A296,'Lista de Precios Alimento'!$A:$N,6,0),IF(A296="","","Error"))</f>
        <v/>
      </c>
      <c r="H296" t="str">
        <f>IFERROR(VLOOKUP($A296,'Lista de Precios Alimento'!$A:$O,7,0),IF(A296="","","Error"))</f>
        <v/>
      </c>
      <c r="I296" s="12"/>
      <c r="J296" s="12"/>
    </row>
    <row r="297" spans="1:10" x14ac:dyDescent="0.2">
      <c r="A297" s="25"/>
      <c r="B297" s="26"/>
      <c r="C297" s="1" t="str">
        <f>IFERROR(VLOOKUP($A297,'Lista de Precios Alimento'!$A:$J,2,0),IF(A297="","","Error"))</f>
        <v/>
      </c>
      <c r="D297" s="1" t="str">
        <f>IFERROR(VLOOKUP($A297,'Lista de Precios Alimento'!$A:$L,4,0),IF(A297="","","Error"))</f>
        <v/>
      </c>
      <c r="E297" s="1" t="str">
        <f>IFERROR(VLOOKUP($A297,'Lista de Precios Alimento'!$A:$M,5,0),IF(A297="","","Error"))</f>
        <v/>
      </c>
      <c r="F297" s="1" t="str">
        <f>IFERROR(VLOOKUP($A297,'Lista de Precios Alimento'!$A:$K,3,0),IF(A297="","","Error"))</f>
        <v/>
      </c>
      <c r="G297" s="19" t="str">
        <f>IFERROR(VLOOKUP($A297,'Lista de Precios Alimento'!$A:$N,6,0),IF(A297="","","Error"))</f>
        <v/>
      </c>
      <c r="H297" t="str">
        <f>IFERROR(VLOOKUP($A297,'Lista de Precios Alimento'!$A:$O,7,0),IF(A297="","","Error"))</f>
        <v/>
      </c>
      <c r="I297" s="12"/>
      <c r="J297" s="12"/>
    </row>
    <row r="298" spans="1:10" x14ac:dyDescent="0.2">
      <c r="A298" s="25"/>
      <c r="B298" s="26"/>
      <c r="C298" s="1" t="str">
        <f>IFERROR(VLOOKUP($A298,'Lista de Precios Alimento'!$A:$J,2,0),IF(A298="","","Error"))</f>
        <v/>
      </c>
      <c r="D298" s="1" t="str">
        <f>IFERROR(VLOOKUP($A298,'Lista de Precios Alimento'!$A:$L,4,0),IF(A298="","","Error"))</f>
        <v/>
      </c>
      <c r="E298" s="1" t="str">
        <f>IFERROR(VLOOKUP($A298,'Lista de Precios Alimento'!$A:$M,5,0),IF(A298="","","Error"))</f>
        <v/>
      </c>
      <c r="F298" s="1" t="str">
        <f>IFERROR(VLOOKUP($A298,'Lista de Precios Alimento'!$A:$K,3,0),IF(A298="","","Error"))</f>
        <v/>
      </c>
      <c r="G298" s="19" t="str">
        <f>IFERROR(VLOOKUP($A298,'Lista de Precios Alimento'!$A:$N,6,0),IF(A298="","","Error"))</f>
        <v/>
      </c>
      <c r="H298" t="str">
        <f>IFERROR(VLOOKUP($A298,'Lista de Precios Alimento'!$A:$O,7,0),IF(A298="","","Error"))</f>
        <v/>
      </c>
      <c r="I298" s="12"/>
      <c r="J298" s="12"/>
    </row>
    <row r="299" spans="1:10" x14ac:dyDescent="0.2">
      <c r="A299" s="25"/>
      <c r="B299" s="26"/>
      <c r="C299" s="1" t="str">
        <f>IFERROR(VLOOKUP($A299,'Lista de Precios Alimento'!$A:$J,2,0),IF(A299="","","Error"))</f>
        <v/>
      </c>
      <c r="D299" s="1" t="str">
        <f>IFERROR(VLOOKUP($A299,'Lista de Precios Alimento'!$A:$L,4,0),IF(A299="","","Error"))</f>
        <v/>
      </c>
      <c r="E299" s="1" t="str">
        <f>IFERROR(VLOOKUP($A299,'Lista de Precios Alimento'!$A:$M,5,0),IF(A299="","","Error"))</f>
        <v/>
      </c>
      <c r="F299" s="1" t="str">
        <f>IFERROR(VLOOKUP($A299,'Lista de Precios Alimento'!$A:$K,3,0),IF(A299="","","Error"))</f>
        <v/>
      </c>
      <c r="G299" s="19" t="str">
        <f>IFERROR(VLOOKUP($A299,'Lista de Precios Alimento'!$A:$N,6,0),IF(A299="","","Error"))</f>
        <v/>
      </c>
      <c r="H299" t="str">
        <f>IFERROR(VLOOKUP($A299,'Lista de Precios Alimento'!$A:$O,7,0),IF(A299="","","Error"))</f>
        <v/>
      </c>
      <c r="I299" s="12"/>
      <c r="J299" s="12"/>
    </row>
    <row r="300" spans="1:10" x14ac:dyDescent="0.2">
      <c r="A300" s="25"/>
      <c r="B300" s="26"/>
      <c r="C300" s="1" t="str">
        <f>IFERROR(VLOOKUP($A300,'Lista de Precios Alimento'!$A:$J,2,0),IF(A300="","","Error"))</f>
        <v/>
      </c>
      <c r="D300" s="1" t="str">
        <f>IFERROR(VLOOKUP($A300,'Lista de Precios Alimento'!$A:$L,4,0),IF(A300="","","Error"))</f>
        <v/>
      </c>
      <c r="E300" s="1" t="str">
        <f>IFERROR(VLOOKUP($A300,'Lista de Precios Alimento'!$A:$M,5,0),IF(A300="","","Error"))</f>
        <v/>
      </c>
      <c r="F300" s="1" t="str">
        <f>IFERROR(VLOOKUP($A300,'Lista de Precios Alimento'!$A:$K,3,0),IF(A300="","","Error"))</f>
        <v/>
      </c>
      <c r="G300" s="19" t="str">
        <f>IFERROR(VLOOKUP($A300,'Lista de Precios Alimento'!$A:$N,6,0),IF(A300="","","Error"))</f>
        <v/>
      </c>
      <c r="H300" t="str">
        <f>IFERROR(VLOOKUP($A300,'Lista de Precios Alimento'!$A:$O,7,0),IF(A300="","","Error"))</f>
        <v/>
      </c>
      <c r="I300" s="12"/>
      <c r="J300" s="12"/>
    </row>
    <row r="301" spans="1:10" x14ac:dyDescent="0.2">
      <c r="A301" s="25"/>
      <c r="B301" s="26"/>
      <c r="C301" s="1" t="str">
        <f>IFERROR(VLOOKUP($A301,'Lista de Precios Alimento'!$A:$J,2,0),IF(A301="","","Error"))</f>
        <v/>
      </c>
      <c r="D301" s="1" t="str">
        <f>IFERROR(VLOOKUP($A301,'Lista de Precios Alimento'!$A:$L,4,0),IF(A301="","","Error"))</f>
        <v/>
      </c>
      <c r="E301" s="1" t="str">
        <f>IFERROR(VLOOKUP($A301,'Lista de Precios Alimento'!$A:$M,5,0),IF(A301="","","Error"))</f>
        <v/>
      </c>
      <c r="F301" s="1" t="str">
        <f>IFERROR(VLOOKUP($A301,'Lista de Precios Alimento'!$A:$K,3,0),IF(A301="","","Error"))</f>
        <v/>
      </c>
      <c r="G301" s="19" t="str">
        <f>IFERROR(VLOOKUP($A301,'Lista de Precios Alimento'!$A:$N,6,0),IF(A301="","","Error"))</f>
        <v/>
      </c>
      <c r="H301" t="str">
        <f>IFERROR(VLOOKUP($A301,'Lista de Precios Alimento'!$A:$O,7,0),IF(A301="","","Error"))</f>
        <v/>
      </c>
      <c r="I301" s="12"/>
      <c r="J301" s="12"/>
    </row>
    <row r="302" spans="1:10" x14ac:dyDescent="0.2">
      <c r="A302" s="25"/>
      <c r="B302" s="26"/>
      <c r="C302" s="1" t="str">
        <f>IFERROR(VLOOKUP($A302,'Lista de Precios Alimento'!$A:$J,2,0),IF(A302="","","Error"))</f>
        <v/>
      </c>
      <c r="D302" s="1" t="str">
        <f>IFERROR(VLOOKUP($A302,'Lista de Precios Alimento'!$A:$L,4,0),IF(A302="","","Error"))</f>
        <v/>
      </c>
      <c r="E302" s="1" t="str">
        <f>IFERROR(VLOOKUP($A302,'Lista de Precios Alimento'!$A:$M,5,0),IF(A302="","","Error"))</f>
        <v/>
      </c>
      <c r="F302" s="1" t="str">
        <f>IFERROR(VLOOKUP($A302,'Lista de Precios Alimento'!$A:$K,3,0),IF(A302="","","Error"))</f>
        <v/>
      </c>
      <c r="G302" s="19" t="str">
        <f>IFERROR(VLOOKUP($A302,'Lista de Precios Alimento'!$A:$N,6,0),IF(A302="","","Error"))</f>
        <v/>
      </c>
      <c r="H302" t="str">
        <f>IFERROR(VLOOKUP($A302,'Lista de Precios Alimento'!$A:$O,7,0),IF(A302="","","Error"))</f>
        <v/>
      </c>
      <c r="I302" s="12"/>
      <c r="J302" s="12"/>
    </row>
    <row r="303" spans="1:10" x14ac:dyDescent="0.2">
      <c r="A303" s="25"/>
      <c r="B303" s="26"/>
      <c r="C303" s="1" t="str">
        <f>IFERROR(VLOOKUP($A303,'Lista de Precios Alimento'!$A:$J,2,0),IF(A303="","","Error"))</f>
        <v/>
      </c>
      <c r="D303" s="1" t="str">
        <f>IFERROR(VLOOKUP($A303,'Lista de Precios Alimento'!$A:$L,4,0),IF(A303="","","Error"))</f>
        <v/>
      </c>
      <c r="E303" s="1" t="str">
        <f>IFERROR(VLOOKUP($A303,'Lista de Precios Alimento'!$A:$M,5,0),IF(A303="","","Error"))</f>
        <v/>
      </c>
      <c r="F303" s="1" t="str">
        <f>IFERROR(VLOOKUP($A303,'Lista de Precios Alimento'!$A:$K,3,0),IF(A303="","","Error"))</f>
        <v/>
      </c>
      <c r="G303" s="19" t="str">
        <f>IFERROR(VLOOKUP($A303,'Lista de Precios Alimento'!$A:$N,6,0),IF(A303="","","Error"))</f>
        <v/>
      </c>
      <c r="H303" t="str">
        <f>IFERROR(VLOOKUP($A303,'Lista de Precios Alimento'!$A:$O,7,0),IF(A303="","","Error"))</f>
        <v/>
      </c>
      <c r="I303" s="12"/>
      <c r="J303" s="12"/>
    </row>
    <row r="304" spans="1:10" x14ac:dyDescent="0.2">
      <c r="A304" s="25"/>
      <c r="B304" s="26"/>
      <c r="C304" s="1" t="str">
        <f>IFERROR(VLOOKUP($A304,'Lista de Precios Alimento'!$A:$J,2,0),IF(A304="","","Error"))</f>
        <v/>
      </c>
      <c r="D304" s="1" t="str">
        <f>IFERROR(VLOOKUP($A304,'Lista de Precios Alimento'!$A:$L,4,0),IF(A304="","","Error"))</f>
        <v/>
      </c>
      <c r="E304" s="1" t="str">
        <f>IFERROR(VLOOKUP($A304,'Lista de Precios Alimento'!$A:$M,5,0),IF(A304="","","Error"))</f>
        <v/>
      </c>
      <c r="F304" s="1" t="str">
        <f>IFERROR(VLOOKUP($A304,'Lista de Precios Alimento'!$A:$K,3,0),IF(A304="","","Error"))</f>
        <v/>
      </c>
      <c r="G304" s="19" t="str">
        <f>IFERROR(VLOOKUP($A304,'Lista de Precios Alimento'!$A:$N,6,0),IF(A304="","","Error"))</f>
        <v/>
      </c>
      <c r="H304" t="str">
        <f>IFERROR(VLOOKUP($A304,'Lista de Precios Alimento'!$A:$O,7,0),IF(A304="","","Error"))</f>
        <v/>
      </c>
      <c r="I304" s="12"/>
      <c r="J304" s="12"/>
    </row>
    <row r="305" spans="1:10" x14ac:dyDescent="0.2">
      <c r="A305" s="25"/>
      <c r="B305" s="26"/>
      <c r="C305" s="1" t="str">
        <f>IFERROR(VLOOKUP($A305,'Lista de Precios Alimento'!$A:$J,2,0),IF(A305="","","Error"))</f>
        <v/>
      </c>
      <c r="D305" s="1" t="str">
        <f>IFERROR(VLOOKUP($A305,'Lista de Precios Alimento'!$A:$L,4,0),IF(A305="","","Error"))</f>
        <v/>
      </c>
      <c r="E305" s="1" t="str">
        <f>IFERROR(VLOOKUP($A305,'Lista de Precios Alimento'!$A:$M,5,0),IF(A305="","","Error"))</f>
        <v/>
      </c>
      <c r="F305" s="1" t="str">
        <f>IFERROR(VLOOKUP($A305,'Lista de Precios Alimento'!$A:$K,3,0),IF(A305="","","Error"))</f>
        <v/>
      </c>
      <c r="G305" s="19" t="str">
        <f>IFERROR(VLOOKUP($A305,'Lista de Precios Alimento'!$A:$N,6,0),IF(A305="","","Error"))</f>
        <v/>
      </c>
      <c r="H305" t="str">
        <f>IFERROR(VLOOKUP($A305,'Lista de Precios Alimento'!$A:$O,7,0),IF(A305="","","Error"))</f>
        <v/>
      </c>
      <c r="I305" s="12"/>
      <c r="J305" s="12"/>
    </row>
    <row r="306" spans="1:10" x14ac:dyDescent="0.2">
      <c r="A306" s="25"/>
      <c r="B306" s="26"/>
      <c r="C306" s="1" t="str">
        <f>IFERROR(VLOOKUP($A306,'Lista de Precios Alimento'!$A:$J,2,0),IF(A306="","","Error"))</f>
        <v/>
      </c>
      <c r="D306" s="1" t="str">
        <f>IFERROR(VLOOKUP($A306,'Lista de Precios Alimento'!$A:$L,4,0),IF(A306="","","Error"))</f>
        <v/>
      </c>
      <c r="E306" s="1" t="str">
        <f>IFERROR(VLOOKUP($A306,'Lista de Precios Alimento'!$A:$M,5,0),IF(A306="","","Error"))</f>
        <v/>
      </c>
      <c r="F306" s="1" t="str">
        <f>IFERROR(VLOOKUP($A306,'Lista de Precios Alimento'!$A:$K,3,0),IF(A306="","","Error"))</f>
        <v/>
      </c>
      <c r="G306" s="19" t="str">
        <f>IFERROR(VLOOKUP($A306,'Lista de Precios Alimento'!$A:$N,6,0),IF(A306="","","Error"))</f>
        <v/>
      </c>
      <c r="H306" t="str">
        <f>IFERROR(VLOOKUP($A306,'Lista de Precios Alimento'!$A:$O,7,0),IF(A306="","","Error"))</f>
        <v/>
      </c>
      <c r="I306" s="12"/>
      <c r="J306" s="12"/>
    </row>
    <row r="307" spans="1:10" x14ac:dyDescent="0.2">
      <c r="A307" s="25"/>
      <c r="B307" s="26"/>
      <c r="C307" s="1" t="str">
        <f>IFERROR(VLOOKUP($A307,'Lista de Precios Alimento'!$A:$J,2,0),IF(A307="","","Error"))</f>
        <v/>
      </c>
      <c r="D307" s="1" t="str">
        <f>IFERROR(VLOOKUP($A307,'Lista de Precios Alimento'!$A:$L,4,0),IF(A307="","","Error"))</f>
        <v/>
      </c>
      <c r="E307" s="1" t="str">
        <f>IFERROR(VLOOKUP($A307,'Lista de Precios Alimento'!$A:$M,5,0),IF(A307="","","Error"))</f>
        <v/>
      </c>
      <c r="F307" s="1" t="str">
        <f>IFERROR(VLOOKUP($A307,'Lista de Precios Alimento'!$A:$K,3,0),IF(A307="","","Error"))</f>
        <v/>
      </c>
      <c r="G307" s="19" t="str">
        <f>IFERROR(VLOOKUP($A307,'Lista de Precios Alimento'!$A:$N,6,0),IF(A307="","","Error"))</f>
        <v/>
      </c>
      <c r="H307" t="str">
        <f>IFERROR(VLOOKUP($A307,'Lista de Precios Alimento'!$A:$O,7,0),IF(A307="","","Error"))</f>
        <v/>
      </c>
      <c r="I307" s="12"/>
      <c r="J307" s="12"/>
    </row>
    <row r="308" spans="1:10" x14ac:dyDescent="0.2">
      <c r="A308" s="25"/>
      <c r="B308" s="26"/>
      <c r="C308" s="1" t="str">
        <f>IFERROR(VLOOKUP($A308,'Lista de Precios Alimento'!$A:$J,2,0),IF(A308="","","Error"))</f>
        <v/>
      </c>
      <c r="D308" s="1" t="str">
        <f>IFERROR(VLOOKUP($A308,'Lista de Precios Alimento'!$A:$L,4,0),IF(A308="","","Error"))</f>
        <v/>
      </c>
      <c r="E308" s="1" t="str">
        <f>IFERROR(VLOOKUP($A308,'Lista de Precios Alimento'!$A:$M,5,0),IF(A308="","","Error"))</f>
        <v/>
      </c>
      <c r="F308" s="1" t="str">
        <f>IFERROR(VLOOKUP($A308,'Lista de Precios Alimento'!$A:$K,3,0),IF(A308="","","Error"))</f>
        <v/>
      </c>
      <c r="G308" s="19" t="str">
        <f>IFERROR(VLOOKUP($A308,'Lista de Precios Alimento'!$A:$N,6,0),IF(A308="","","Error"))</f>
        <v/>
      </c>
      <c r="H308" t="str">
        <f>IFERROR(VLOOKUP($A308,'Lista de Precios Alimento'!$A:$O,7,0),IF(A308="","","Error"))</f>
        <v/>
      </c>
      <c r="I308" s="12"/>
      <c r="J308" s="12"/>
    </row>
    <row r="309" spans="1:10" x14ac:dyDescent="0.2">
      <c r="A309" s="25"/>
      <c r="B309" s="26"/>
      <c r="C309" s="1" t="str">
        <f>IFERROR(VLOOKUP($A309,'Lista de Precios Alimento'!$A:$J,2,0),IF(A309="","","Error"))</f>
        <v/>
      </c>
      <c r="D309" s="1" t="str">
        <f>IFERROR(VLOOKUP($A309,'Lista de Precios Alimento'!$A:$L,4,0),IF(A309="","","Error"))</f>
        <v/>
      </c>
      <c r="E309" s="1" t="str">
        <f>IFERROR(VLOOKUP($A309,'Lista de Precios Alimento'!$A:$M,5,0),IF(A309="","","Error"))</f>
        <v/>
      </c>
      <c r="F309" s="1" t="str">
        <f>IFERROR(VLOOKUP($A309,'Lista de Precios Alimento'!$A:$K,3,0),IF(A309="","","Error"))</f>
        <v/>
      </c>
      <c r="G309" s="19" t="str">
        <f>IFERROR(VLOOKUP($A309,'Lista de Precios Alimento'!$A:$N,6,0),IF(A309="","","Error"))</f>
        <v/>
      </c>
      <c r="H309" t="str">
        <f>IFERROR(VLOOKUP($A309,'Lista de Precios Alimento'!$A:$O,7,0),IF(A309="","","Error"))</f>
        <v/>
      </c>
      <c r="I309" s="12"/>
      <c r="J309" s="12"/>
    </row>
    <row r="310" spans="1:10" x14ac:dyDescent="0.2">
      <c r="A310" s="25"/>
      <c r="B310" s="26"/>
      <c r="C310" s="1" t="str">
        <f>IFERROR(VLOOKUP($A310,'Lista de Precios Alimento'!$A:$J,2,0),IF(A310="","","Error"))</f>
        <v/>
      </c>
      <c r="D310" s="1" t="str">
        <f>IFERROR(VLOOKUP($A310,'Lista de Precios Alimento'!$A:$L,4,0),IF(A310="","","Error"))</f>
        <v/>
      </c>
      <c r="E310" s="1" t="str">
        <f>IFERROR(VLOOKUP($A310,'Lista de Precios Alimento'!$A:$M,5,0),IF(A310="","","Error"))</f>
        <v/>
      </c>
      <c r="F310" s="1" t="str">
        <f>IFERROR(VLOOKUP($A310,'Lista de Precios Alimento'!$A:$K,3,0),IF(A310="","","Error"))</f>
        <v/>
      </c>
      <c r="G310" s="19" t="str">
        <f>IFERROR(VLOOKUP($A310,'Lista de Precios Alimento'!$A:$N,6,0),IF(A310="","","Error"))</f>
        <v/>
      </c>
      <c r="H310" t="str">
        <f>IFERROR(VLOOKUP($A310,'Lista de Precios Alimento'!$A:$O,7,0),IF(A310="","","Error"))</f>
        <v/>
      </c>
      <c r="I310" s="12"/>
      <c r="J310" s="12"/>
    </row>
    <row r="311" spans="1:10" x14ac:dyDescent="0.2">
      <c r="A311" s="25"/>
      <c r="B311" s="26"/>
      <c r="C311" s="1" t="str">
        <f>IFERROR(VLOOKUP($A311,'Lista de Precios Alimento'!$A:$J,2,0),IF(A311="","","Error"))</f>
        <v/>
      </c>
      <c r="D311" s="1" t="str">
        <f>IFERROR(VLOOKUP($A311,'Lista de Precios Alimento'!$A:$L,4,0),IF(A311="","","Error"))</f>
        <v/>
      </c>
      <c r="E311" s="1" t="str">
        <f>IFERROR(VLOOKUP($A311,'Lista de Precios Alimento'!$A:$M,5,0),IF(A311="","","Error"))</f>
        <v/>
      </c>
      <c r="F311" s="1" t="str">
        <f>IFERROR(VLOOKUP($A311,'Lista de Precios Alimento'!$A:$K,3,0),IF(A311="","","Error"))</f>
        <v/>
      </c>
      <c r="G311" s="19" t="str">
        <f>IFERROR(VLOOKUP($A311,'Lista de Precios Alimento'!$A:$N,6,0),IF(A311="","","Error"))</f>
        <v/>
      </c>
      <c r="H311" t="str">
        <f>IFERROR(VLOOKUP($A311,'Lista de Precios Alimento'!$A:$O,7,0),IF(A311="","","Error"))</f>
        <v/>
      </c>
      <c r="I311" s="12"/>
      <c r="J311" s="12"/>
    </row>
    <row r="312" spans="1:10" x14ac:dyDescent="0.2">
      <c r="A312" s="25"/>
      <c r="B312" s="26"/>
      <c r="C312" s="1" t="str">
        <f>IFERROR(VLOOKUP($A312,'Lista de Precios Alimento'!$A:$J,2,0),IF(A312="","","Error"))</f>
        <v/>
      </c>
      <c r="D312" s="1" t="str">
        <f>IFERROR(VLOOKUP($A312,'Lista de Precios Alimento'!$A:$L,4,0),IF(A312="","","Error"))</f>
        <v/>
      </c>
      <c r="E312" s="1" t="str">
        <f>IFERROR(VLOOKUP($A312,'Lista de Precios Alimento'!$A:$M,5,0),IF(A312="","","Error"))</f>
        <v/>
      </c>
      <c r="F312" s="1" t="str">
        <f>IFERROR(VLOOKUP($A312,'Lista de Precios Alimento'!$A:$K,3,0),IF(A312="","","Error"))</f>
        <v/>
      </c>
      <c r="G312" s="19" t="str">
        <f>IFERROR(VLOOKUP($A312,'Lista de Precios Alimento'!$A:$N,6,0),IF(A312="","","Error"))</f>
        <v/>
      </c>
      <c r="H312" t="str">
        <f>IFERROR(VLOOKUP($A312,'Lista de Precios Alimento'!$A:$O,7,0),IF(A312="","","Error"))</f>
        <v/>
      </c>
      <c r="I312" s="12"/>
      <c r="J312" s="12"/>
    </row>
    <row r="313" spans="1:10" x14ac:dyDescent="0.2">
      <c r="A313" s="25"/>
      <c r="B313" s="26"/>
      <c r="C313" s="1" t="str">
        <f>IFERROR(VLOOKUP($A313,'Lista de Precios Alimento'!$A:$J,2,0),IF(A313="","","Error"))</f>
        <v/>
      </c>
      <c r="D313" s="1" t="str">
        <f>IFERROR(VLOOKUP($A313,'Lista de Precios Alimento'!$A:$L,4,0),IF(A313="","","Error"))</f>
        <v/>
      </c>
      <c r="E313" s="1" t="str">
        <f>IFERROR(VLOOKUP($A313,'Lista de Precios Alimento'!$A:$M,5,0),IF(A313="","","Error"))</f>
        <v/>
      </c>
      <c r="F313" s="1" t="str">
        <f>IFERROR(VLOOKUP($A313,'Lista de Precios Alimento'!$A:$K,3,0),IF(A313="","","Error"))</f>
        <v/>
      </c>
      <c r="G313" s="19" t="str">
        <f>IFERROR(VLOOKUP($A313,'Lista de Precios Alimento'!$A:$N,6,0),IF(A313="","","Error"))</f>
        <v/>
      </c>
      <c r="H313" t="str">
        <f>IFERROR(VLOOKUP($A313,'Lista de Precios Alimento'!$A:$O,7,0),IF(A313="","","Error"))</f>
        <v/>
      </c>
      <c r="I313" s="12"/>
      <c r="J313" s="12"/>
    </row>
    <row r="314" spans="1:10" x14ac:dyDescent="0.2">
      <c r="A314" s="25"/>
      <c r="B314" s="26"/>
      <c r="C314" s="1" t="str">
        <f>IFERROR(VLOOKUP($A314,'Lista de Precios Alimento'!$A:$J,2,0),IF(A314="","","Error"))</f>
        <v/>
      </c>
      <c r="D314" s="1" t="str">
        <f>IFERROR(VLOOKUP($A314,'Lista de Precios Alimento'!$A:$L,4,0),IF(A314="","","Error"))</f>
        <v/>
      </c>
      <c r="E314" s="1" t="str">
        <f>IFERROR(VLOOKUP($A314,'Lista de Precios Alimento'!$A:$M,5,0),IF(A314="","","Error"))</f>
        <v/>
      </c>
      <c r="F314" s="1" t="str">
        <f>IFERROR(VLOOKUP($A314,'Lista de Precios Alimento'!$A:$K,3,0),IF(A314="","","Error"))</f>
        <v/>
      </c>
      <c r="G314" s="19" t="str">
        <f>IFERROR(VLOOKUP($A314,'Lista de Precios Alimento'!$A:$N,6,0),IF(A314="","","Error"))</f>
        <v/>
      </c>
      <c r="H314" t="str">
        <f>IFERROR(VLOOKUP($A314,'Lista de Precios Alimento'!$A:$O,7,0),IF(A314="","","Error"))</f>
        <v/>
      </c>
      <c r="I314" s="12"/>
      <c r="J314" s="12"/>
    </row>
    <row r="315" spans="1:10" x14ac:dyDescent="0.2">
      <c r="A315" s="25"/>
      <c r="B315" s="26"/>
      <c r="C315" s="1" t="str">
        <f>IFERROR(VLOOKUP($A315,'Lista de Precios Alimento'!$A:$J,2,0),IF(A315="","","Error"))</f>
        <v/>
      </c>
      <c r="D315" s="1" t="str">
        <f>IFERROR(VLOOKUP($A315,'Lista de Precios Alimento'!$A:$L,4,0),IF(A315="","","Error"))</f>
        <v/>
      </c>
      <c r="E315" s="1" t="str">
        <f>IFERROR(VLOOKUP($A315,'Lista de Precios Alimento'!$A:$M,5,0),IF(A315="","","Error"))</f>
        <v/>
      </c>
      <c r="F315" s="1" t="str">
        <f>IFERROR(VLOOKUP($A315,'Lista de Precios Alimento'!$A:$K,3,0),IF(A315="","","Error"))</f>
        <v/>
      </c>
      <c r="G315" s="19" t="str">
        <f>IFERROR(VLOOKUP($A315,'Lista de Precios Alimento'!$A:$N,6,0),IF(A315="","","Error"))</f>
        <v/>
      </c>
      <c r="H315" t="str">
        <f>IFERROR(VLOOKUP($A315,'Lista de Precios Alimento'!$A:$O,7,0),IF(A315="","","Error"))</f>
        <v/>
      </c>
      <c r="I315" s="12"/>
      <c r="J315" s="12"/>
    </row>
    <row r="316" spans="1:10" x14ac:dyDescent="0.2">
      <c r="A316" s="25"/>
      <c r="B316" s="26"/>
      <c r="C316" s="1" t="str">
        <f>IFERROR(VLOOKUP($A316,'Lista de Precios Alimento'!$A:$J,2,0),IF(A316="","","Error"))</f>
        <v/>
      </c>
      <c r="D316" s="1" t="str">
        <f>IFERROR(VLOOKUP($A316,'Lista de Precios Alimento'!$A:$L,4,0),IF(A316="","","Error"))</f>
        <v/>
      </c>
      <c r="E316" s="1" t="str">
        <f>IFERROR(VLOOKUP($A316,'Lista de Precios Alimento'!$A:$M,5,0),IF(A316="","","Error"))</f>
        <v/>
      </c>
      <c r="F316" s="1" t="str">
        <f>IFERROR(VLOOKUP($A316,'Lista de Precios Alimento'!$A:$K,3,0),IF(A316="","","Error"))</f>
        <v/>
      </c>
      <c r="G316" s="19" t="str">
        <f>IFERROR(VLOOKUP($A316,'Lista de Precios Alimento'!$A:$N,6,0),IF(A316="","","Error"))</f>
        <v/>
      </c>
      <c r="H316" t="str">
        <f>IFERROR(VLOOKUP($A316,'Lista de Precios Alimento'!$A:$O,7,0),IF(A316="","","Error"))</f>
        <v/>
      </c>
      <c r="I316" s="12"/>
      <c r="J316" s="12"/>
    </row>
    <row r="317" spans="1:10" x14ac:dyDescent="0.2">
      <c r="A317" s="25"/>
      <c r="B317" s="26"/>
      <c r="C317" s="1" t="str">
        <f>IFERROR(VLOOKUP($A317,'Lista de Precios Alimento'!$A:$J,2,0),IF(A317="","","Error"))</f>
        <v/>
      </c>
      <c r="D317" s="1" t="str">
        <f>IFERROR(VLOOKUP($A317,'Lista de Precios Alimento'!$A:$L,4,0),IF(A317="","","Error"))</f>
        <v/>
      </c>
      <c r="E317" s="1" t="str">
        <f>IFERROR(VLOOKUP($A317,'Lista de Precios Alimento'!$A:$M,5,0),IF(A317="","","Error"))</f>
        <v/>
      </c>
      <c r="F317" s="1" t="str">
        <f>IFERROR(VLOOKUP($A317,'Lista de Precios Alimento'!$A:$K,3,0),IF(A317="","","Error"))</f>
        <v/>
      </c>
      <c r="G317" s="19" t="str">
        <f>IFERROR(VLOOKUP($A317,'Lista de Precios Alimento'!$A:$N,6,0),IF(A317="","","Error"))</f>
        <v/>
      </c>
      <c r="H317" t="str">
        <f>IFERROR(VLOOKUP($A317,'Lista de Precios Alimento'!$A:$O,7,0),IF(A317="","","Error"))</f>
        <v/>
      </c>
      <c r="I317" s="12"/>
      <c r="J317" s="12"/>
    </row>
    <row r="318" spans="1:10" x14ac:dyDescent="0.2">
      <c r="A318" s="25"/>
      <c r="B318" s="26"/>
      <c r="C318" s="1" t="str">
        <f>IFERROR(VLOOKUP($A318,'Lista de Precios Alimento'!$A:$J,2,0),IF(A318="","","Error"))</f>
        <v/>
      </c>
      <c r="D318" s="1" t="str">
        <f>IFERROR(VLOOKUP($A318,'Lista de Precios Alimento'!$A:$L,4,0),IF(A318="","","Error"))</f>
        <v/>
      </c>
      <c r="E318" s="1" t="str">
        <f>IFERROR(VLOOKUP($A318,'Lista de Precios Alimento'!$A:$M,5,0),IF(A318="","","Error"))</f>
        <v/>
      </c>
      <c r="F318" s="1" t="str">
        <f>IFERROR(VLOOKUP($A318,'Lista de Precios Alimento'!$A:$K,3,0),IF(A318="","","Error"))</f>
        <v/>
      </c>
      <c r="G318" s="19" t="str">
        <f>IFERROR(VLOOKUP($A318,'Lista de Precios Alimento'!$A:$N,6,0),IF(A318="","","Error"))</f>
        <v/>
      </c>
      <c r="H318" t="str">
        <f>IFERROR(VLOOKUP($A318,'Lista de Precios Alimento'!$A:$O,7,0),IF(A318="","","Error"))</f>
        <v/>
      </c>
      <c r="I318" s="12"/>
      <c r="J318" s="12"/>
    </row>
    <row r="319" spans="1:10" x14ac:dyDescent="0.2">
      <c r="A319" s="25"/>
      <c r="B319" s="26"/>
      <c r="C319" s="1" t="str">
        <f>IFERROR(VLOOKUP($A319,'Lista de Precios Alimento'!$A:$J,2,0),IF(A319="","","Error"))</f>
        <v/>
      </c>
      <c r="D319" s="1" t="str">
        <f>IFERROR(VLOOKUP($A319,'Lista de Precios Alimento'!$A:$L,4,0),IF(A319="","","Error"))</f>
        <v/>
      </c>
      <c r="E319" s="1" t="str">
        <f>IFERROR(VLOOKUP($A319,'Lista de Precios Alimento'!$A:$M,5,0),IF(A319="","","Error"))</f>
        <v/>
      </c>
      <c r="F319" s="1" t="str">
        <f>IFERROR(VLOOKUP($A319,'Lista de Precios Alimento'!$A:$K,3,0),IF(A319="","","Error"))</f>
        <v/>
      </c>
      <c r="G319" s="19" t="str">
        <f>IFERROR(VLOOKUP($A319,'Lista de Precios Alimento'!$A:$N,6,0),IF(A319="","","Error"))</f>
        <v/>
      </c>
      <c r="H319" t="str">
        <f>IFERROR(VLOOKUP($A319,'Lista de Precios Alimento'!$A:$O,7,0),IF(A319="","","Error"))</f>
        <v/>
      </c>
      <c r="I319" s="12"/>
      <c r="J319" s="12"/>
    </row>
    <row r="320" spans="1:10" x14ac:dyDescent="0.2">
      <c r="A320" s="25"/>
      <c r="B320" s="26"/>
      <c r="C320" s="1" t="str">
        <f>IFERROR(VLOOKUP($A320,'Lista de Precios Alimento'!$A:$J,2,0),IF(A320="","","Error"))</f>
        <v/>
      </c>
      <c r="D320" s="1" t="str">
        <f>IFERROR(VLOOKUP($A320,'Lista de Precios Alimento'!$A:$L,4,0),IF(A320="","","Error"))</f>
        <v/>
      </c>
      <c r="E320" s="1" t="str">
        <f>IFERROR(VLOOKUP($A320,'Lista de Precios Alimento'!$A:$M,5,0),IF(A320="","","Error"))</f>
        <v/>
      </c>
      <c r="F320" s="1" t="str">
        <f>IFERROR(VLOOKUP($A320,'Lista de Precios Alimento'!$A:$K,3,0),IF(A320="","","Error"))</f>
        <v/>
      </c>
      <c r="G320" s="19" t="str">
        <f>IFERROR(VLOOKUP($A320,'Lista de Precios Alimento'!$A:$N,6,0),IF(A320="","","Error"))</f>
        <v/>
      </c>
      <c r="H320" t="str">
        <f>IFERROR(VLOOKUP($A320,'Lista de Precios Alimento'!$A:$O,7,0),IF(A320="","","Error"))</f>
        <v/>
      </c>
      <c r="I320" s="12"/>
      <c r="J320" s="12"/>
    </row>
    <row r="321" spans="1:10" x14ac:dyDescent="0.2">
      <c r="A321" s="25"/>
      <c r="B321" s="26"/>
      <c r="C321" s="1" t="str">
        <f>IFERROR(VLOOKUP($A321,'Lista de Precios Alimento'!$A:$J,2,0),IF(A321="","","Error"))</f>
        <v/>
      </c>
      <c r="D321" s="1" t="str">
        <f>IFERROR(VLOOKUP($A321,'Lista de Precios Alimento'!$A:$L,4,0),IF(A321="","","Error"))</f>
        <v/>
      </c>
      <c r="E321" s="1" t="str">
        <f>IFERROR(VLOOKUP($A321,'Lista de Precios Alimento'!$A:$M,5,0),IF(A321="","","Error"))</f>
        <v/>
      </c>
      <c r="F321" s="1" t="str">
        <f>IFERROR(VLOOKUP($A321,'Lista de Precios Alimento'!$A:$K,3,0),IF(A321="","","Error"))</f>
        <v/>
      </c>
      <c r="G321" s="19" t="str">
        <f>IFERROR(VLOOKUP($A321,'Lista de Precios Alimento'!$A:$N,6,0),IF(A321="","","Error"))</f>
        <v/>
      </c>
      <c r="H321" t="str">
        <f>IFERROR(VLOOKUP($A321,'Lista de Precios Alimento'!$A:$O,7,0),IF(A321="","","Error"))</f>
        <v/>
      </c>
      <c r="I321" s="12"/>
      <c r="J321" s="12"/>
    </row>
    <row r="322" spans="1:10" x14ac:dyDescent="0.2">
      <c r="A322" s="25"/>
      <c r="B322" s="26"/>
      <c r="C322" s="1" t="str">
        <f>IFERROR(VLOOKUP($A322,'Lista de Precios Alimento'!$A:$J,2,0),IF(A322="","","Error"))</f>
        <v/>
      </c>
      <c r="D322" s="1" t="str">
        <f>IFERROR(VLOOKUP($A322,'Lista de Precios Alimento'!$A:$L,4,0),IF(A322="","","Error"))</f>
        <v/>
      </c>
      <c r="E322" s="1" t="str">
        <f>IFERROR(VLOOKUP($A322,'Lista de Precios Alimento'!$A:$M,5,0),IF(A322="","","Error"))</f>
        <v/>
      </c>
      <c r="F322" s="1" t="str">
        <f>IFERROR(VLOOKUP($A322,'Lista de Precios Alimento'!$A:$K,3,0),IF(A322="","","Error"))</f>
        <v/>
      </c>
      <c r="G322" s="19" t="str">
        <f>IFERROR(VLOOKUP($A322,'Lista de Precios Alimento'!$A:$N,6,0),IF(A322="","","Error"))</f>
        <v/>
      </c>
      <c r="H322" t="str">
        <f>IFERROR(VLOOKUP($A322,'Lista de Precios Alimento'!$A:$O,7,0),IF(A322="","","Error"))</f>
        <v/>
      </c>
      <c r="I322" s="12"/>
      <c r="J322" s="12"/>
    </row>
    <row r="323" spans="1:10" x14ac:dyDescent="0.2">
      <c r="A323" s="25"/>
      <c r="B323" s="26"/>
      <c r="C323" s="1" t="str">
        <f>IFERROR(VLOOKUP($A323,'Lista de Precios Alimento'!$A:$J,2,0),IF(A323="","","Error"))</f>
        <v/>
      </c>
      <c r="D323" s="1" t="str">
        <f>IFERROR(VLOOKUP($A323,'Lista de Precios Alimento'!$A:$L,4,0),IF(A323="","","Error"))</f>
        <v/>
      </c>
      <c r="E323" s="1" t="str">
        <f>IFERROR(VLOOKUP($A323,'Lista de Precios Alimento'!$A:$M,5,0),IF(A323="","","Error"))</f>
        <v/>
      </c>
      <c r="F323" s="1" t="str">
        <f>IFERROR(VLOOKUP($A323,'Lista de Precios Alimento'!$A:$K,3,0),IF(A323="","","Error"))</f>
        <v/>
      </c>
      <c r="G323" s="19" t="str">
        <f>IFERROR(VLOOKUP($A323,'Lista de Precios Alimento'!$A:$N,6,0),IF(A323="","","Error"))</f>
        <v/>
      </c>
      <c r="H323" t="str">
        <f>IFERROR(VLOOKUP($A323,'Lista de Precios Alimento'!$A:$O,7,0),IF(A323="","","Error"))</f>
        <v/>
      </c>
      <c r="I323" s="12"/>
      <c r="J323" s="12"/>
    </row>
    <row r="324" spans="1:10" x14ac:dyDescent="0.2">
      <c r="A324" s="25"/>
      <c r="B324" s="26"/>
      <c r="C324" s="1" t="str">
        <f>IFERROR(VLOOKUP($A324,'Lista de Precios Alimento'!$A:$J,2,0),IF(A324="","","Error"))</f>
        <v/>
      </c>
      <c r="D324" s="1" t="str">
        <f>IFERROR(VLOOKUP($A324,'Lista de Precios Alimento'!$A:$L,4,0),IF(A324="","","Error"))</f>
        <v/>
      </c>
      <c r="E324" s="1" t="str">
        <f>IFERROR(VLOOKUP($A324,'Lista de Precios Alimento'!$A:$M,5,0),IF(A324="","","Error"))</f>
        <v/>
      </c>
      <c r="F324" s="1" t="str">
        <f>IFERROR(VLOOKUP($A324,'Lista de Precios Alimento'!$A:$K,3,0),IF(A324="","","Error"))</f>
        <v/>
      </c>
      <c r="G324" s="19" t="str">
        <f>IFERROR(VLOOKUP($A324,'Lista de Precios Alimento'!$A:$N,6,0),IF(A324="","","Error"))</f>
        <v/>
      </c>
      <c r="H324" t="str">
        <f>IFERROR(VLOOKUP($A324,'Lista de Precios Alimento'!$A:$O,7,0),IF(A324="","","Error"))</f>
        <v/>
      </c>
      <c r="I324" s="12"/>
      <c r="J324" s="12"/>
    </row>
    <row r="325" spans="1:10" x14ac:dyDescent="0.2">
      <c r="A325" s="25"/>
      <c r="B325" s="26"/>
      <c r="C325" s="1" t="str">
        <f>IFERROR(VLOOKUP($A325,'Lista de Precios Alimento'!$A:$J,2,0),IF(A325="","","Error"))</f>
        <v/>
      </c>
      <c r="D325" s="1" t="str">
        <f>IFERROR(VLOOKUP($A325,'Lista de Precios Alimento'!$A:$L,4,0),IF(A325="","","Error"))</f>
        <v/>
      </c>
      <c r="E325" s="1" t="str">
        <f>IFERROR(VLOOKUP($A325,'Lista de Precios Alimento'!$A:$M,5,0),IF(A325="","","Error"))</f>
        <v/>
      </c>
      <c r="F325" s="1" t="str">
        <f>IFERROR(VLOOKUP($A325,'Lista de Precios Alimento'!$A:$K,3,0),IF(A325="","","Error"))</f>
        <v/>
      </c>
      <c r="G325" s="19" t="str">
        <f>IFERROR(VLOOKUP($A325,'Lista de Precios Alimento'!$A:$N,6,0),IF(A325="","","Error"))</f>
        <v/>
      </c>
      <c r="H325" t="str">
        <f>IFERROR(VLOOKUP($A325,'Lista de Precios Alimento'!$A:$O,7,0),IF(A325="","","Error"))</f>
        <v/>
      </c>
      <c r="I325" s="12"/>
      <c r="J325" s="12"/>
    </row>
    <row r="326" spans="1:10" x14ac:dyDescent="0.2">
      <c r="A326" s="25"/>
      <c r="B326" s="26"/>
      <c r="C326" s="1" t="str">
        <f>IFERROR(VLOOKUP($A326,'Lista de Precios Alimento'!$A:$J,2,0),IF(A326="","","Error"))</f>
        <v/>
      </c>
      <c r="D326" s="1" t="str">
        <f>IFERROR(VLOOKUP($A326,'Lista de Precios Alimento'!$A:$L,4,0),IF(A326="","","Error"))</f>
        <v/>
      </c>
      <c r="E326" s="1" t="str">
        <f>IFERROR(VLOOKUP($A326,'Lista de Precios Alimento'!$A:$M,5,0),IF(A326="","","Error"))</f>
        <v/>
      </c>
      <c r="F326" s="1" t="str">
        <f>IFERROR(VLOOKUP($A326,'Lista de Precios Alimento'!$A:$K,3,0),IF(A326="","","Error"))</f>
        <v/>
      </c>
      <c r="G326" s="19" t="str">
        <f>IFERROR(VLOOKUP($A326,'Lista de Precios Alimento'!$A:$N,6,0),IF(A326="","","Error"))</f>
        <v/>
      </c>
      <c r="H326" t="str">
        <f>IFERROR(VLOOKUP($A326,'Lista de Precios Alimento'!$A:$O,7,0),IF(A326="","","Error"))</f>
        <v/>
      </c>
      <c r="I326" s="12"/>
      <c r="J326" s="12"/>
    </row>
    <row r="327" spans="1:10" x14ac:dyDescent="0.2">
      <c r="A327" s="25"/>
      <c r="B327" s="26"/>
      <c r="C327" s="1" t="str">
        <f>IFERROR(VLOOKUP($A327,'Lista de Precios Alimento'!$A:$J,2,0),IF(A327="","","Error"))</f>
        <v/>
      </c>
      <c r="D327" s="1" t="str">
        <f>IFERROR(VLOOKUP($A327,'Lista de Precios Alimento'!$A:$L,4,0),IF(A327="","","Error"))</f>
        <v/>
      </c>
      <c r="E327" s="1" t="str">
        <f>IFERROR(VLOOKUP($A327,'Lista de Precios Alimento'!$A:$M,5,0),IF(A327="","","Error"))</f>
        <v/>
      </c>
      <c r="F327" s="1" t="str">
        <f>IFERROR(VLOOKUP($A327,'Lista de Precios Alimento'!$A:$K,3,0),IF(A327="","","Error"))</f>
        <v/>
      </c>
      <c r="G327" s="19" t="str">
        <f>IFERROR(VLOOKUP($A327,'Lista de Precios Alimento'!$A:$N,6,0),IF(A327="","","Error"))</f>
        <v/>
      </c>
      <c r="H327" t="str">
        <f>IFERROR(VLOOKUP($A327,'Lista de Precios Alimento'!$A:$O,7,0),IF(A327="","","Error"))</f>
        <v/>
      </c>
      <c r="I327" s="12"/>
      <c r="J327" s="12"/>
    </row>
    <row r="328" spans="1:10" x14ac:dyDescent="0.2">
      <c r="A328" s="25"/>
      <c r="B328" s="26"/>
      <c r="C328" s="1" t="str">
        <f>IFERROR(VLOOKUP($A328,'Lista de Precios Alimento'!$A:$J,2,0),IF(A328="","","Error"))</f>
        <v/>
      </c>
      <c r="D328" s="1" t="str">
        <f>IFERROR(VLOOKUP($A328,'Lista de Precios Alimento'!$A:$L,4,0),IF(A328="","","Error"))</f>
        <v/>
      </c>
      <c r="E328" s="1" t="str">
        <f>IFERROR(VLOOKUP($A328,'Lista de Precios Alimento'!$A:$M,5,0),IF(A328="","","Error"))</f>
        <v/>
      </c>
      <c r="F328" s="1" t="str">
        <f>IFERROR(VLOOKUP($A328,'Lista de Precios Alimento'!$A:$K,3,0),IF(A328="","","Error"))</f>
        <v/>
      </c>
      <c r="G328" s="19" t="str">
        <f>IFERROR(VLOOKUP($A328,'Lista de Precios Alimento'!$A:$N,6,0),IF(A328="","","Error"))</f>
        <v/>
      </c>
      <c r="H328" t="str">
        <f>IFERROR(VLOOKUP($A328,'Lista de Precios Alimento'!$A:$O,7,0),IF(A328="","","Error"))</f>
        <v/>
      </c>
      <c r="I328" s="12"/>
      <c r="J328" s="12"/>
    </row>
    <row r="329" spans="1:10" x14ac:dyDescent="0.2">
      <c r="A329" s="25"/>
      <c r="B329" s="26"/>
      <c r="C329" s="1" t="str">
        <f>IFERROR(VLOOKUP($A329,'Lista de Precios Alimento'!$A:$J,2,0),IF(A329="","","Error"))</f>
        <v/>
      </c>
      <c r="D329" s="1" t="str">
        <f>IFERROR(VLOOKUP($A329,'Lista de Precios Alimento'!$A:$L,4,0),IF(A329="","","Error"))</f>
        <v/>
      </c>
      <c r="E329" s="1" t="str">
        <f>IFERROR(VLOOKUP($A329,'Lista de Precios Alimento'!$A:$M,5,0),IF(A329="","","Error"))</f>
        <v/>
      </c>
      <c r="F329" s="1" t="str">
        <f>IFERROR(VLOOKUP($A329,'Lista de Precios Alimento'!$A:$K,3,0),IF(A329="","","Error"))</f>
        <v/>
      </c>
      <c r="G329" s="19" t="str">
        <f>IFERROR(VLOOKUP($A329,'Lista de Precios Alimento'!$A:$N,6,0),IF(A329="","","Error"))</f>
        <v/>
      </c>
      <c r="H329" t="str">
        <f>IFERROR(VLOOKUP($A329,'Lista de Precios Alimento'!$A:$O,7,0),IF(A329="","","Error"))</f>
        <v/>
      </c>
      <c r="I329" s="12"/>
      <c r="J329" s="12"/>
    </row>
    <row r="330" spans="1:10" x14ac:dyDescent="0.2">
      <c r="A330" s="25"/>
      <c r="B330" s="26"/>
      <c r="C330" s="1" t="str">
        <f>IFERROR(VLOOKUP($A330,'Lista de Precios Alimento'!$A:$J,2,0),IF(A330="","","Error"))</f>
        <v/>
      </c>
      <c r="D330" s="1" t="str">
        <f>IFERROR(VLOOKUP($A330,'Lista de Precios Alimento'!$A:$L,4,0),IF(A330="","","Error"))</f>
        <v/>
      </c>
      <c r="E330" s="1" t="str">
        <f>IFERROR(VLOOKUP($A330,'Lista de Precios Alimento'!$A:$M,5,0),IF(A330="","","Error"))</f>
        <v/>
      </c>
      <c r="F330" s="1" t="str">
        <f>IFERROR(VLOOKUP($A330,'Lista de Precios Alimento'!$A:$K,3,0),IF(A330="","","Error"))</f>
        <v/>
      </c>
      <c r="G330" s="19" t="str">
        <f>IFERROR(VLOOKUP($A330,'Lista de Precios Alimento'!$A:$N,6,0),IF(A330="","","Error"))</f>
        <v/>
      </c>
      <c r="H330" t="str">
        <f>IFERROR(VLOOKUP($A330,'Lista de Precios Alimento'!$A:$O,7,0),IF(A330="","","Error"))</f>
        <v/>
      </c>
      <c r="I330" s="12"/>
      <c r="J330" s="12"/>
    </row>
    <row r="331" spans="1:10" x14ac:dyDescent="0.2">
      <c r="A331" s="25"/>
      <c r="B331" s="26"/>
      <c r="C331" s="1" t="str">
        <f>IFERROR(VLOOKUP($A331,'Lista de Precios Alimento'!$A:$J,2,0),IF(A331="","","Error"))</f>
        <v/>
      </c>
      <c r="D331" s="1" t="str">
        <f>IFERROR(VLOOKUP($A331,'Lista de Precios Alimento'!$A:$L,4,0),IF(A331="","","Error"))</f>
        <v/>
      </c>
      <c r="E331" s="1" t="str">
        <f>IFERROR(VLOOKUP($A331,'Lista de Precios Alimento'!$A:$M,5,0),IF(A331="","","Error"))</f>
        <v/>
      </c>
      <c r="F331" s="1" t="str">
        <f>IFERROR(VLOOKUP($A331,'Lista de Precios Alimento'!$A:$K,3,0),IF(A331="","","Error"))</f>
        <v/>
      </c>
      <c r="G331" s="19" t="str">
        <f>IFERROR(VLOOKUP($A331,'Lista de Precios Alimento'!$A:$N,6,0),IF(A331="","","Error"))</f>
        <v/>
      </c>
      <c r="H331" t="str">
        <f>IFERROR(VLOOKUP($A331,'Lista de Precios Alimento'!$A:$O,7,0),IF(A331="","","Error"))</f>
        <v/>
      </c>
      <c r="I331" s="12"/>
      <c r="J331" s="12"/>
    </row>
    <row r="332" spans="1:10" x14ac:dyDescent="0.2">
      <c r="A332" s="25"/>
      <c r="B332" s="26"/>
      <c r="C332" s="1" t="str">
        <f>IFERROR(VLOOKUP($A332,'Lista de Precios Alimento'!$A:$J,2,0),IF(A332="","","Error"))</f>
        <v/>
      </c>
      <c r="D332" s="1" t="str">
        <f>IFERROR(VLOOKUP($A332,'Lista de Precios Alimento'!$A:$L,4,0),IF(A332="","","Error"))</f>
        <v/>
      </c>
      <c r="E332" s="1" t="str">
        <f>IFERROR(VLOOKUP($A332,'Lista de Precios Alimento'!$A:$M,5,0),IF(A332="","","Error"))</f>
        <v/>
      </c>
      <c r="F332" s="1" t="str">
        <f>IFERROR(VLOOKUP($A332,'Lista de Precios Alimento'!$A:$K,3,0),IF(A332="","","Error"))</f>
        <v/>
      </c>
      <c r="G332" s="19" t="str">
        <f>IFERROR(VLOOKUP($A332,'Lista de Precios Alimento'!$A:$N,6,0),IF(A332="","","Error"))</f>
        <v/>
      </c>
      <c r="H332" t="str">
        <f>IFERROR(VLOOKUP($A332,'Lista de Precios Alimento'!$A:$O,7,0),IF(A332="","","Error"))</f>
        <v/>
      </c>
      <c r="I332" s="12"/>
      <c r="J332" s="12"/>
    </row>
    <row r="333" spans="1:10" x14ac:dyDescent="0.2">
      <c r="A333" s="25"/>
      <c r="B333" s="26"/>
      <c r="C333" s="1" t="str">
        <f>IFERROR(VLOOKUP($A333,'Lista de Precios Alimento'!$A:$J,2,0),IF(A333="","","Error"))</f>
        <v/>
      </c>
      <c r="D333" s="1" t="str">
        <f>IFERROR(VLOOKUP($A333,'Lista de Precios Alimento'!$A:$L,4,0),IF(A333="","","Error"))</f>
        <v/>
      </c>
      <c r="E333" s="1" t="str">
        <f>IFERROR(VLOOKUP($A333,'Lista de Precios Alimento'!$A:$M,5,0),IF(A333="","","Error"))</f>
        <v/>
      </c>
      <c r="F333" s="1" t="str">
        <f>IFERROR(VLOOKUP($A333,'Lista de Precios Alimento'!$A:$K,3,0),IF(A333="","","Error"))</f>
        <v/>
      </c>
      <c r="G333" s="19" t="str">
        <f>IFERROR(VLOOKUP($A333,'Lista de Precios Alimento'!$A:$N,6,0),IF(A333="","","Error"))</f>
        <v/>
      </c>
      <c r="H333" t="str">
        <f>IFERROR(VLOOKUP($A333,'Lista de Precios Alimento'!$A:$O,7,0),IF(A333="","","Error"))</f>
        <v/>
      </c>
      <c r="I333" s="12"/>
      <c r="J333" s="12"/>
    </row>
    <row r="334" spans="1:10" x14ac:dyDescent="0.2">
      <c r="A334" s="25"/>
      <c r="B334" s="26"/>
      <c r="C334" s="1" t="str">
        <f>IFERROR(VLOOKUP($A334,'Lista de Precios Alimento'!$A:$J,2,0),IF(A334="","","Error"))</f>
        <v/>
      </c>
      <c r="D334" s="1" t="str">
        <f>IFERROR(VLOOKUP($A334,'Lista de Precios Alimento'!$A:$L,4,0),IF(A334="","","Error"))</f>
        <v/>
      </c>
      <c r="E334" s="1" t="str">
        <f>IFERROR(VLOOKUP($A334,'Lista de Precios Alimento'!$A:$M,5,0),IF(A334="","","Error"))</f>
        <v/>
      </c>
      <c r="F334" s="1" t="str">
        <f>IFERROR(VLOOKUP($A334,'Lista de Precios Alimento'!$A:$K,3,0),IF(A334="","","Error"))</f>
        <v/>
      </c>
      <c r="G334" s="19" t="str">
        <f>IFERROR(VLOOKUP($A334,'Lista de Precios Alimento'!$A:$N,6,0),IF(A334="","","Error"))</f>
        <v/>
      </c>
      <c r="H334" t="str">
        <f>IFERROR(VLOOKUP($A334,'Lista de Precios Alimento'!$A:$O,7,0),IF(A334="","","Error"))</f>
        <v/>
      </c>
      <c r="I334" s="12"/>
      <c r="J334" s="12"/>
    </row>
    <row r="335" spans="1:10" x14ac:dyDescent="0.2">
      <c r="A335" s="25"/>
      <c r="B335" s="26"/>
      <c r="C335" s="1" t="str">
        <f>IFERROR(VLOOKUP($A335,'Lista de Precios Alimento'!$A:$J,2,0),IF(A335="","","Error"))</f>
        <v/>
      </c>
      <c r="D335" s="1" t="str">
        <f>IFERROR(VLOOKUP($A335,'Lista de Precios Alimento'!$A:$L,4,0),IF(A335="","","Error"))</f>
        <v/>
      </c>
      <c r="E335" s="1" t="str">
        <f>IFERROR(VLOOKUP($A335,'Lista de Precios Alimento'!$A:$M,5,0),IF(A335="","","Error"))</f>
        <v/>
      </c>
      <c r="F335" s="1" t="str">
        <f>IFERROR(VLOOKUP($A335,'Lista de Precios Alimento'!$A:$K,3,0),IF(A335="","","Error"))</f>
        <v/>
      </c>
      <c r="G335" s="19" t="str">
        <f>IFERROR(VLOOKUP($A335,'Lista de Precios Alimento'!$A:$N,6,0),IF(A335="","","Error"))</f>
        <v/>
      </c>
      <c r="H335" t="str">
        <f>IFERROR(VLOOKUP($A335,'Lista de Precios Alimento'!$A:$O,7,0),IF(A335="","","Error"))</f>
        <v/>
      </c>
      <c r="I335" s="12"/>
      <c r="J335" s="12"/>
    </row>
    <row r="336" spans="1:10" x14ac:dyDescent="0.2">
      <c r="A336" s="25"/>
      <c r="B336" s="26"/>
      <c r="C336" s="1" t="str">
        <f>IFERROR(VLOOKUP($A336,'Lista de Precios Alimento'!$A:$J,2,0),IF(A336="","","Error"))</f>
        <v/>
      </c>
      <c r="D336" s="1" t="str">
        <f>IFERROR(VLOOKUP($A336,'Lista de Precios Alimento'!$A:$L,4,0),IF(A336="","","Error"))</f>
        <v/>
      </c>
      <c r="E336" s="1" t="str">
        <f>IFERROR(VLOOKUP($A336,'Lista de Precios Alimento'!$A:$M,5,0),IF(A336="","","Error"))</f>
        <v/>
      </c>
      <c r="F336" s="1" t="str">
        <f>IFERROR(VLOOKUP($A336,'Lista de Precios Alimento'!$A:$K,3,0),IF(A336="","","Error"))</f>
        <v/>
      </c>
      <c r="G336" s="19" t="str">
        <f>IFERROR(VLOOKUP($A336,'Lista de Precios Alimento'!$A:$N,6,0),IF(A336="","","Error"))</f>
        <v/>
      </c>
      <c r="H336" t="str">
        <f>IFERROR(VLOOKUP($A336,'Lista de Precios Alimento'!$A:$O,7,0),IF(A336="","","Error"))</f>
        <v/>
      </c>
      <c r="I336" s="12"/>
      <c r="J336" s="12"/>
    </row>
    <row r="337" spans="1:10" x14ac:dyDescent="0.2">
      <c r="A337" s="25"/>
      <c r="B337" s="26"/>
      <c r="C337" s="1" t="str">
        <f>IFERROR(VLOOKUP($A337,'Lista de Precios Alimento'!$A:$J,2,0),IF(A337="","","Error"))</f>
        <v/>
      </c>
      <c r="D337" s="1" t="str">
        <f>IFERROR(VLOOKUP($A337,'Lista de Precios Alimento'!$A:$L,4,0),IF(A337="","","Error"))</f>
        <v/>
      </c>
      <c r="E337" s="1" t="str">
        <f>IFERROR(VLOOKUP($A337,'Lista de Precios Alimento'!$A:$M,5,0),IF(A337="","","Error"))</f>
        <v/>
      </c>
      <c r="F337" s="1" t="str">
        <f>IFERROR(VLOOKUP($A337,'Lista de Precios Alimento'!$A:$K,3,0),IF(A337="","","Error"))</f>
        <v/>
      </c>
      <c r="G337" s="19" t="str">
        <f>IFERROR(VLOOKUP($A337,'Lista de Precios Alimento'!$A:$N,6,0),IF(A337="","","Error"))</f>
        <v/>
      </c>
      <c r="H337" t="str">
        <f>IFERROR(VLOOKUP($A337,'Lista de Precios Alimento'!$A:$O,7,0),IF(A337="","","Error"))</f>
        <v/>
      </c>
      <c r="I337" s="12"/>
      <c r="J337" s="12"/>
    </row>
    <row r="338" spans="1:10" x14ac:dyDescent="0.2">
      <c r="A338" s="25"/>
      <c r="B338" s="26"/>
      <c r="C338" s="1" t="str">
        <f>IFERROR(VLOOKUP($A338,'Lista de Precios Alimento'!$A:$J,2,0),IF(A338="","","Error"))</f>
        <v/>
      </c>
      <c r="D338" s="1" t="str">
        <f>IFERROR(VLOOKUP($A338,'Lista de Precios Alimento'!$A:$L,4,0),IF(A338="","","Error"))</f>
        <v/>
      </c>
      <c r="E338" s="1" t="str">
        <f>IFERROR(VLOOKUP($A338,'Lista de Precios Alimento'!$A:$M,5,0),IF(A338="","","Error"))</f>
        <v/>
      </c>
      <c r="F338" s="1" t="str">
        <f>IFERROR(VLOOKUP($A338,'Lista de Precios Alimento'!$A:$K,3,0),IF(A338="","","Error"))</f>
        <v/>
      </c>
      <c r="G338" s="19" t="str">
        <f>IFERROR(VLOOKUP($A338,'Lista de Precios Alimento'!$A:$N,6,0),IF(A338="","","Error"))</f>
        <v/>
      </c>
      <c r="H338" t="str">
        <f>IFERROR(VLOOKUP($A338,'Lista de Precios Alimento'!$A:$O,7,0),IF(A338="","","Error"))</f>
        <v/>
      </c>
      <c r="I338" s="12"/>
      <c r="J338" s="12"/>
    </row>
    <row r="339" spans="1:10" x14ac:dyDescent="0.2">
      <c r="A339" s="25"/>
      <c r="B339" s="26"/>
      <c r="C339" s="1" t="str">
        <f>IFERROR(VLOOKUP($A339,'Lista de Precios Alimento'!$A:$J,2,0),IF(A339="","","Error"))</f>
        <v/>
      </c>
      <c r="D339" s="1" t="str">
        <f>IFERROR(VLOOKUP($A339,'Lista de Precios Alimento'!$A:$L,4,0),IF(A339="","","Error"))</f>
        <v/>
      </c>
      <c r="E339" s="1" t="str">
        <f>IFERROR(VLOOKUP($A339,'Lista de Precios Alimento'!$A:$M,5,0),IF(A339="","","Error"))</f>
        <v/>
      </c>
      <c r="F339" s="1" t="str">
        <f>IFERROR(VLOOKUP($A339,'Lista de Precios Alimento'!$A:$K,3,0),IF(A339="","","Error"))</f>
        <v/>
      </c>
      <c r="G339" s="19" t="str">
        <f>IFERROR(VLOOKUP($A339,'Lista de Precios Alimento'!$A:$N,6,0),IF(A339="","","Error"))</f>
        <v/>
      </c>
      <c r="H339" t="str">
        <f>IFERROR(VLOOKUP($A339,'Lista de Precios Alimento'!$A:$O,7,0),IF(A339="","","Error"))</f>
        <v/>
      </c>
      <c r="I339" s="12"/>
      <c r="J339" s="12"/>
    </row>
    <row r="340" spans="1:10" x14ac:dyDescent="0.2">
      <c r="A340" s="25"/>
      <c r="B340" s="26"/>
      <c r="C340" s="1" t="str">
        <f>IFERROR(VLOOKUP($A340,'Lista de Precios Alimento'!$A:$J,2,0),IF(A340="","","Error"))</f>
        <v/>
      </c>
      <c r="D340" s="1" t="str">
        <f>IFERROR(VLOOKUP($A340,'Lista de Precios Alimento'!$A:$L,4,0),IF(A340="","","Error"))</f>
        <v/>
      </c>
      <c r="E340" s="1" t="str">
        <f>IFERROR(VLOOKUP($A340,'Lista de Precios Alimento'!$A:$M,5,0),IF(A340="","","Error"))</f>
        <v/>
      </c>
      <c r="F340" s="1" t="str">
        <f>IFERROR(VLOOKUP($A340,'Lista de Precios Alimento'!$A:$K,3,0),IF(A340="","","Error"))</f>
        <v/>
      </c>
      <c r="G340" s="19" t="str">
        <f>IFERROR(VLOOKUP($A340,'Lista de Precios Alimento'!$A:$N,6,0),IF(A340="","","Error"))</f>
        <v/>
      </c>
      <c r="H340" t="str">
        <f>IFERROR(VLOOKUP($A340,'Lista de Precios Alimento'!$A:$O,7,0),IF(A340="","","Error"))</f>
        <v/>
      </c>
      <c r="I340" s="12"/>
      <c r="J340" s="12"/>
    </row>
    <row r="341" spans="1:10" x14ac:dyDescent="0.2">
      <c r="A341" s="25"/>
      <c r="B341" s="26"/>
      <c r="C341" s="1" t="str">
        <f>IFERROR(VLOOKUP($A341,'Lista de Precios Alimento'!$A:$J,2,0),IF(A341="","","Error"))</f>
        <v/>
      </c>
      <c r="D341" s="1" t="str">
        <f>IFERROR(VLOOKUP($A341,'Lista de Precios Alimento'!$A:$L,4,0),IF(A341="","","Error"))</f>
        <v/>
      </c>
      <c r="E341" s="1" t="str">
        <f>IFERROR(VLOOKUP($A341,'Lista de Precios Alimento'!$A:$M,5,0),IF(A341="","","Error"))</f>
        <v/>
      </c>
      <c r="F341" s="1" t="str">
        <f>IFERROR(VLOOKUP($A341,'Lista de Precios Alimento'!$A:$K,3,0),IF(A341="","","Error"))</f>
        <v/>
      </c>
      <c r="G341" s="19" t="str">
        <f>IFERROR(VLOOKUP($A341,'Lista de Precios Alimento'!$A:$N,6,0),IF(A341="","","Error"))</f>
        <v/>
      </c>
      <c r="H341" t="str">
        <f>IFERROR(VLOOKUP($A341,'Lista de Precios Alimento'!$A:$O,7,0),IF(A341="","","Error"))</f>
        <v/>
      </c>
      <c r="I341" s="12"/>
      <c r="J341" s="12"/>
    </row>
    <row r="342" spans="1:10" x14ac:dyDescent="0.2">
      <c r="A342" s="25"/>
      <c r="B342" s="26"/>
      <c r="C342" s="1" t="str">
        <f>IFERROR(VLOOKUP($A342,'Lista de Precios Alimento'!$A:$J,2,0),IF(A342="","","Error"))</f>
        <v/>
      </c>
      <c r="D342" s="1" t="str">
        <f>IFERROR(VLOOKUP($A342,'Lista de Precios Alimento'!$A:$L,4,0),IF(A342="","","Error"))</f>
        <v/>
      </c>
      <c r="E342" s="1" t="str">
        <f>IFERROR(VLOOKUP($A342,'Lista de Precios Alimento'!$A:$M,5,0),IF(A342="","","Error"))</f>
        <v/>
      </c>
      <c r="F342" s="1" t="str">
        <f>IFERROR(VLOOKUP($A342,'Lista de Precios Alimento'!$A:$K,3,0),IF(A342="","","Error"))</f>
        <v/>
      </c>
      <c r="G342" s="19" t="str">
        <f>IFERROR(VLOOKUP($A342,'Lista de Precios Alimento'!$A:$N,6,0),IF(A342="","","Error"))</f>
        <v/>
      </c>
      <c r="H342" t="str">
        <f>IFERROR(VLOOKUP($A342,'Lista de Precios Alimento'!$A:$O,7,0),IF(A342="","","Error"))</f>
        <v/>
      </c>
      <c r="I342" s="12"/>
      <c r="J342" s="12"/>
    </row>
    <row r="343" spans="1:10" x14ac:dyDescent="0.2">
      <c r="A343" s="25"/>
      <c r="B343" s="26"/>
      <c r="C343" s="1" t="str">
        <f>IFERROR(VLOOKUP($A343,'Lista de Precios Alimento'!$A:$J,2,0),IF(A343="","","Error"))</f>
        <v/>
      </c>
      <c r="D343" s="1" t="str">
        <f>IFERROR(VLOOKUP($A343,'Lista de Precios Alimento'!$A:$L,4,0),IF(A343="","","Error"))</f>
        <v/>
      </c>
      <c r="E343" s="1" t="str">
        <f>IFERROR(VLOOKUP($A343,'Lista de Precios Alimento'!$A:$M,5,0),IF(A343="","","Error"))</f>
        <v/>
      </c>
      <c r="F343" s="1" t="str">
        <f>IFERROR(VLOOKUP($A343,'Lista de Precios Alimento'!$A:$K,3,0),IF(A343="","","Error"))</f>
        <v/>
      </c>
      <c r="G343" s="19" t="str">
        <f>IFERROR(VLOOKUP($A343,'Lista de Precios Alimento'!$A:$N,6,0),IF(A343="","","Error"))</f>
        <v/>
      </c>
      <c r="H343" t="str">
        <f>IFERROR(VLOOKUP($A343,'Lista de Precios Alimento'!$A:$O,7,0),IF(A343="","","Error"))</f>
        <v/>
      </c>
      <c r="I343" s="12"/>
      <c r="J343" s="12"/>
    </row>
    <row r="344" spans="1:10" x14ac:dyDescent="0.2">
      <c r="A344" s="25"/>
      <c r="B344" s="26"/>
      <c r="C344" s="1" t="str">
        <f>IFERROR(VLOOKUP($A344,'Lista de Precios Alimento'!$A:$J,2,0),IF(A344="","","Error"))</f>
        <v/>
      </c>
      <c r="D344" s="1" t="str">
        <f>IFERROR(VLOOKUP($A344,'Lista de Precios Alimento'!$A:$L,4,0),IF(A344="","","Error"))</f>
        <v/>
      </c>
      <c r="E344" s="1" t="str">
        <f>IFERROR(VLOOKUP($A344,'Lista de Precios Alimento'!$A:$M,5,0),IF(A344="","","Error"))</f>
        <v/>
      </c>
      <c r="F344" s="1" t="str">
        <f>IFERROR(VLOOKUP($A344,'Lista de Precios Alimento'!$A:$K,3,0),IF(A344="","","Error"))</f>
        <v/>
      </c>
      <c r="G344" s="19" t="str">
        <f>IFERROR(VLOOKUP($A344,'Lista de Precios Alimento'!$A:$N,6,0),IF(A344="","","Error"))</f>
        <v/>
      </c>
      <c r="H344" t="str">
        <f>IFERROR(VLOOKUP($A344,'Lista de Precios Alimento'!$A:$O,7,0),IF(A344="","","Error"))</f>
        <v/>
      </c>
      <c r="I344" s="12"/>
      <c r="J344" s="12"/>
    </row>
    <row r="345" spans="1:10" x14ac:dyDescent="0.2">
      <c r="A345" s="25"/>
      <c r="B345" s="26"/>
      <c r="C345" s="1" t="str">
        <f>IFERROR(VLOOKUP($A345,'Lista de Precios Alimento'!$A:$J,2,0),IF(A345="","","Error"))</f>
        <v/>
      </c>
      <c r="D345" s="1" t="str">
        <f>IFERROR(VLOOKUP($A345,'Lista de Precios Alimento'!$A:$L,4,0),IF(A345="","","Error"))</f>
        <v/>
      </c>
      <c r="E345" s="1" t="str">
        <f>IFERROR(VLOOKUP($A345,'Lista de Precios Alimento'!$A:$M,5,0),IF(A345="","","Error"))</f>
        <v/>
      </c>
      <c r="F345" s="1" t="str">
        <f>IFERROR(VLOOKUP($A345,'Lista de Precios Alimento'!$A:$K,3,0),IF(A345="","","Error"))</f>
        <v/>
      </c>
      <c r="G345" s="19" t="str">
        <f>IFERROR(VLOOKUP($A345,'Lista de Precios Alimento'!$A:$N,6,0),IF(A345="","","Error"))</f>
        <v/>
      </c>
      <c r="H345" t="str">
        <f>IFERROR(VLOOKUP($A345,'Lista de Precios Alimento'!$A:$O,7,0),IF(A345="","","Error"))</f>
        <v/>
      </c>
      <c r="I345" s="12"/>
      <c r="J345" s="12"/>
    </row>
    <row r="346" spans="1:10" x14ac:dyDescent="0.2">
      <c r="A346" s="25"/>
      <c r="B346" s="26"/>
      <c r="C346" s="1" t="str">
        <f>IFERROR(VLOOKUP($A346,'Lista de Precios Alimento'!$A:$J,2,0),IF(A346="","","Error"))</f>
        <v/>
      </c>
      <c r="D346" s="1" t="str">
        <f>IFERROR(VLOOKUP($A346,'Lista de Precios Alimento'!$A:$L,4,0),IF(A346="","","Error"))</f>
        <v/>
      </c>
      <c r="E346" s="1" t="str">
        <f>IFERROR(VLOOKUP($A346,'Lista de Precios Alimento'!$A:$M,5,0),IF(A346="","","Error"))</f>
        <v/>
      </c>
      <c r="F346" s="1" t="str">
        <f>IFERROR(VLOOKUP($A346,'Lista de Precios Alimento'!$A:$K,3,0),IF(A346="","","Error"))</f>
        <v/>
      </c>
      <c r="G346" s="19" t="str">
        <f>IFERROR(VLOOKUP($A346,'Lista de Precios Alimento'!$A:$N,6,0),IF(A346="","","Error"))</f>
        <v/>
      </c>
      <c r="H346" t="str">
        <f>IFERROR(VLOOKUP($A346,'Lista de Precios Alimento'!$A:$O,7,0),IF(A346="","","Error"))</f>
        <v/>
      </c>
      <c r="I346" s="12"/>
      <c r="J346" s="12"/>
    </row>
    <row r="347" spans="1:10" x14ac:dyDescent="0.2">
      <c r="A347" s="25"/>
      <c r="B347" s="26"/>
      <c r="C347" s="1" t="str">
        <f>IFERROR(VLOOKUP($A347,'Lista de Precios Alimento'!$A:$J,2,0),IF(A347="","","Error"))</f>
        <v/>
      </c>
      <c r="D347" s="1" t="str">
        <f>IFERROR(VLOOKUP($A347,'Lista de Precios Alimento'!$A:$L,4,0),IF(A347="","","Error"))</f>
        <v/>
      </c>
      <c r="E347" s="1" t="str">
        <f>IFERROR(VLOOKUP($A347,'Lista de Precios Alimento'!$A:$M,5,0),IF(A347="","","Error"))</f>
        <v/>
      </c>
      <c r="F347" s="1" t="str">
        <f>IFERROR(VLOOKUP($A347,'Lista de Precios Alimento'!$A:$K,3,0),IF(A347="","","Error"))</f>
        <v/>
      </c>
      <c r="G347" s="19" t="str">
        <f>IFERROR(VLOOKUP($A347,'Lista de Precios Alimento'!$A:$N,6,0),IF(A347="","","Error"))</f>
        <v/>
      </c>
      <c r="H347" t="str">
        <f>IFERROR(VLOOKUP($A347,'Lista de Precios Alimento'!$A:$O,7,0),IF(A347="","","Error"))</f>
        <v/>
      </c>
      <c r="I347" s="12"/>
      <c r="J347" s="12"/>
    </row>
    <row r="348" spans="1:10" x14ac:dyDescent="0.2">
      <c r="A348" s="25"/>
      <c r="B348" s="26"/>
      <c r="C348" s="1" t="str">
        <f>IFERROR(VLOOKUP($A348,'Lista de Precios Alimento'!$A:$J,2,0),IF(A348="","","Error"))</f>
        <v/>
      </c>
      <c r="D348" s="1" t="str">
        <f>IFERROR(VLOOKUP($A348,'Lista de Precios Alimento'!$A:$L,4,0),IF(A348="","","Error"))</f>
        <v/>
      </c>
      <c r="E348" s="1" t="str">
        <f>IFERROR(VLOOKUP($A348,'Lista de Precios Alimento'!$A:$M,5,0),IF(A348="","","Error"))</f>
        <v/>
      </c>
      <c r="F348" s="1" t="str">
        <f>IFERROR(VLOOKUP($A348,'Lista de Precios Alimento'!$A:$K,3,0),IF(A348="","","Error"))</f>
        <v/>
      </c>
      <c r="G348" s="19" t="str">
        <f>IFERROR(VLOOKUP($A348,'Lista de Precios Alimento'!$A:$N,6,0),IF(A348="","","Error"))</f>
        <v/>
      </c>
      <c r="H348" t="str">
        <f>IFERROR(VLOOKUP($A348,'Lista de Precios Alimento'!$A:$O,7,0),IF(A348="","","Error"))</f>
        <v/>
      </c>
      <c r="I348" s="12"/>
      <c r="J348" s="12"/>
    </row>
    <row r="349" spans="1:10" x14ac:dyDescent="0.2">
      <c r="A349" s="25"/>
      <c r="B349" s="26"/>
      <c r="C349" s="1" t="str">
        <f>IFERROR(VLOOKUP($A349,'Lista de Precios Alimento'!$A:$J,2,0),IF(A349="","","Error"))</f>
        <v/>
      </c>
      <c r="D349" s="1" t="str">
        <f>IFERROR(VLOOKUP($A349,'Lista de Precios Alimento'!$A:$L,4,0),IF(A349="","","Error"))</f>
        <v/>
      </c>
      <c r="E349" s="1" t="str">
        <f>IFERROR(VLOOKUP($A349,'Lista de Precios Alimento'!$A:$M,5,0),IF(A349="","","Error"))</f>
        <v/>
      </c>
      <c r="F349" s="1" t="str">
        <f>IFERROR(VLOOKUP($A349,'Lista de Precios Alimento'!$A:$K,3,0),IF(A349="","","Error"))</f>
        <v/>
      </c>
      <c r="G349" s="19" t="str">
        <f>IFERROR(VLOOKUP($A349,'Lista de Precios Alimento'!$A:$N,6,0),IF(A349="","","Error"))</f>
        <v/>
      </c>
      <c r="H349" t="str">
        <f>IFERROR(VLOOKUP($A349,'Lista de Precios Alimento'!$A:$O,7,0),IF(A349="","","Error"))</f>
        <v/>
      </c>
      <c r="I349" s="12"/>
      <c r="J349" s="12"/>
    </row>
    <row r="350" spans="1:10" x14ac:dyDescent="0.2">
      <c r="A350" s="25"/>
      <c r="B350" s="26"/>
      <c r="C350" s="1" t="str">
        <f>IFERROR(VLOOKUP($A350,'Lista de Precios Alimento'!$A:$J,2,0),IF(A350="","","Error"))</f>
        <v/>
      </c>
      <c r="D350" s="1" t="str">
        <f>IFERROR(VLOOKUP($A350,'Lista de Precios Alimento'!$A:$L,4,0),IF(A350="","","Error"))</f>
        <v/>
      </c>
      <c r="E350" s="1" t="str">
        <f>IFERROR(VLOOKUP($A350,'Lista de Precios Alimento'!$A:$M,5,0),IF(A350="","","Error"))</f>
        <v/>
      </c>
      <c r="F350" s="1" t="str">
        <f>IFERROR(VLOOKUP($A350,'Lista de Precios Alimento'!$A:$K,3,0),IF(A350="","","Error"))</f>
        <v/>
      </c>
      <c r="G350" s="19" t="str">
        <f>IFERROR(VLOOKUP($A350,'Lista de Precios Alimento'!$A:$N,6,0),IF(A350="","","Error"))</f>
        <v/>
      </c>
      <c r="H350" t="str">
        <f>IFERROR(VLOOKUP($A350,'Lista de Precios Alimento'!$A:$O,7,0),IF(A350="","","Error"))</f>
        <v/>
      </c>
      <c r="I350" s="12"/>
      <c r="J350" s="12"/>
    </row>
    <row r="351" spans="1:10" x14ac:dyDescent="0.2">
      <c r="A351" s="25"/>
      <c r="B351" s="26"/>
      <c r="C351" s="1" t="str">
        <f>IFERROR(VLOOKUP($A351,'Lista de Precios Alimento'!$A:$J,2,0),IF(A351="","","Error"))</f>
        <v/>
      </c>
      <c r="D351" s="1" t="str">
        <f>IFERROR(VLOOKUP($A351,'Lista de Precios Alimento'!$A:$L,4,0),IF(A351="","","Error"))</f>
        <v/>
      </c>
      <c r="E351" s="1" t="str">
        <f>IFERROR(VLOOKUP($A351,'Lista de Precios Alimento'!$A:$M,5,0),IF(A351="","","Error"))</f>
        <v/>
      </c>
      <c r="F351" s="1" t="str">
        <f>IFERROR(VLOOKUP($A351,'Lista de Precios Alimento'!$A:$K,3,0),IF(A351="","","Error"))</f>
        <v/>
      </c>
      <c r="G351" s="19" t="str">
        <f>IFERROR(VLOOKUP($A351,'Lista de Precios Alimento'!$A:$N,6,0),IF(A351="","","Error"))</f>
        <v/>
      </c>
      <c r="H351" t="str">
        <f>IFERROR(VLOOKUP($A351,'Lista de Precios Alimento'!$A:$O,7,0),IF(A351="","","Error"))</f>
        <v/>
      </c>
      <c r="I351" s="12"/>
      <c r="J351" s="12"/>
    </row>
    <row r="352" spans="1:10" x14ac:dyDescent="0.2">
      <c r="A352" s="25"/>
      <c r="B352" s="26"/>
      <c r="C352" s="1" t="str">
        <f>IFERROR(VLOOKUP($A352,'Lista de Precios Alimento'!$A:$J,2,0),IF(A352="","","Error"))</f>
        <v/>
      </c>
      <c r="D352" s="1" t="str">
        <f>IFERROR(VLOOKUP($A352,'Lista de Precios Alimento'!$A:$L,4,0),IF(A352="","","Error"))</f>
        <v/>
      </c>
      <c r="E352" s="1" t="str">
        <f>IFERROR(VLOOKUP($A352,'Lista de Precios Alimento'!$A:$M,5,0),IF(A352="","","Error"))</f>
        <v/>
      </c>
      <c r="F352" s="1" t="str">
        <f>IFERROR(VLOOKUP($A352,'Lista de Precios Alimento'!$A:$K,3,0),IF(A352="","","Error"))</f>
        <v/>
      </c>
      <c r="G352" s="19" t="str">
        <f>IFERROR(VLOOKUP($A352,'Lista de Precios Alimento'!$A:$N,6,0),IF(A352="","","Error"))</f>
        <v/>
      </c>
      <c r="H352" t="str">
        <f>IFERROR(VLOOKUP($A352,'Lista de Precios Alimento'!$A:$O,7,0),IF(A352="","","Error"))</f>
        <v/>
      </c>
      <c r="I352" s="12"/>
      <c r="J352" s="12"/>
    </row>
    <row r="353" spans="1:10" x14ac:dyDescent="0.2">
      <c r="A353" s="25"/>
      <c r="B353" s="26"/>
      <c r="C353" s="1" t="str">
        <f>IFERROR(VLOOKUP($A353,'Lista de Precios Alimento'!$A:$J,2,0),IF(A353="","","Error"))</f>
        <v/>
      </c>
      <c r="D353" s="1" t="str">
        <f>IFERROR(VLOOKUP($A353,'Lista de Precios Alimento'!$A:$L,4,0),IF(A353="","","Error"))</f>
        <v/>
      </c>
      <c r="E353" s="1" t="str">
        <f>IFERROR(VLOOKUP($A353,'Lista de Precios Alimento'!$A:$M,5,0),IF(A353="","","Error"))</f>
        <v/>
      </c>
      <c r="F353" s="1" t="str">
        <f>IFERROR(VLOOKUP($A353,'Lista de Precios Alimento'!$A:$K,3,0),IF(A353="","","Error"))</f>
        <v/>
      </c>
      <c r="G353" s="19" t="str">
        <f>IFERROR(VLOOKUP($A353,'Lista de Precios Alimento'!$A:$N,6,0),IF(A353="","","Error"))</f>
        <v/>
      </c>
      <c r="H353" t="str">
        <f>IFERROR(VLOOKUP($A353,'Lista de Precios Alimento'!$A:$O,7,0),IF(A353="","","Error"))</f>
        <v/>
      </c>
      <c r="I353" s="12"/>
      <c r="J353" s="12"/>
    </row>
    <row r="354" spans="1:10" x14ac:dyDescent="0.2">
      <c r="A354" s="25"/>
      <c r="B354" s="26"/>
      <c r="C354" s="1" t="str">
        <f>IFERROR(VLOOKUP($A354,'Lista de Precios Alimento'!$A:$J,2,0),IF(A354="","","Error"))</f>
        <v/>
      </c>
      <c r="D354" s="1" t="str">
        <f>IFERROR(VLOOKUP($A354,'Lista de Precios Alimento'!$A:$L,4,0),IF(A354="","","Error"))</f>
        <v/>
      </c>
      <c r="E354" s="1" t="str">
        <f>IFERROR(VLOOKUP($A354,'Lista de Precios Alimento'!$A:$M,5,0),IF(A354="","","Error"))</f>
        <v/>
      </c>
      <c r="F354" s="1" t="str">
        <f>IFERROR(VLOOKUP($A354,'Lista de Precios Alimento'!$A:$K,3,0),IF(A354="","","Error"))</f>
        <v/>
      </c>
      <c r="G354" s="19" t="str">
        <f>IFERROR(VLOOKUP($A354,'Lista de Precios Alimento'!$A:$N,6,0),IF(A354="","","Error"))</f>
        <v/>
      </c>
      <c r="H354" t="str">
        <f>IFERROR(VLOOKUP($A354,'Lista de Precios Alimento'!$A:$O,7,0),IF(A354="","","Error"))</f>
        <v/>
      </c>
      <c r="I354" s="12"/>
      <c r="J354" s="12"/>
    </row>
    <row r="355" spans="1:10" x14ac:dyDescent="0.2">
      <c r="A355" s="25"/>
      <c r="B355" s="26"/>
      <c r="C355" s="1" t="str">
        <f>IFERROR(VLOOKUP($A355,'Lista de Precios Alimento'!$A:$J,2,0),IF(A355="","","Error"))</f>
        <v/>
      </c>
      <c r="D355" s="1" t="str">
        <f>IFERROR(VLOOKUP($A355,'Lista de Precios Alimento'!$A:$L,4,0),IF(A355="","","Error"))</f>
        <v/>
      </c>
      <c r="E355" s="1" t="str">
        <f>IFERROR(VLOOKUP($A355,'Lista de Precios Alimento'!$A:$M,5,0),IF(A355="","","Error"))</f>
        <v/>
      </c>
      <c r="F355" s="1" t="str">
        <f>IFERROR(VLOOKUP($A355,'Lista de Precios Alimento'!$A:$K,3,0),IF(A355="","","Error"))</f>
        <v/>
      </c>
      <c r="G355" s="19" t="str">
        <f>IFERROR(VLOOKUP($A355,'Lista de Precios Alimento'!$A:$N,6,0),IF(A355="","","Error"))</f>
        <v/>
      </c>
      <c r="H355" t="str">
        <f>IFERROR(VLOOKUP($A355,'Lista de Precios Alimento'!$A:$O,7,0),IF(A355="","","Error"))</f>
        <v/>
      </c>
      <c r="I355" s="12"/>
      <c r="J355" s="12"/>
    </row>
    <row r="356" spans="1:10" x14ac:dyDescent="0.2">
      <c r="A356" s="25"/>
      <c r="B356" s="26"/>
      <c r="C356" s="1" t="str">
        <f>IFERROR(VLOOKUP($A356,'Lista de Precios Alimento'!$A:$J,2,0),IF(A356="","","Error"))</f>
        <v/>
      </c>
      <c r="D356" s="1" t="str">
        <f>IFERROR(VLOOKUP($A356,'Lista de Precios Alimento'!$A:$L,4,0),IF(A356="","","Error"))</f>
        <v/>
      </c>
      <c r="E356" s="1" t="str">
        <f>IFERROR(VLOOKUP($A356,'Lista de Precios Alimento'!$A:$M,5,0),IF(A356="","","Error"))</f>
        <v/>
      </c>
      <c r="F356" s="1" t="str">
        <f>IFERROR(VLOOKUP($A356,'Lista de Precios Alimento'!$A:$K,3,0),IF(A356="","","Error"))</f>
        <v/>
      </c>
      <c r="G356" s="19" t="str">
        <f>IFERROR(VLOOKUP($A356,'Lista de Precios Alimento'!$A:$N,6,0),IF(A356="","","Error"))</f>
        <v/>
      </c>
      <c r="H356" t="str">
        <f>IFERROR(VLOOKUP($A356,'Lista de Precios Alimento'!$A:$O,7,0),IF(A356="","","Error"))</f>
        <v/>
      </c>
      <c r="I356" s="12"/>
      <c r="J356" s="12"/>
    </row>
    <row r="357" spans="1:10" x14ac:dyDescent="0.2">
      <c r="A357" s="25"/>
      <c r="B357" s="26"/>
      <c r="C357" s="1" t="str">
        <f>IFERROR(VLOOKUP($A357,'Lista de Precios Alimento'!$A:$J,2,0),IF(A357="","","Error"))</f>
        <v/>
      </c>
      <c r="D357" s="1" t="str">
        <f>IFERROR(VLOOKUP($A357,'Lista de Precios Alimento'!$A:$L,4,0),IF(A357="","","Error"))</f>
        <v/>
      </c>
      <c r="E357" s="1" t="str">
        <f>IFERROR(VLOOKUP($A357,'Lista de Precios Alimento'!$A:$M,5,0),IF(A357="","","Error"))</f>
        <v/>
      </c>
      <c r="F357" s="1" t="str">
        <f>IFERROR(VLOOKUP($A357,'Lista de Precios Alimento'!$A:$K,3,0),IF(A357="","","Error"))</f>
        <v/>
      </c>
      <c r="G357" s="19" t="str">
        <f>IFERROR(VLOOKUP($A357,'Lista de Precios Alimento'!$A:$N,6,0),IF(A357="","","Error"))</f>
        <v/>
      </c>
      <c r="H357" t="str">
        <f>IFERROR(VLOOKUP($A357,'Lista de Precios Alimento'!$A:$O,7,0),IF(A357="","","Error"))</f>
        <v/>
      </c>
      <c r="I357" s="12"/>
      <c r="J357" s="12"/>
    </row>
    <row r="358" spans="1:10" x14ac:dyDescent="0.2">
      <c r="A358" s="25"/>
      <c r="B358" s="26"/>
      <c r="C358" s="1" t="str">
        <f>IFERROR(VLOOKUP($A358,'Lista de Precios Alimento'!$A:$J,2,0),IF(A358="","","Error"))</f>
        <v/>
      </c>
      <c r="D358" s="1" t="str">
        <f>IFERROR(VLOOKUP($A358,'Lista de Precios Alimento'!$A:$L,4,0),IF(A358="","","Error"))</f>
        <v/>
      </c>
      <c r="E358" s="1" t="str">
        <f>IFERROR(VLOOKUP($A358,'Lista de Precios Alimento'!$A:$M,5,0),IF(A358="","","Error"))</f>
        <v/>
      </c>
      <c r="F358" s="1" t="str">
        <f>IFERROR(VLOOKUP($A358,'Lista de Precios Alimento'!$A:$K,3,0),IF(A358="","","Error"))</f>
        <v/>
      </c>
      <c r="G358" s="19" t="str">
        <f>IFERROR(VLOOKUP($A358,'Lista de Precios Alimento'!$A:$N,6,0),IF(A358="","","Error"))</f>
        <v/>
      </c>
      <c r="H358" t="str">
        <f>IFERROR(VLOOKUP($A358,'Lista de Precios Alimento'!$A:$O,7,0),IF(A358="","","Error"))</f>
        <v/>
      </c>
      <c r="I358" s="12"/>
      <c r="J358" s="12"/>
    </row>
    <row r="359" spans="1:10" x14ac:dyDescent="0.2">
      <c r="A359" s="25"/>
      <c r="B359" s="26"/>
      <c r="C359" s="1" t="str">
        <f>IFERROR(VLOOKUP($A359,'Lista de Precios Alimento'!$A:$J,2,0),IF(A359="","","Error"))</f>
        <v/>
      </c>
      <c r="D359" s="1" t="str">
        <f>IFERROR(VLOOKUP($A359,'Lista de Precios Alimento'!$A:$L,4,0),IF(A359="","","Error"))</f>
        <v/>
      </c>
      <c r="E359" s="1" t="str">
        <f>IFERROR(VLOOKUP($A359,'Lista de Precios Alimento'!$A:$M,5,0),IF(A359="","","Error"))</f>
        <v/>
      </c>
      <c r="F359" s="1" t="str">
        <f>IFERROR(VLOOKUP($A359,'Lista de Precios Alimento'!$A:$K,3,0),IF(A359="","","Error"))</f>
        <v/>
      </c>
      <c r="G359" s="19" t="str">
        <f>IFERROR(VLOOKUP($A359,'Lista de Precios Alimento'!$A:$N,6,0),IF(A359="","","Error"))</f>
        <v/>
      </c>
      <c r="H359" t="str">
        <f>IFERROR(VLOOKUP($A359,'Lista de Precios Alimento'!$A:$O,7,0),IF(A359="","","Error"))</f>
        <v/>
      </c>
      <c r="I359" s="12"/>
      <c r="J359" s="12"/>
    </row>
    <row r="360" spans="1:10" x14ac:dyDescent="0.2">
      <c r="A360" s="25"/>
      <c r="B360" s="26"/>
      <c r="C360" s="1" t="str">
        <f>IFERROR(VLOOKUP($A360,'Lista de Precios Alimento'!$A:$J,2,0),IF(A360="","","Error"))</f>
        <v/>
      </c>
      <c r="D360" s="1" t="str">
        <f>IFERROR(VLOOKUP($A360,'Lista de Precios Alimento'!$A:$L,4,0),IF(A360="","","Error"))</f>
        <v/>
      </c>
      <c r="E360" s="1" t="str">
        <f>IFERROR(VLOOKUP($A360,'Lista de Precios Alimento'!$A:$M,5,0),IF(A360="","","Error"))</f>
        <v/>
      </c>
      <c r="F360" s="1" t="str">
        <f>IFERROR(VLOOKUP($A360,'Lista de Precios Alimento'!$A:$K,3,0),IF(A360="","","Error"))</f>
        <v/>
      </c>
      <c r="G360" s="19" t="str">
        <f>IFERROR(VLOOKUP($A360,'Lista de Precios Alimento'!$A:$N,6,0),IF(A360="","","Error"))</f>
        <v/>
      </c>
      <c r="H360" t="str">
        <f>IFERROR(VLOOKUP($A360,'Lista de Precios Alimento'!$A:$O,7,0),IF(A360="","","Error"))</f>
        <v/>
      </c>
      <c r="I360" s="12"/>
      <c r="J360" s="12"/>
    </row>
    <row r="361" spans="1:10" x14ac:dyDescent="0.2">
      <c r="A361" s="25"/>
      <c r="B361" s="26"/>
      <c r="C361" s="1" t="str">
        <f>IFERROR(VLOOKUP($A361,'Lista de Precios Alimento'!$A:$J,2,0),IF(A361="","","Error"))</f>
        <v/>
      </c>
      <c r="D361" s="1" t="str">
        <f>IFERROR(VLOOKUP($A361,'Lista de Precios Alimento'!$A:$L,4,0),IF(A361="","","Error"))</f>
        <v/>
      </c>
      <c r="E361" s="1" t="str">
        <f>IFERROR(VLOOKUP($A361,'Lista de Precios Alimento'!$A:$M,5,0),IF(A361="","","Error"))</f>
        <v/>
      </c>
      <c r="F361" s="1" t="str">
        <f>IFERROR(VLOOKUP($A361,'Lista de Precios Alimento'!$A:$K,3,0),IF(A361="","","Error"))</f>
        <v/>
      </c>
      <c r="G361" s="19" t="str">
        <f>IFERROR(VLOOKUP($A361,'Lista de Precios Alimento'!$A:$N,6,0),IF(A361="","","Error"))</f>
        <v/>
      </c>
      <c r="H361" t="str">
        <f>IFERROR(VLOOKUP($A361,'Lista de Precios Alimento'!$A:$O,7,0),IF(A361="","","Error"))</f>
        <v/>
      </c>
      <c r="I361" s="12"/>
      <c r="J361" s="12"/>
    </row>
    <row r="362" spans="1:10" x14ac:dyDescent="0.2">
      <c r="A362" s="25"/>
      <c r="B362" s="26"/>
      <c r="C362" s="1" t="str">
        <f>IFERROR(VLOOKUP($A362,'Lista de Precios Alimento'!$A:$J,2,0),IF(A362="","","Error"))</f>
        <v/>
      </c>
      <c r="D362" s="1" t="str">
        <f>IFERROR(VLOOKUP($A362,'Lista de Precios Alimento'!$A:$L,4,0),IF(A362="","","Error"))</f>
        <v/>
      </c>
      <c r="E362" s="1" t="str">
        <f>IFERROR(VLOOKUP($A362,'Lista de Precios Alimento'!$A:$M,5,0),IF(A362="","","Error"))</f>
        <v/>
      </c>
      <c r="F362" s="1" t="str">
        <f>IFERROR(VLOOKUP($A362,'Lista de Precios Alimento'!$A:$K,3,0),IF(A362="","","Error"))</f>
        <v/>
      </c>
      <c r="G362" s="19" t="str">
        <f>IFERROR(VLOOKUP($A362,'Lista de Precios Alimento'!$A:$N,6,0),IF(A362="","","Error"))</f>
        <v/>
      </c>
      <c r="H362" t="str">
        <f>IFERROR(VLOOKUP($A362,'Lista de Precios Alimento'!$A:$O,7,0),IF(A362="","","Error"))</f>
        <v/>
      </c>
      <c r="I362" s="12"/>
      <c r="J362" s="12"/>
    </row>
    <row r="363" spans="1:10" x14ac:dyDescent="0.2">
      <c r="A363" s="25"/>
      <c r="B363" s="26"/>
      <c r="C363" s="1" t="str">
        <f>IFERROR(VLOOKUP($A363,'Lista de Precios Alimento'!$A:$J,2,0),IF(A363="","","Error"))</f>
        <v/>
      </c>
      <c r="D363" s="1" t="str">
        <f>IFERROR(VLOOKUP($A363,'Lista de Precios Alimento'!$A:$L,4,0),IF(A363="","","Error"))</f>
        <v/>
      </c>
      <c r="E363" s="1" t="str">
        <f>IFERROR(VLOOKUP($A363,'Lista de Precios Alimento'!$A:$M,5,0),IF(A363="","","Error"))</f>
        <v/>
      </c>
      <c r="F363" s="1" t="str">
        <f>IFERROR(VLOOKUP($A363,'Lista de Precios Alimento'!$A:$K,3,0),IF(A363="","","Error"))</f>
        <v/>
      </c>
      <c r="G363" s="19" t="str">
        <f>IFERROR(VLOOKUP($A363,'Lista de Precios Alimento'!$A:$N,6,0),IF(A363="","","Error"))</f>
        <v/>
      </c>
      <c r="H363" t="str">
        <f>IFERROR(VLOOKUP($A363,'Lista de Precios Alimento'!$A:$O,7,0),IF(A363="","","Error"))</f>
        <v/>
      </c>
      <c r="I363" s="12"/>
      <c r="J363" s="12"/>
    </row>
    <row r="364" spans="1:10" x14ac:dyDescent="0.2">
      <c r="A364" s="25"/>
      <c r="B364" s="26"/>
      <c r="C364" s="1" t="str">
        <f>IFERROR(VLOOKUP($A364,'Lista de Precios Alimento'!$A:$J,2,0),IF(A364="","","Error"))</f>
        <v/>
      </c>
      <c r="D364" s="1" t="str">
        <f>IFERROR(VLOOKUP($A364,'Lista de Precios Alimento'!$A:$L,4,0),IF(A364="","","Error"))</f>
        <v/>
      </c>
      <c r="E364" s="1" t="str">
        <f>IFERROR(VLOOKUP($A364,'Lista de Precios Alimento'!$A:$M,5,0),IF(A364="","","Error"))</f>
        <v/>
      </c>
      <c r="F364" s="1" t="str">
        <f>IFERROR(VLOOKUP($A364,'Lista de Precios Alimento'!$A:$K,3,0),IF(A364="","","Error"))</f>
        <v/>
      </c>
      <c r="G364" s="19" t="str">
        <f>IFERROR(VLOOKUP($A364,'Lista de Precios Alimento'!$A:$N,6,0),IF(A364="","","Error"))</f>
        <v/>
      </c>
      <c r="H364" t="str">
        <f>IFERROR(VLOOKUP($A364,'Lista de Precios Alimento'!$A:$O,7,0),IF(A364="","","Error"))</f>
        <v/>
      </c>
      <c r="I364" s="12"/>
      <c r="J364" s="12"/>
    </row>
    <row r="365" spans="1:10" x14ac:dyDescent="0.2">
      <c r="A365" s="25"/>
      <c r="B365" s="26"/>
      <c r="C365" s="1" t="str">
        <f>IFERROR(VLOOKUP($A365,'Lista de Precios Alimento'!$A:$J,2,0),IF(A365="","","Error"))</f>
        <v/>
      </c>
      <c r="D365" s="1" t="str">
        <f>IFERROR(VLOOKUP($A365,'Lista de Precios Alimento'!$A:$L,4,0),IF(A365="","","Error"))</f>
        <v/>
      </c>
      <c r="E365" s="1" t="str">
        <f>IFERROR(VLOOKUP($A365,'Lista de Precios Alimento'!$A:$M,5,0),IF(A365="","","Error"))</f>
        <v/>
      </c>
      <c r="F365" s="1" t="str">
        <f>IFERROR(VLOOKUP($A365,'Lista de Precios Alimento'!$A:$K,3,0),IF(A365="","","Error"))</f>
        <v/>
      </c>
      <c r="G365" s="19" t="str">
        <f>IFERROR(VLOOKUP($A365,'Lista de Precios Alimento'!$A:$N,6,0),IF(A365="","","Error"))</f>
        <v/>
      </c>
      <c r="H365" t="str">
        <f>IFERROR(VLOOKUP($A365,'Lista de Precios Alimento'!$A:$O,7,0),IF(A365="","","Error"))</f>
        <v/>
      </c>
      <c r="I365" s="12"/>
      <c r="J365" s="12"/>
    </row>
    <row r="366" spans="1:10" x14ac:dyDescent="0.2">
      <c r="A366" s="25"/>
      <c r="B366" s="26"/>
      <c r="C366" s="1" t="str">
        <f>IFERROR(VLOOKUP($A366,'Lista de Precios Alimento'!$A:$J,2,0),IF(A366="","","Error"))</f>
        <v/>
      </c>
      <c r="D366" s="1" t="str">
        <f>IFERROR(VLOOKUP($A366,'Lista de Precios Alimento'!$A:$L,4,0),IF(A366="","","Error"))</f>
        <v/>
      </c>
      <c r="E366" s="1" t="str">
        <f>IFERROR(VLOOKUP($A366,'Lista de Precios Alimento'!$A:$M,5,0),IF(A366="","","Error"))</f>
        <v/>
      </c>
      <c r="F366" s="1" t="str">
        <f>IFERROR(VLOOKUP($A366,'Lista de Precios Alimento'!$A:$K,3,0),IF(A366="","","Error"))</f>
        <v/>
      </c>
      <c r="G366" s="19" t="str">
        <f>IFERROR(VLOOKUP($A366,'Lista de Precios Alimento'!$A:$N,6,0),IF(A366="","","Error"))</f>
        <v/>
      </c>
      <c r="H366" t="str">
        <f>IFERROR(VLOOKUP($A366,'Lista de Precios Alimento'!$A:$O,7,0),IF(A366="","","Error"))</f>
        <v/>
      </c>
      <c r="I366" s="12"/>
      <c r="J366" s="12"/>
    </row>
    <row r="367" spans="1:10" x14ac:dyDescent="0.2">
      <c r="A367" s="25"/>
      <c r="B367" s="26"/>
      <c r="C367" s="1" t="str">
        <f>IFERROR(VLOOKUP($A367,'Lista de Precios Alimento'!$A:$J,2,0),IF(A367="","","Error"))</f>
        <v/>
      </c>
      <c r="D367" s="1" t="str">
        <f>IFERROR(VLOOKUP($A367,'Lista de Precios Alimento'!$A:$L,4,0),IF(A367="","","Error"))</f>
        <v/>
      </c>
      <c r="E367" s="1" t="str">
        <f>IFERROR(VLOOKUP($A367,'Lista de Precios Alimento'!$A:$M,5,0),IF(A367="","","Error"))</f>
        <v/>
      </c>
      <c r="F367" s="1" t="str">
        <f>IFERROR(VLOOKUP($A367,'Lista de Precios Alimento'!$A:$K,3,0),IF(A367="","","Error"))</f>
        <v/>
      </c>
      <c r="G367" s="19" t="str">
        <f>IFERROR(VLOOKUP($A367,'Lista de Precios Alimento'!$A:$N,6,0),IF(A367="","","Error"))</f>
        <v/>
      </c>
      <c r="H367" t="str">
        <f>IFERROR(VLOOKUP($A367,'Lista de Precios Alimento'!$A:$O,7,0),IF(A367="","","Error"))</f>
        <v/>
      </c>
      <c r="I367" s="12"/>
      <c r="J367" s="12"/>
    </row>
    <row r="368" spans="1:10" x14ac:dyDescent="0.2">
      <c r="A368" s="25"/>
      <c r="B368" s="26"/>
      <c r="C368" s="1" t="str">
        <f>IFERROR(VLOOKUP($A368,'Lista de Precios Alimento'!$A:$J,2,0),IF(A368="","","Error"))</f>
        <v/>
      </c>
      <c r="D368" s="1" t="str">
        <f>IFERROR(VLOOKUP($A368,'Lista de Precios Alimento'!$A:$L,4,0),IF(A368="","","Error"))</f>
        <v/>
      </c>
      <c r="E368" s="1" t="str">
        <f>IFERROR(VLOOKUP($A368,'Lista de Precios Alimento'!$A:$M,5,0),IF(A368="","","Error"))</f>
        <v/>
      </c>
      <c r="F368" s="1" t="str">
        <f>IFERROR(VLOOKUP($A368,'Lista de Precios Alimento'!$A:$K,3,0),IF(A368="","","Error"))</f>
        <v/>
      </c>
      <c r="G368" s="19" t="str">
        <f>IFERROR(VLOOKUP($A368,'Lista de Precios Alimento'!$A:$N,6,0),IF(A368="","","Error"))</f>
        <v/>
      </c>
      <c r="H368" t="str">
        <f>IFERROR(VLOOKUP($A368,'Lista de Precios Alimento'!$A:$O,7,0),IF(A368="","","Error"))</f>
        <v/>
      </c>
      <c r="I368" s="12"/>
      <c r="J368" s="12"/>
    </row>
    <row r="369" spans="1:10" x14ac:dyDescent="0.2">
      <c r="A369" s="25"/>
      <c r="B369" s="26"/>
      <c r="C369" s="1" t="str">
        <f>IFERROR(VLOOKUP($A369,'Lista de Precios Alimento'!$A:$J,2,0),IF(A369="","","Error"))</f>
        <v/>
      </c>
      <c r="D369" s="1" t="str">
        <f>IFERROR(VLOOKUP($A369,'Lista de Precios Alimento'!$A:$L,4,0),IF(A369="","","Error"))</f>
        <v/>
      </c>
      <c r="E369" s="1" t="str">
        <f>IFERROR(VLOOKUP($A369,'Lista de Precios Alimento'!$A:$M,5,0),IF(A369="","","Error"))</f>
        <v/>
      </c>
      <c r="F369" s="1" t="str">
        <f>IFERROR(VLOOKUP($A369,'Lista de Precios Alimento'!$A:$K,3,0),IF(A369="","","Error"))</f>
        <v/>
      </c>
      <c r="G369" s="19" t="str">
        <f>IFERROR(VLOOKUP($A369,'Lista de Precios Alimento'!$A:$N,6,0),IF(A369="","","Error"))</f>
        <v/>
      </c>
      <c r="H369" t="str">
        <f>IFERROR(VLOOKUP($A369,'Lista de Precios Alimento'!$A:$O,7,0),IF(A369="","","Error"))</f>
        <v/>
      </c>
      <c r="I369" s="12"/>
      <c r="J369" s="12"/>
    </row>
    <row r="370" spans="1:10" x14ac:dyDescent="0.2">
      <c r="A370" s="25"/>
      <c r="B370" s="26"/>
      <c r="C370" s="1" t="str">
        <f>IFERROR(VLOOKUP($A370,'Lista de Precios Alimento'!$A:$J,2,0),IF(A370="","","Error"))</f>
        <v/>
      </c>
      <c r="D370" s="1" t="str">
        <f>IFERROR(VLOOKUP($A370,'Lista de Precios Alimento'!$A:$L,4,0),IF(A370="","","Error"))</f>
        <v/>
      </c>
      <c r="E370" s="1" t="str">
        <f>IFERROR(VLOOKUP($A370,'Lista de Precios Alimento'!$A:$M,5,0),IF(A370="","","Error"))</f>
        <v/>
      </c>
      <c r="F370" s="1" t="str">
        <f>IFERROR(VLOOKUP($A370,'Lista de Precios Alimento'!$A:$K,3,0),IF(A370="","","Error"))</f>
        <v/>
      </c>
      <c r="G370" s="19" t="str">
        <f>IFERROR(VLOOKUP($A370,'Lista de Precios Alimento'!$A:$N,6,0),IF(A370="","","Error"))</f>
        <v/>
      </c>
      <c r="H370" t="str">
        <f>IFERROR(VLOOKUP($A370,'Lista de Precios Alimento'!$A:$O,7,0),IF(A370="","","Error"))</f>
        <v/>
      </c>
      <c r="I370" s="12"/>
      <c r="J370" s="12"/>
    </row>
    <row r="371" spans="1:10" x14ac:dyDescent="0.2">
      <c r="A371" s="25"/>
      <c r="B371" s="26"/>
      <c r="C371" s="1" t="str">
        <f>IFERROR(VLOOKUP($A371,'Lista de Precios Alimento'!$A:$J,2,0),IF(A371="","","Error"))</f>
        <v/>
      </c>
      <c r="D371" s="1" t="str">
        <f>IFERROR(VLOOKUP($A371,'Lista de Precios Alimento'!$A:$L,4,0),IF(A371="","","Error"))</f>
        <v/>
      </c>
      <c r="E371" s="1" t="str">
        <f>IFERROR(VLOOKUP($A371,'Lista de Precios Alimento'!$A:$M,5,0),IF(A371="","","Error"))</f>
        <v/>
      </c>
      <c r="F371" s="1" t="str">
        <f>IFERROR(VLOOKUP($A371,'Lista de Precios Alimento'!$A:$K,3,0),IF(A371="","","Error"))</f>
        <v/>
      </c>
      <c r="G371" s="19" t="str">
        <f>IFERROR(VLOOKUP($A371,'Lista de Precios Alimento'!$A:$N,6,0),IF(A371="","","Error"))</f>
        <v/>
      </c>
      <c r="H371" t="str">
        <f>IFERROR(VLOOKUP($A371,'Lista de Precios Alimento'!$A:$O,7,0),IF(A371="","","Error"))</f>
        <v/>
      </c>
      <c r="I371" s="12"/>
      <c r="J371" s="12"/>
    </row>
    <row r="372" spans="1:10" x14ac:dyDescent="0.2">
      <c r="A372" s="25"/>
      <c r="B372" s="26"/>
      <c r="C372" s="1" t="str">
        <f>IFERROR(VLOOKUP($A372,'Lista de Precios Alimento'!$A:$J,2,0),IF(A372="","","Error"))</f>
        <v/>
      </c>
      <c r="D372" s="1" t="str">
        <f>IFERROR(VLOOKUP($A372,'Lista de Precios Alimento'!$A:$L,4,0),IF(A372="","","Error"))</f>
        <v/>
      </c>
      <c r="E372" s="1" t="str">
        <f>IFERROR(VLOOKUP($A372,'Lista de Precios Alimento'!$A:$M,5,0),IF(A372="","","Error"))</f>
        <v/>
      </c>
      <c r="F372" s="1" t="str">
        <f>IFERROR(VLOOKUP($A372,'Lista de Precios Alimento'!$A:$K,3,0),IF(A372="","","Error"))</f>
        <v/>
      </c>
      <c r="G372" s="19" t="str">
        <f>IFERROR(VLOOKUP($A372,'Lista de Precios Alimento'!$A:$N,6,0),IF(A372="","","Error"))</f>
        <v/>
      </c>
      <c r="H372" t="str">
        <f>IFERROR(VLOOKUP($A372,'Lista de Precios Alimento'!$A:$O,7,0),IF(A372="","","Error"))</f>
        <v/>
      </c>
      <c r="I372" s="12"/>
      <c r="J372" s="12"/>
    </row>
    <row r="373" spans="1:10" x14ac:dyDescent="0.2">
      <c r="A373" s="25"/>
      <c r="B373" s="26"/>
      <c r="C373" s="1" t="str">
        <f>IFERROR(VLOOKUP($A373,'Lista de Precios Alimento'!$A:$J,2,0),IF(A373="","","Error"))</f>
        <v/>
      </c>
      <c r="D373" s="1" t="str">
        <f>IFERROR(VLOOKUP($A373,'Lista de Precios Alimento'!$A:$L,4,0),IF(A373="","","Error"))</f>
        <v/>
      </c>
      <c r="E373" s="1" t="str">
        <f>IFERROR(VLOOKUP($A373,'Lista de Precios Alimento'!$A:$M,5,0),IF(A373="","","Error"))</f>
        <v/>
      </c>
      <c r="F373" s="1" t="str">
        <f>IFERROR(VLOOKUP($A373,'Lista de Precios Alimento'!$A:$K,3,0),IF(A373="","","Error"))</f>
        <v/>
      </c>
      <c r="G373" s="19" t="str">
        <f>IFERROR(VLOOKUP($A373,'Lista de Precios Alimento'!$A:$N,6,0),IF(A373="","","Error"))</f>
        <v/>
      </c>
      <c r="H373" t="str">
        <f>IFERROR(VLOOKUP($A373,'Lista de Precios Alimento'!$A:$O,7,0),IF(A373="","","Error"))</f>
        <v/>
      </c>
      <c r="I373" s="12"/>
      <c r="J373" s="12"/>
    </row>
    <row r="374" spans="1:10" x14ac:dyDescent="0.2">
      <c r="A374" s="25"/>
      <c r="B374" s="26"/>
      <c r="C374" s="1" t="str">
        <f>IFERROR(VLOOKUP($A374,'Lista de Precios Alimento'!$A:$J,2,0),IF(A374="","","Error"))</f>
        <v/>
      </c>
      <c r="D374" s="1" t="str">
        <f>IFERROR(VLOOKUP($A374,'Lista de Precios Alimento'!$A:$L,4,0),IF(A374="","","Error"))</f>
        <v/>
      </c>
      <c r="E374" s="1" t="str">
        <f>IFERROR(VLOOKUP($A374,'Lista de Precios Alimento'!$A:$M,5,0),IF(A374="","","Error"))</f>
        <v/>
      </c>
      <c r="F374" s="1" t="str">
        <f>IFERROR(VLOOKUP($A374,'Lista de Precios Alimento'!$A:$K,3,0),IF(A374="","","Error"))</f>
        <v/>
      </c>
      <c r="G374" s="19" t="str">
        <f>IFERROR(VLOOKUP($A374,'Lista de Precios Alimento'!$A:$N,6,0),IF(A374="","","Error"))</f>
        <v/>
      </c>
      <c r="H374" t="str">
        <f>IFERROR(VLOOKUP($A374,'Lista de Precios Alimento'!$A:$O,7,0),IF(A374="","","Error"))</f>
        <v/>
      </c>
      <c r="I374" s="12"/>
      <c r="J374" s="12"/>
    </row>
    <row r="375" spans="1:10" x14ac:dyDescent="0.2">
      <c r="A375" s="25"/>
      <c r="B375" s="26"/>
      <c r="C375" s="1" t="str">
        <f>IFERROR(VLOOKUP($A375,'Lista de Precios Alimento'!$A:$J,2,0),IF(A375="","","Error"))</f>
        <v/>
      </c>
      <c r="D375" s="1" t="str">
        <f>IFERROR(VLOOKUP($A375,'Lista de Precios Alimento'!$A:$L,4,0),IF(A375="","","Error"))</f>
        <v/>
      </c>
      <c r="E375" s="1" t="str">
        <f>IFERROR(VLOOKUP($A375,'Lista de Precios Alimento'!$A:$M,5,0),IF(A375="","","Error"))</f>
        <v/>
      </c>
      <c r="F375" s="1" t="str">
        <f>IFERROR(VLOOKUP($A375,'Lista de Precios Alimento'!$A:$K,3,0),IF(A375="","","Error"))</f>
        <v/>
      </c>
      <c r="G375" s="19" t="str">
        <f>IFERROR(VLOOKUP($A375,'Lista de Precios Alimento'!$A:$N,6,0),IF(A375="","","Error"))</f>
        <v/>
      </c>
      <c r="H375" t="str">
        <f>IFERROR(VLOOKUP($A375,'Lista de Precios Alimento'!$A:$O,7,0),IF(A375="","","Error"))</f>
        <v/>
      </c>
      <c r="I375" s="12"/>
      <c r="J375" s="12"/>
    </row>
    <row r="376" spans="1:10" x14ac:dyDescent="0.2">
      <c r="A376" s="25"/>
      <c r="B376" s="26"/>
      <c r="C376" s="1" t="str">
        <f>IFERROR(VLOOKUP($A376,'Lista de Precios Alimento'!$A:$J,2,0),IF(A376="","","Error"))</f>
        <v/>
      </c>
      <c r="D376" s="1" t="str">
        <f>IFERROR(VLOOKUP($A376,'Lista de Precios Alimento'!$A:$L,4,0),IF(A376="","","Error"))</f>
        <v/>
      </c>
      <c r="E376" s="1" t="str">
        <f>IFERROR(VLOOKUP($A376,'Lista de Precios Alimento'!$A:$M,5,0),IF(A376="","","Error"))</f>
        <v/>
      </c>
      <c r="F376" s="1" t="str">
        <f>IFERROR(VLOOKUP($A376,'Lista de Precios Alimento'!$A:$K,3,0),IF(A376="","","Error"))</f>
        <v/>
      </c>
      <c r="G376" s="19" t="str">
        <f>IFERROR(VLOOKUP($A376,'Lista de Precios Alimento'!$A:$N,6,0),IF(A376="","","Error"))</f>
        <v/>
      </c>
      <c r="H376" t="str">
        <f>IFERROR(VLOOKUP($A376,'Lista de Precios Alimento'!$A:$O,7,0),IF(A376="","","Error"))</f>
        <v/>
      </c>
      <c r="I376" s="12"/>
      <c r="J376" s="12"/>
    </row>
    <row r="377" spans="1:10" x14ac:dyDescent="0.2">
      <c r="A377" s="25"/>
      <c r="B377" s="26"/>
      <c r="C377" s="1" t="str">
        <f>IFERROR(VLOOKUP($A377,'Lista de Precios Alimento'!$A:$J,2,0),IF(A377="","","Error"))</f>
        <v/>
      </c>
      <c r="D377" s="1" t="str">
        <f>IFERROR(VLOOKUP($A377,'Lista de Precios Alimento'!$A:$L,4,0),IF(A377="","","Error"))</f>
        <v/>
      </c>
      <c r="E377" s="1" t="str">
        <f>IFERROR(VLOOKUP($A377,'Lista de Precios Alimento'!$A:$M,5,0),IF(A377="","","Error"))</f>
        <v/>
      </c>
      <c r="F377" s="1" t="str">
        <f>IFERROR(VLOOKUP($A377,'Lista de Precios Alimento'!$A:$K,3,0),IF(A377="","","Error"))</f>
        <v/>
      </c>
      <c r="G377" s="19" t="str">
        <f>IFERROR(VLOOKUP($A377,'Lista de Precios Alimento'!$A:$N,6,0),IF(A377="","","Error"))</f>
        <v/>
      </c>
      <c r="H377" t="str">
        <f>IFERROR(VLOOKUP($A377,'Lista de Precios Alimento'!$A:$O,7,0),IF(A377="","","Error"))</f>
        <v/>
      </c>
      <c r="I377" s="12"/>
      <c r="J377" s="12"/>
    </row>
    <row r="378" spans="1:10" x14ac:dyDescent="0.2">
      <c r="A378" s="25"/>
      <c r="B378" s="26"/>
      <c r="C378" s="1" t="str">
        <f>IFERROR(VLOOKUP($A378,'Lista de Precios Alimento'!$A:$J,2,0),IF(A378="","","Error"))</f>
        <v/>
      </c>
      <c r="D378" s="1" t="str">
        <f>IFERROR(VLOOKUP($A378,'Lista de Precios Alimento'!$A:$L,4,0),IF(A378="","","Error"))</f>
        <v/>
      </c>
      <c r="E378" s="1" t="str">
        <f>IFERROR(VLOOKUP($A378,'Lista de Precios Alimento'!$A:$M,5,0),IF(A378="","","Error"))</f>
        <v/>
      </c>
      <c r="F378" s="1" t="str">
        <f>IFERROR(VLOOKUP($A378,'Lista de Precios Alimento'!$A:$K,3,0),IF(A378="","","Error"))</f>
        <v/>
      </c>
      <c r="G378" s="19" t="str">
        <f>IFERROR(VLOOKUP($A378,'Lista de Precios Alimento'!$A:$N,6,0),IF(A378="","","Error"))</f>
        <v/>
      </c>
      <c r="H378" t="str">
        <f>IFERROR(VLOOKUP($A378,'Lista de Precios Alimento'!$A:$O,7,0),IF(A378="","","Error"))</f>
        <v/>
      </c>
      <c r="I378" s="12"/>
      <c r="J378" s="12"/>
    </row>
    <row r="379" spans="1:10" x14ac:dyDescent="0.2">
      <c r="A379" s="25"/>
      <c r="B379" s="26"/>
      <c r="C379" s="1" t="str">
        <f>IFERROR(VLOOKUP($A379,'Lista de Precios Alimento'!$A:$J,2,0),IF(A379="","","Error"))</f>
        <v/>
      </c>
      <c r="D379" s="1" t="str">
        <f>IFERROR(VLOOKUP($A379,'Lista de Precios Alimento'!$A:$L,4,0),IF(A379="","","Error"))</f>
        <v/>
      </c>
      <c r="E379" s="1" t="str">
        <f>IFERROR(VLOOKUP($A379,'Lista de Precios Alimento'!$A:$M,5,0),IF(A379="","","Error"))</f>
        <v/>
      </c>
      <c r="F379" s="1" t="str">
        <f>IFERROR(VLOOKUP($A379,'Lista de Precios Alimento'!$A:$K,3,0),IF(A379="","","Error"))</f>
        <v/>
      </c>
      <c r="G379" s="19" t="str">
        <f>IFERROR(VLOOKUP($A379,'Lista de Precios Alimento'!$A:$N,6,0),IF(A379="","","Error"))</f>
        <v/>
      </c>
      <c r="H379" t="str">
        <f>IFERROR(VLOOKUP($A379,'Lista de Precios Alimento'!$A:$O,7,0),IF(A379="","","Error"))</f>
        <v/>
      </c>
      <c r="I379" s="12"/>
      <c r="J379" s="12"/>
    </row>
    <row r="380" spans="1:10" x14ac:dyDescent="0.2">
      <c r="A380" s="25"/>
      <c r="B380" s="26"/>
      <c r="C380" s="1" t="str">
        <f>IFERROR(VLOOKUP($A380,'Lista de Precios Alimento'!$A:$J,2,0),IF(A380="","","Error"))</f>
        <v/>
      </c>
      <c r="D380" s="1" t="str">
        <f>IFERROR(VLOOKUP($A380,'Lista de Precios Alimento'!$A:$L,4,0),IF(A380="","","Error"))</f>
        <v/>
      </c>
      <c r="E380" s="1" t="str">
        <f>IFERROR(VLOOKUP($A380,'Lista de Precios Alimento'!$A:$M,5,0),IF(A380="","","Error"))</f>
        <v/>
      </c>
      <c r="F380" s="1" t="str">
        <f>IFERROR(VLOOKUP($A380,'Lista de Precios Alimento'!$A:$K,3,0),IF(A380="","","Error"))</f>
        <v/>
      </c>
      <c r="G380" s="19" t="str">
        <f>IFERROR(VLOOKUP($A380,'Lista de Precios Alimento'!$A:$N,6,0),IF(A380="","","Error"))</f>
        <v/>
      </c>
      <c r="H380" t="str">
        <f>IFERROR(VLOOKUP($A380,'Lista de Precios Alimento'!$A:$O,7,0),IF(A380="","","Error"))</f>
        <v/>
      </c>
      <c r="I380" s="12"/>
      <c r="J380" s="12"/>
    </row>
    <row r="381" spans="1:10" x14ac:dyDescent="0.2">
      <c r="A381" s="25"/>
      <c r="B381" s="26"/>
      <c r="C381" s="1" t="str">
        <f>IFERROR(VLOOKUP($A381,'Lista de Precios Alimento'!$A:$J,2,0),IF(A381="","","Error"))</f>
        <v/>
      </c>
      <c r="D381" s="1" t="str">
        <f>IFERROR(VLOOKUP($A381,'Lista de Precios Alimento'!$A:$L,4,0),IF(A381="","","Error"))</f>
        <v/>
      </c>
      <c r="E381" s="1" t="str">
        <f>IFERROR(VLOOKUP($A381,'Lista de Precios Alimento'!$A:$M,5,0),IF(A381="","","Error"))</f>
        <v/>
      </c>
      <c r="F381" s="1" t="str">
        <f>IFERROR(VLOOKUP($A381,'Lista de Precios Alimento'!$A:$K,3,0),IF(A381="","","Error"))</f>
        <v/>
      </c>
      <c r="G381" s="19" t="str">
        <f>IFERROR(VLOOKUP($A381,'Lista de Precios Alimento'!$A:$N,6,0),IF(A381="","","Error"))</f>
        <v/>
      </c>
      <c r="H381" t="str">
        <f>IFERROR(VLOOKUP($A381,'Lista de Precios Alimento'!$A:$O,7,0),IF(A381="","","Error"))</f>
        <v/>
      </c>
      <c r="I381" s="12"/>
      <c r="J381" s="12"/>
    </row>
    <row r="382" spans="1:10" x14ac:dyDescent="0.2">
      <c r="A382" s="25"/>
      <c r="B382" s="26"/>
      <c r="C382" s="1" t="str">
        <f>IFERROR(VLOOKUP($A382,'Lista de Precios Alimento'!$A:$J,2,0),IF(A382="","","Error"))</f>
        <v/>
      </c>
      <c r="D382" s="1" t="str">
        <f>IFERROR(VLOOKUP($A382,'Lista de Precios Alimento'!$A:$L,4,0),IF(A382="","","Error"))</f>
        <v/>
      </c>
      <c r="E382" s="1" t="str">
        <f>IFERROR(VLOOKUP($A382,'Lista de Precios Alimento'!$A:$M,5,0),IF(A382="","","Error"))</f>
        <v/>
      </c>
      <c r="F382" s="1" t="str">
        <f>IFERROR(VLOOKUP($A382,'Lista de Precios Alimento'!$A:$K,3,0),IF(A382="","","Error"))</f>
        <v/>
      </c>
      <c r="G382" s="19" t="str">
        <f>IFERROR(VLOOKUP($A382,'Lista de Precios Alimento'!$A:$N,6,0),IF(A382="","","Error"))</f>
        <v/>
      </c>
      <c r="H382" t="str">
        <f>IFERROR(VLOOKUP($A382,'Lista de Precios Alimento'!$A:$O,7,0),IF(A382="","","Error"))</f>
        <v/>
      </c>
      <c r="I382" s="12"/>
      <c r="J382" s="12"/>
    </row>
    <row r="383" spans="1:10" x14ac:dyDescent="0.2">
      <c r="A383" s="25"/>
      <c r="B383" s="26"/>
      <c r="C383" s="1" t="str">
        <f>IFERROR(VLOOKUP($A383,'Lista de Precios Alimento'!$A:$J,2,0),IF(A383="","","Error"))</f>
        <v/>
      </c>
      <c r="D383" s="1" t="str">
        <f>IFERROR(VLOOKUP($A383,'Lista de Precios Alimento'!$A:$L,4,0),IF(A383="","","Error"))</f>
        <v/>
      </c>
      <c r="E383" s="1" t="str">
        <f>IFERROR(VLOOKUP($A383,'Lista de Precios Alimento'!$A:$M,5,0),IF(A383="","","Error"))</f>
        <v/>
      </c>
      <c r="F383" s="1" t="str">
        <f>IFERROR(VLOOKUP($A383,'Lista de Precios Alimento'!$A:$K,3,0),IF(A383="","","Error"))</f>
        <v/>
      </c>
      <c r="G383" s="19" t="str">
        <f>IFERROR(VLOOKUP($A383,'Lista de Precios Alimento'!$A:$N,6,0),IF(A383="","","Error"))</f>
        <v/>
      </c>
      <c r="H383" t="str">
        <f>IFERROR(VLOOKUP($A383,'Lista de Precios Alimento'!$A:$O,7,0),IF(A383="","","Error"))</f>
        <v/>
      </c>
      <c r="I383" s="12"/>
      <c r="J383" s="12"/>
    </row>
    <row r="384" spans="1:10" x14ac:dyDescent="0.2">
      <c r="A384" s="25"/>
      <c r="B384" s="26"/>
      <c r="C384" s="1" t="str">
        <f>IFERROR(VLOOKUP($A384,'Lista de Precios Alimento'!$A:$J,2,0),IF(A384="","","Error"))</f>
        <v/>
      </c>
      <c r="D384" s="1" t="str">
        <f>IFERROR(VLOOKUP($A384,'Lista de Precios Alimento'!$A:$L,4,0),IF(A384="","","Error"))</f>
        <v/>
      </c>
      <c r="E384" s="1" t="str">
        <f>IFERROR(VLOOKUP($A384,'Lista de Precios Alimento'!$A:$M,5,0),IF(A384="","","Error"))</f>
        <v/>
      </c>
      <c r="F384" s="1" t="str">
        <f>IFERROR(VLOOKUP($A384,'Lista de Precios Alimento'!$A:$K,3,0),IF(A384="","","Error"))</f>
        <v/>
      </c>
      <c r="G384" s="19" t="str">
        <f>IFERROR(VLOOKUP($A384,'Lista de Precios Alimento'!$A:$N,6,0),IF(A384="","","Error"))</f>
        <v/>
      </c>
      <c r="H384" t="str">
        <f>IFERROR(VLOOKUP($A384,'Lista de Precios Alimento'!$A:$O,7,0),IF(A384="","","Error"))</f>
        <v/>
      </c>
      <c r="I384" s="12"/>
      <c r="J384" s="12"/>
    </row>
    <row r="385" spans="1:10" x14ac:dyDescent="0.2">
      <c r="A385" s="25"/>
      <c r="B385" s="26"/>
      <c r="C385" s="1" t="str">
        <f>IFERROR(VLOOKUP($A385,'Lista de Precios Alimento'!$A:$J,2,0),IF(A385="","","Error"))</f>
        <v/>
      </c>
      <c r="D385" s="1" t="str">
        <f>IFERROR(VLOOKUP($A385,'Lista de Precios Alimento'!$A:$L,4,0),IF(A385="","","Error"))</f>
        <v/>
      </c>
      <c r="E385" s="1" t="str">
        <f>IFERROR(VLOOKUP($A385,'Lista de Precios Alimento'!$A:$M,5,0),IF(A385="","","Error"))</f>
        <v/>
      </c>
      <c r="F385" s="1" t="str">
        <f>IFERROR(VLOOKUP($A385,'Lista de Precios Alimento'!$A:$K,3,0),IF(A385="","","Error"))</f>
        <v/>
      </c>
      <c r="G385" s="19" t="str">
        <f>IFERROR(VLOOKUP($A385,'Lista de Precios Alimento'!$A:$N,6,0),IF(A385="","","Error"))</f>
        <v/>
      </c>
      <c r="H385" t="str">
        <f>IFERROR(VLOOKUP($A385,'Lista de Precios Alimento'!$A:$O,7,0),IF(A385="","","Error"))</f>
        <v/>
      </c>
      <c r="I385" s="12"/>
      <c r="J385" s="12"/>
    </row>
    <row r="386" spans="1:10" x14ac:dyDescent="0.2">
      <c r="A386" s="25"/>
      <c r="B386" s="26"/>
      <c r="C386" s="1" t="str">
        <f>IFERROR(VLOOKUP($A386,'Lista de Precios Alimento'!$A:$J,2,0),IF(A386="","","Error"))</f>
        <v/>
      </c>
      <c r="D386" s="1" t="str">
        <f>IFERROR(VLOOKUP($A386,'Lista de Precios Alimento'!$A:$L,4,0),IF(A386="","","Error"))</f>
        <v/>
      </c>
      <c r="E386" s="1" t="str">
        <f>IFERROR(VLOOKUP($A386,'Lista de Precios Alimento'!$A:$M,5,0),IF(A386="","","Error"))</f>
        <v/>
      </c>
      <c r="F386" s="1" t="str">
        <f>IFERROR(VLOOKUP($A386,'Lista de Precios Alimento'!$A:$K,3,0),IF(A386="","","Error"))</f>
        <v/>
      </c>
      <c r="G386" s="19" t="str">
        <f>IFERROR(VLOOKUP($A386,'Lista de Precios Alimento'!$A:$N,6,0),IF(A386="","","Error"))</f>
        <v/>
      </c>
      <c r="H386" t="str">
        <f>IFERROR(VLOOKUP($A386,'Lista de Precios Alimento'!$A:$O,7,0),IF(A386="","","Error"))</f>
        <v/>
      </c>
      <c r="I386" s="12"/>
      <c r="J386" s="12"/>
    </row>
    <row r="387" spans="1:10" x14ac:dyDescent="0.2">
      <c r="A387" s="25"/>
      <c r="B387" s="26"/>
      <c r="C387" s="1" t="str">
        <f>IFERROR(VLOOKUP($A387,'Lista de Precios Alimento'!$A:$J,2,0),IF(A387="","","Error"))</f>
        <v/>
      </c>
      <c r="D387" s="1" t="str">
        <f>IFERROR(VLOOKUP($A387,'Lista de Precios Alimento'!$A:$L,4,0),IF(A387="","","Error"))</f>
        <v/>
      </c>
      <c r="E387" s="1" t="str">
        <f>IFERROR(VLOOKUP($A387,'Lista de Precios Alimento'!$A:$M,5,0),IF(A387="","","Error"))</f>
        <v/>
      </c>
      <c r="F387" s="1" t="str">
        <f>IFERROR(VLOOKUP($A387,'Lista de Precios Alimento'!$A:$K,3,0),IF(A387="","","Error"))</f>
        <v/>
      </c>
      <c r="G387" s="19" t="str">
        <f>IFERROR(VLOOKUP($A387,'Lista de Precios Alimento'!$A:$N,6,0),IF(A387="","","Error"))</f>
        <v/>
      </c>
      <c r="H387" t="str">
        <f>IFERROR(VLOOKUP($A387,'Lista de Precios Alimento'!$A:$O,7,0),IF(A387="","","Error"))</f>
        <v/>
      </c>
      <c r="I387" s="12"/>
      <c r="J387" s="12"/>
    </row>
    <row r="388" spans="1:10" x14ac:dyDescent="0.2">
      <c r="A388" s="25"/>
      <c r="B388" s="26"/>
      <c r="C388" s="1" t="str">
        <f>IFERROR(VLOOKUP($A388,'Lista de Precios Alimento'!$A:$J,2,0),IF(A388="","","Error"))</f>
        <v/>
      </c>
      <c r="D388" s="1" t="str">
        <f>IFERROR(VLOOKUP($A388,'Lista de Precios Alimento'!$A:$L,4,0),IF(A388="","","Error"))</f>
        <v/>
      </c>
      <c r="E388" s="1" t="str">
        <f>IFERROR(VLOOKUP($A388,'Lista de Precios Alimento'!$A:$M,5,0),IF(A388="","","Error"))</f>
        <v/>
      </c>
      <c r="F388" s="1" t="str">
        <f>IFERROR(VLOOKUP($A388,'Lista de Precios Alimento'!$A:$K,3,0),IF(A388="","","Error"))</f>
        <v/>
      </c>
      <c r="G388" s="19" t="str">
        <f>IFERROR(VLOOKUP($A388,'Lista de Precios Alimento'!$A:$N,6,0),IF(A388="","","Error"))</f>
        <v/>
      </c>
      <c r="H388" t="str">
        <f>IFERROR(VLOOKUP($A388,'Lista de Precios Alimento'!$A:$O,7,0),IF(A388="","","Error"))</f>
        <v/>
      </c>
      <c r="I388" s="12"/>
      <c r="J388" s="12"/>
    </row>
    <row r="389" spans="1:10" x14ac:dyDescent="0.2">
      <c r="A389" s="25"/>
      <c r="B389" s="26"/>
      <c r="C389" s="1" t="str">
        <f>IFERROR(VLOOKUP($A389,'Lista de Precios Alimento'!$A:$J,2,0),IF(A389="","","Error"))</f>
        <v/>
      </c>
      <c r="D389" s="1" t="str">
        <f>IFERROR(VLOOKUP($A389,'Lista de Precios Alimento'!$A:$L,4,0),IF(A389="","","Error"))</f>
        <v/>
      </c>
      <c r="E389" s="1" t="str">
        <f>IFERROR(VLOOKUP($A389,'Lista de Precios Alimento'!$A:$M,5,0),IF(A389="","","Error"))</f>
        <v/>
      </c>
      <c r="F389" s="1" t="str">
        <f>IFERROR(VLOOKUP($A389,'Lista de Precios Alimento'!$A:$K,3,0),IF(A389="","","Error"))</f>
        <v/>
      </c>
      <c r="G389" s="19" t="str">
        <f>IFERROR(VLOOKUP($A389,'Lista de Precios Alimento'!$A:$N,6,0),IF(A389="","","Error"))</f>
        <v/>
      </c>
      <c r="H389" t="str">
        <f>IFERROR(VLOOKUP($A389,'Lista de Precios Alimento'!$A:$O,7,0),IF(A389="","","Error"))</f>
        <v/>
      </c>
      <c r="I389" s="12"/>
      <c r="J389" s="12"/>
    </row>
    <row r="390" spans="1:10" x14ac:dyDescent="0.2">
      <c r="A390" s="25"/>
      <c r="B390" s="26"/>
      <c r="C390" s="1" t="str">
        <f>IFERROR(VLOOKUP($A390,'Lista de Precios Alimento'!$A:$J,2,0),IF(A390="","","Error"))</f>
        <v/>
      </c>
      <c r="D390" s="1" t="str">
        <f>IFERROR(VLOOKUP($A390,'Lista de Precios Alimento'!$A:$L,4,0),IF(A390="","","Error"))</f>
        <v/>
      </c>
      <c r="E390" s="1" t="str">
        <f>IFERROR(VLOOKUP($A390,'Lista de Precios Alimento'!$A:$M,5,0),IF(A390="","","Error"))</f>
        <v/>
      </c>
      <c r="F390" s="1" t="str">
        <f>IFERROR(VLOOKUP($A390,'Lista de Precios Alimento'!$A:$K,3,0),IF(A390="","","Error"))</f>
        <v/>
      </c>
      <c r="G390" s="19" t="str">
        <f>IFERROR(VLOOKUP($A390,'Lista de Precios Alimento'!$A:$N,6,0),IF(A390="","","Error"))</f>
        <v/>
      </c>
      <c r="H390" t="str">
        <f>IFERROR(VLOOKUP($A390,'Lista de Precios Alimento'!$A:$O,7,0),IF(A390="","","Error"))</f>
        <v/>
      </c>
      <c r="I390" s="12"/>
      <c r="J390" s="12"/>
    </row>
    <row r="391" spans="1:10" x14ac:dyDescent="0.2">
      <c r="A391" s="25"/>
      <c r="B391" s="26"/>
      <c r="C391" s="1" t="str">
        <f>IFERROR(VLOOKUP($A391,'Lista de Precios Alimento'!$A:$J,2,0),IF(A391="","","Error"))</f>
        <v/>
      </c>
      <c r="D391" s="1" t="str">
        <f>IFERROR(VLOOKUP($A391,'Lista de Precios Alimento'!$A:$L,4,0),IF(A391="","","Error"))</f>
        <v/>
      </c>
      <c r="E391" s="1" t="str">
        <f>IFERROR(VLOOKUP($A391,'Lista de Precios Alimento'!$A:$M,5,0),IF(A391="","","Error"))</f>
        <v/>
      </c>
      <c r="F391" s="1" t="str">
        <f>IFERROR(VLOOKUP($A391,'Lista de Precios Alimento'!$A:$K,3,0),IF(A391="","","Error"))</f>
        <v/>
      </c>
      <c r="G391" s="19" t="str">
        <f>IFERROR(VLOOKUP($A391,'Lista de Precios Alimento'!$A:$N,6,0),IF(A391="","","Error"))</f>
        <v/>
      </c>
      <c r="H391" t="str">
        <f>IFERROR(VLOOKUP($A391,'Lista de Precios Alimento'!$A:$O,7,0),IF(A391="","","Error"))</f>
        <v/>
      </c>
      <c r="I391" s="12"/>
      <c r="J391" s="12"/>
    </row>
    <row r="392" spans="1:10" x14ac:dyDescent="0.2">
      <c r="A392" s="25"/>
      <c r="B392" s="26"/>
      <c r="C392" s="1" t="str">
        <f>IFERROR(VLOOKUP($A392,'Lista de Precios Alimento'!$A:$J,2,0),IF(A392="","","Error"))</f>
        <v/>
      </c>
      <c r="D392" s="1" t="str">
        <f>IFERROR(VLOOKUP($A392,'Lista de Precios Alimento'!$A:$L,4,0),IF(A392="","","Error"))</f>
        <v/>
      </c>
      <c r="E392" s="1" t="str">
        <f>IFERROR(VLOOKUP($A392,'Lista de Precios Alimento'!$A:$M,5,0),IF(A392="","","Error"))</f>
        <v/>
      </c>
      <c r="F392" s="1" t="str">
        <f>IFERROR(VLOOKUP($A392,'Lista de Precios Alimento'!$A:$K,3,0),IF(A392="","","Error"))</f>
        <v/>
      </c>
      <c r="G392" s="19" t="str">
        <f>IFERROR(VLOOKUP($A392,'Lista de Precios Alimento'!$A:$N,6,0),IF(A392="","","Error"))</f>
        <v/>
      </c>
      <c r="H392" t="str">
        <f>IFERROR(VLOOKUP($A392,'Lista de Precios Alimento'!$A:$O,7,0),IF(A392="","","Error"))</f>
        <v/>
      </c>
      <c r="I392" s="12"/>
      <c r="J392" s="12"/>
    </row>
    <row r="393" spans="1:10" x14ac:dyDescent="0.2">
      <c r="A393" s="25"/>
      <c r="B393" s="26"/>
      <c r="C393" s="1" t="str">
        <f>IFERROR(VLOOKUP($A393,'Lista de Precios Alimento'!$A:$J,2,0),IF(A393="","","Error"))</f>
        <v/>
      </c>
      <c r="D393" s="1" t="str">
        <f>IFERROR(VLOOKUP($A393,'Lista de Precios Alimento'!$A:$L,4,0),IF(A393="","","Error"))</f>
        <v/>
      </c>
      <c r="E393" s="1" t="str">
        <f>IFERROR(VLOOKUP($A393,'Lista de Precios Alimento'!$A:$M,5,0),IF(A393="","","Error"))</f>
        <v/>
      </c>
      <c r="F393" s="1" t="str">
        <f>IFERROR(VLOOKUP($A393,'Lista de Precios Alimento'!$A:$K,3,0),IF(A393="","","Error"))</f>
        <v/>
      </c>
      <c r="G393" s="19" t="str">
        <f>IFERROR(VLOOKUP($A393,'Lista de Precios Alimento'!$A:$N,6,0),IF(A393="","","Error"))</f>
        <v/>
      </c>
      <c r="H393" t="str">
        <f>IFERROR(VLOOKUP($A393,'Lista de Precios Alimento'!$A:$O,7,0),IF(A393="","","Error"))</f>
        <v/>
      </c>
      <c r="I393" s="12"/>
      <c r="J393" s="12"/>
    </row>
    <row r="394" spans="1:10" x14ac:dyDescent="0.2">
      <c r="A394" s="25"/>
      <c r="B394" s="26"/>
      <c r="C394" s="1" t="str">
        <f>IFERROR(VLOOKUP($A394,'Lista de Precios Alimento'!$A:$J,2,0),IF(A394="","","Error"))</f>
        <v/>
      </c>
      <c r="D394" s="1" t="str">
        <f>IFERROR(VLOOKUP($A394,'Lista de Precios Alimento'!$A:$L,4,0),IF(A394="","","Error"))</f>
        <v/>
      </c>
      <c r="E394" s="1" t="str">
        <f>IFERROR(VLOOKUP($A394,'Lista de Precios Alimento'!$A:$M,5,0),IF(A394="","","Error"))</f>
        <v/>
      </c>
      <c r="F394" s="1" t="str">
        <f>IFERROR(VLOOKUP($A394,'Lista de Precios Alimento'!$A:$K,3,0),IF(A394="","","Error"))</f>
        <v/>
      </c>
      <c r="G394" s="19" t="str">
        <f>IFERROR(VLOOKUP($A394,'Lista de Precios Alimento'!$A:$N,6,0),IF(A394="","","Error"))</f>
        <v/>
      </c>
      <c r="H394" t="str">
        <f>IFERROR(VLOOKUP($A394,'Lista de Precios Alimento'!$A:$O,7,0),IF(A394="","","Error"))</f>
        <v/>
      </c>
      <c r="I394" s="12"/>
      <c r="J394" s="12"/>
    </row>
    <row r="395" spans="1:10" x14ac:dyDescent="0.2">
      <c r="A395" s="25"/>
      <c r="B395" s="26"/>
      <c r="C395" s="1" t="str">
        <f>IFERROR(VLOOKUP($A395,'Lista de Precios Alimento'!$A:$J,2,0),IF(A395="","","Error"))</f>
        <v/>
      </c>
      <c r="D395" s="1" t="str">
        <f>IFERROR(VLOOKUP($A395,'Lista de Precios Alimento'!$A:$L,4,0),IF(A395="","","Error"))</f>
        <v/>
      </c>
      <c r="E395" s="1" t="str">
        <f>IFERROR(VLOOKUP($A395,'Lista de Precios Alimento'!$A:$M,5,0),IF(A395="","","Error"))</f>
        <v/>
      </c>
      <c r="F395" s="1" t="str">
        <f>IFERROR(VLOOKUP($A395,'Lista de Precios Alimento'!$A:$K,3,0),IF(A395="","","Error"))</f>
        <v/>
      </c>
      <c r="G395" s="19" t="str">
        <f>IFERROR(VLOOKUP($A395,'Lista de Precios Alimento'!$A:$N,6,0),IF(A395="","","Error"))</f>
        <v/>
      </c>
      <c r="H395" t="str">
        <f>IFERROR(VLOOKUP($A395,'Lista de Precios Alimento'!$A:$O,7,0),IF(A395="","","Error"))</f>
        <v/>
      </c>
      <c r="I395" s="12"/>
      <c r="J395" s="12"/>
    </row>
    <row r="396" spans="1:10" x14ac:dyDescent="0.2">
      <c r="A396" s="25"/>
      <c r="B396" s="26"/>
      <c r="C396" s="1" t="str">
        <f>IFERROR(VLOOKUP($A396,'Lista de Precios Alimento'!$A:$J,2,0),IF(A396="","","Error"))</f>
        <v/>
      </c>
      <c r="D396" s="1" t="str">
        <f>IFERROR(VLOOKUP($A396,'Lista de Precios Alimento'!$A:$L,4,0),IF(A396="","","Error"))</f>
        <v/>
      </c>
      <c r="E396" s="1" t="str">
        <f>IFERROR(VLOOKUP($A396,'Lista de Precios Alimento'!$A:$M,5,0),IF(A396="","","Error"))</f>
        <v/>
      </c>
      <c r="F396" s="1" t="str">
        <f>IFERROR(VLOOKUP($A396,'Lista de Precios Alimento'!$A:$K,3,0),IF(A396="","","Error"))</f>
        <v/>
      </c>
      <c r="G396" s="19" t="str">
        <f>IFERROR(VLOOKUP($A396,'Lista de Precios Alimento'!$A:$N,6,0),IF(A396="","","Error"))</f>
        <v/>
      </c>
      <c r="H396" t="str">
        <f>IFERROR(VLOOKUP($A396,'Lista de Precios Alimento'!$A:$O,7,0),IF(A396="","","Error"))</f>
        <v/>
      </c>
      <c r="I396" s="12"/>
      <c r="J396" s="12"/>
    </row>
    <row r="397" spans="1:10" x14ac:dyDescent="0.2">
      <c r="A397" s="25"/>
      <c r="B397" s="26"/>
      <c r="C397" s="1" t="str">
        <f>IFERROR(VLOOKUP($A397,'Lista de Precios Alimento'!$A:$J,2,0),IF(A397="","","Error"))</f>
        <v/>
      </c>
      <c r="D397" s="1" t="str">
        <f>IFERROR(VLOOKUP($A397,'Lista de Precios Alimento'!$A:$L,4,0),IF(A397="","","Error"))</f>
        <v/>
      </c>
      <c r="E397" s="1" t="str">
        <f>IFERROR(VLOOKUP($A397,'Lista de Precios Alimento'!$A:$M,5,0),IF(A397="","","Error"))</f>
        <v/>
      </c>
      <c r="F397" s="1" t="str">
        <f>IFERROR(VLOOKUP($A397,'Lista de Precios Alimento'!$A:$K,3,0),IF(A397="","","Error"))</f>
        <v/>
      </c>
      <c r="G397" s="19" t="str">
        <f>IFERROR(VLOOKUP($A397,'Lista de Precios Alimento'!$A:$N,6,0),IF(A397="","","Error"))</f>
        <v/>
      </c>
      <c r="H397" t="str">
        <f>IFERROR(VLOOKUP($A397,'Lista de Precios Alimento'!$A:$O,7,0),IF(A397="","","Error"))</f>
        <v/>
      </c>
      <c r="I397" s="12"/>
      <c r="J397" s="12"/>
    </row>
    <row r="398" spans="1:10" x14ac:dyDescent="0.2">
      <c r="A398" s="25"/>
      <c r="B398" s="26"/>
      <c r="C398" s="1" t="str">
        <f>IFERROR(VLOOKUP($A398,'Lista de Precios Alimento'!$A:$J,2,0),IF(A398="","","Error"))</f>
        <v/>
      </c>
      <c r="D398" s="1" t="str">
        <f>IFERROR(VLOOKUP($A398,'Lista de Precios Alimento'!$A:$L,4,0),IF(A398="","","Error"))</f>
        <v/>
      </c>
      <c r="E398" s="1" t="str">
        <f>IFERROR(VLOOKUP($A398,'Lista de Precios Alimento'!$A:$M,5,0),IF(A398="","","Error"))</f>
        <v/>
      </c>
      <c r="F398" s="1" t="str">
        <f>IFERROR(VLOOKUP($A398,'Lista de Precios Alimento'!$A:$K,3,0),IF(A398="","","Error"))</f>
        <v/>
      </c>
      <c r="G398" s="19" t="str">
        <f>IFERROR(VLOOKUP($A398,'Lista de Precios Alimento'!$A:$N,6,0),IF(A398="","","Error"))</f>
        <v/>
      </c>
      <c r="H398" t="str">
        <f>IFERROR(VLOOKUP($A398,'Lista de Precios Alimento'!$A:$O,7,0),IF(A398="","","Error"))</f>
        <v/>
      </c>
      <c r="I398" s="12"/>
      <c r="J398" s="12"/>
    </row>
    <row r="399" spans="1:10" x14ac:dyDescent="0.2">
      <c r="A399" s="25"/>
      <c r="B399" s="26"/>
      <c r="C399" s="1" t="str">
        <f>IFERROR(VLOOKUP($A399,'Lista de Precios Alimento'!$A:$J,2,0),IF(A399="","","Error"))</f>
        <v/>
      </c>
      <c r="D399" s="1" t="str">
        <f>IFERROR(VLOOKUP($A399,'Lista de Precios Alimento'!$A:$L,4,0),IF(A399="","","Error"))</f>
        <v/>
      </c>
      <c r="E399" s="1" t="str">
        <f>IFERROR(VLOOKUP($A399,'Lista de Precios Alimento'!$A:$M,5,0),IF(A399="","","Error"))</f>
        <v/>
      </c>
      <c r="F399" s="1" t="str">
        <f>IFERROR(VLOOKUP($A399,'Lista de Precios Alimento'!$A:$K,3,0),IF(A399="","","Error"))</f>
        <v/>
      </c>
      <c r="G399" s="19" t="str">
        <f>IFERROR(VLOOKUP($A399,'Lista de Precios Alimento'!$A:$N,6,0),IF(A399="","","Error"))</f>
        <v/>
      </c>
      <c r="H399" t="str">
        <f>IFERROR(VLOOKUP($A399,'Lista de Precios Alimento'!$A:$O,7,0),IF(A399="","","Error"))</f>
        <v/>
      </c>
      <c r="I399" s="12"/>
      <c r="J399" s="12"/>
    </row>
    <row r="400" spans="1:10" x14ac:dyDescent="0.2">
      <c r="A400" s="25"/>
      <c r="B400" s="26"/>
      <c r="C400" s="1" t="str">
        <f>IFERROR(VLOOKUP($A400,'Lista de Precios Alimento'!$A:$J,2,0),IF(A400="","","Error"))</f>
        <v/>
      </c>
      <c r="D400" s="1" t="str">
        <f>IFERROR(VLOOKUP($A400,'Lista de Precios Alimento'!$A:$L,4,0),IF(A400="","","Error"))</f>
        <v/>
      </c>
      <c r="E400" s="1" t="str">
        <f>IFERROR(VLOOKUP($A400,'Lista de Precios Alimento'!$A:$M,5,0),IF(A400="","","Error"))</f>
        <v/>
      </c>
      <c r="F400" s="1" t="str">
        <f>IFERROR(VLOOKUP($A400,'Lista de Precios Alimento'!$A:$K,3,0),IF(A400="","","Error"))</f>
        <v/>
      </c>
      <c r="G400" s="19" t="str">
        <f>IFERROR(VLOOKUP($A400,'Lista de Precios Alimento'!$A:$N,6,0),IF(A400="","","Error"))</f>
        <v/>
      </c>
      <c r="H400" t="str">
        <f>IFERROR(VLOOKUP($A400,'Lista de Precios Alimento'!$A:$O,7,0),IF(A400="","","Error"))</f>
        <v/>
      </c>
      <c r="I400" s="12"/>
      <c r="J400" s="12"/>
    </row>
    <row r="401" spans="1:10" x14ac:dyDescent="0.2">
      <c r="A401" s="25"/>
      <c r="B401" s="26"/>
      <c r="C401" s="1" t="str">
        <f>IFERROR(VLOOKUP($A401,'Lista de Precios Alimento'!$A:$J,2,0),IF(A401="","","Error"))</f>
        <v/>
      </c>
      <c r="D401" s="1" t="str">
        <f>IFERROR(VLOOKUP($A401,'Lista de Precios Alimento'!$A:$L,4,0),IF(A401="","","Error"))</f>
        <v/>
      </c>
      <c r="E401" s="1" t="str">
        <f>IFERROR(VLOOKUP($A401,'Lista de Precios Alimento'!$A:$M,5,0),IF(A401="","","Error"))</f>
        <v/>
      </c>
      <c r="F401" s="1" t="str">
        <f>IFERROR(VLOOKUP($A401,'Lista de Precios Alimento'!$A:$K,3,0),IF(A401="","","Error"))</f>
        <v/>
      </c>
      <c r="G401" s="19" t="str">
        <f>IFERROR(VLOOKUP($A401,'Lista de Precios Alimento'!$A:$N,6,0),IF(A401="","","Error"))</f>
        <v/>
      </c>
      <c r="H401" t="str">
        <f>IFERROR(VLOOKUP($A401,'Lista de Precios Alimento'!$A:$O,7,0),IF(A401="","","Error"))</f>
        <v/>
      </c>
      <c r="I401" s="12"/>
      <c r="J401" s="12"/>
    </row>
    <row r="402" spans="1:10" x14ac:dyDescent="0.2">
      <c r="A402" s="25"/>
      <c r="B402" s="26"/>
      <c r="C402" s="1" t="str">
        <f>IFERROR(VLOOKUP($A402,'Lista de Precios Alimento'!$A:$J,2,0),IF(A402="","","Error"))</f>
        <v/>
      </c>
      <c r="D402" s="1" t="str">
        <f>IFERROR(VLOOKUP($A402,'Lista de Precios Alimento'!$A:$L,4,0),IF(A402="","","Error"))</f>
        <v/>
      </c>
      <c r="E402" s="1" t="str">
        <f>IFERROR(VLOOKUP($A402,'Lista de Precios Alimento'!$A:$M,5,0),IF(A402="","","Error"))</f>
        <v/>
      </c>
      <c r="F402" s="1" t="str">
        <f>IFERROR(VLOOKUP($A402,'Lista de Precios Alimento'!$A:$K,3,0),IF(A402="","","Error"))</f>
        <v/>
      </c>
      <c r="G402" s="19" t="str">
        <f>IFERROR(VLOOKUP($A402,'Lista de Precios Alimento'!$A:$N,6,0),IF(A402="","","Error"))</f>
        <v/>
      </c>
      <c r="H402" t="str">
        <f>IFERROR(VLOOKUP($A402,'Lista de Precios Alimento'!$A:$O,7,0),IF(A402="","","Error"))</f>
        <v/>
      </c>
      <c r="I402" s="12"/>
      <c r="J402" s="12"/>
    </row>
    <row r="403" spans="1:10" x14ac:dyDescent="0.2">
      <c r="A403" s="25"/>
      <c r="B403" s="26"/>
      <c r="C403" s="1" t="str">
        <f>IFERROR(VLOOKUP($A403,'Lista de Precios Alimento'!$A:$J,2,0),IF(A403="","","Error"))</f>
        <v/>
      </c>
      <c r="D403" s="1" t="str">
        <f>IFERROR(VLOOKUP($A403,'Lista de Precios Alimento'!$A:$L,4,0),IF(A403="","","Error"))</f>
        <v/>
      </c>
      <c r="E403" s="1" t="str">
        <f>IFERROR(VLOOKUP($A403,'Lista de Precios Alimento'!$A:$M,5,0),IF(A403="","","Error"))</f>
        <v/>
      </c>
      <c r="F403" s="1" t="str">
        <f>IFERROR(VLOOKUP($A403,'Lista de Precios Alimento'!$A:$K,3,0),IF(A403="","","Error"))</f>
        <v/>
      </c>
      <c r="G403" s="19" t="str">
        <f>IFERROR(VLOOKUP($A403,'Lista de Precios Alimento'!$A:$N,6,0),IF(A403="","","Error"))</f>
        <v/>
      </c>
      <c r="H403" t="str">
        <f>IFERROR(VLOOKUP($A403,'Lista de Precios Alimento'!$A:$O,7,0),IF(A403="","","Error"))</f>
        <v/>
      </c>
      <c r="I403" s="12"/>
      <c r="J403" s="12"/>
    </row>
    <row r="404" spans="1:10" x14ac:dyDescent="0.2">
      <c r="A404" s="25"/>
      <c r="B404" s="26"/>
      <c r="C404" s="1" t="str">
        <f>IFERROR(VLOOKUP($A404,'Lista de Precios Alimento'!$A:$J,2,0),IF(A404="","","Error"))</f>
        <v/>
      </c>
      <c r="D404" s="1" t="str">
        <f>IFERROR(VLOOKUP($A404,'Lista de Precios Alimento'!$A:$L,4,0),IF(A404="","","Error"))</f>
        <v/>
      </c>
      <c r="E404" s="1" t="str">
        <f>IFERROR(VLOOKUP($A404,'Lista de Precios Alimento'!$A:$M,5,0),IF(A404="","","Error"))</f>
        <v/>
      </c>
      <c r="F404" s="1" t="str">
        <f>IFERROR(VLOOKUP($A404,'Lista de Precios Alimento'!$A:$K,3,0),IF(A404="","","Error"))</f>
        <v/>
      </c>
      <c r="G404" s="19" t="str">
        <f>IFERROR(VLOOKUP($A404,'Lista de Precios Alimento'!$A:$N,6,0),IF(A404="","","Error"))</f>
        <v/>
      </c>
      <c r="H404" t="str">
        <f>IFERROR(VLOOKUP($A404,'Lista de Precios Alimento'!$A:$O,7,0),IF(A404="","","Error"))</f>
        <v/>
      </c>
      <c r="I404" s="12"/>
      <c r="J404" s="12"/>
    </row>
    <row r="405" spans="1:10" x14ac:dyDescent="0.2">
      <c r="A405" s="25"/>
      <c r="B405" s="26"/>
      <c r="C405" s="1" t="str">
        <f>IFERROR(VLOOKUP($A405,'Lista de Precios Alimento'!$A:$J,2,0),IF(A405="","","Error"))</f>
        <v/>
      </c>
      <c r="D405" s="1" t="str">
        <f>IFERROR(VLOOKUP($A405,'Lista de Precios Alimento'!$A:$L,4,0),IF(A405="","","Error"))</f>
        <v/>
      </c>
      <c r="E405" s="1" t="str">
        <f>IFERROR(VLOOKUP($A405,'Lista de Precios Alimento'!$A:$M,5,0),IF(A405="","","Error"))</f>
        <v/>
      </c>
      <c r="F405" s="1" t="str">
        <f>IFERROR(VLOOKUP($A405,'Lista de Precios Alimento'!$A:$K,3,0),IF(A405="","","Error"))</f>
        <v/>
      </c>
      <c r="G405" s="19" t="str">
        <f>IFERROR(VLOOKUP($A405,'Lista de Precios Alimento'!$A:$N,6,0),IF(A405="","","Error"))</f>
        <v/>
      </c>
      <c r="H405" t="str">
        <f>IFERROR(VLOOKUP($A405,'Lista de Precios Alimento'!$A:$O,7,0),IF(A405="","","Error"))</f>
        <v/>
      </c>
      <c r="I405" s="12"/>
      <c r="J405" s="12"/>
    </row>
    <row r="406" spans="1:10" x14ac:dyDescent="0.2">
      <c r="A406" s="25"/>
      <c r="B406" s="26"/>
      <c r="C406" s="1" t="str">
        <f>IFERROR(VLOOKUP($A406,'Lista de Precios Alimento'!$A:$J,2,0),IF(A406="","","Error"))</f>
        <v/>
      </c>
      <c r="D406" s="1" t="str">
        <f>IFERROR(VLOOKUP($A406,'Lista de Precios Alimento'!$A:$L,4,0),IF(A406="","","Error"))</f>
        <v/>
      </c>
      <c r="E406" s="1" t="str">
        <f>IFERROR(VLOOKUP($A406,'Lista de Precios Alimento'!$A:$M,5,0),IF(A406="","","Error"))</f>
        <v/>
      </c>
      <c r="F406" s="1" t="str">
        <f>IFERROR(VLOOKUP($A406,'Lista de Precios Alimento'!$A:$K,3,0),IF(A406="","","Error"))</f>
        <v/>
      </c>
      <c r="G406" s="19" t="str">
        <f>IFERROR(VLOOKUP($A406,'Lista de Precios Alimento'!$A:$N,6,0),IF(A406="","","Error"))</f>
        <v/>
      </c>
      <c r="H406" t="str">
        <f>IFERROR(VLOOKUP($A406,'Lista de Precios Alimento'!$A:$O,7,0),IF(A406="","","Error"))</f>
        <v/>
      </c>
      <c r="I406" s="12"/>
      <c r="J406" s="12"/>
    </row>
    <row r="407" spans="1:10" x14ac:dyDescent="0.2">
      <c r="A407" s="25"/>
      <c r="B407" s="26"/>
      <c r="C407" s="1" t="str">
        <f>IFERROR(VLOOKUP($A407,'Lista de Precios Alimento'!$A:$J,2,0),IF(A407="","","Error"))</f>
        <v/>
      </c>
      <c r="D407" s="1" t="str">
        <f>IFERROR(VLOOKUP($A407,'Lista de Precios Alimento'!$A:$L,4,0),IF(A407="","","Error"))</f>
        <v/>
      </c>
      <c r="E407" s="1" t="str">
        <f>IFERROR(VLOOKUP($A407,'Lista de Precios Alimento'!$A:$M,5,0),IF(A407="","","Error"))</f>
        <v/>
      </c>
      <c r="F407" s="1" t="str">
        <f>IFERROR(VLOOKUP($A407,'Lista de Precios Alimento'!$A:$K,3,0),IF(A407="","","Error"))</f>
        <v/>
      </c>
      <c r="G407" s="19" t="str">
        <f>IFERROR(VLOOKUP($A407,'Lista de Precios Alimento'!$A:$N,6,0),IF(A407="","","Error"))</f>
        <v/>
      </c>
      <c r="H407" t="str">
        <f>IFERROR(VLOOKUP($A407,'Lista de Precios Alimento'!$A:$O,7,0),IF(A407="","","Error"))</f>
        <v/>
      </c>
      <c r="I407" s="12"/>
      <c r="J407" s="12"/>
    </row>
    <row r="408" spans="1:10" x14ac:dyDescent="0.2">
      <c r="A408" s="25"/>
      <c r="B408" s="26"/>
      <c r="C408" s="1" t="str">
        <f>IFERROR(VLOOKUP($A408,'Lista de Precios Alimento'!$A:$J,2,0),IF(A408="","","Error"))</f>
        <v/>
      </c>
      <c r="D408" s="1" t="str">
        <f>IFERROR(VLOOKUP($A408,'Lista de Precios Alimento'!$A:$L,4,0),IF(A408="","","Error"))</f>
        <v/>
      </c>
      <c r="E408" s="1" t="str">
        <f>IFERROR(VLOOKUP($A408,'Lista de Precios Alimento'!$A:$M,5,0),IF(A408="","","Error"))</f>
        <v/>
      </c>
      <c r="F408" s="1" t="str">
        <f>IFERROR(VLOOKUP($A408,'Lista de Precios Alimento'!$A:$K,3,0),IF(A408="","","Error"))</f>
        <v/>
      </c>
      <c r="G408" s="19" t="str">
        <f>IFERROR(VLOOKUP($A408,'Lista de Precios Alimento'!$A:$N,6,0),IF(A408="","","Error"))</f>
        <v/>
      </c>
      <c r="H408" t="str">
        <f>IFERROR(VLOOKUP($A408,'Lista de Precios Alimento'!$A:$O,7,0),IF(A408="","","Error"))</f>
        <v/>
      </c>
      <c r="I408" s="12"/>
      <c r="J408" s="12"/>
    </row>
    <row r="409" spans="1:10" x14ac:dyDescent="0.2">
      <c r="A409" s="25"/>
      <c r="B409" s="26"/>
      <c r="C409" s="1" t="str">
        <f>IFERROR(VLOOKUP($A409,'Lista de Precios Alimento'!$A:$J,2,0),IF(A409="","","Error"))</f>
        <v/>
      </c>
      <c r="D409" s="1" t="str">
        <f>IFERROR(VLOOKUP($A409,'Lista de Precios Alimento'!$A:$L,4,0),IF(A409="","","Error"))</f>
        <v/>
      </c>
      <c r="E409" s="1" t="str">
        <f>IFERROR(VLOOKUP($A409,'Lista de Precios Alimento'!$A:$M,5,0),IF(A409="","","Error"))</f>
        <v/>
      </c>
      <c r="F409" s="1" t="str">
        <f>IFERROR(VLOOKUP($A409,'Lista de Precios Alimento'!$A:$K,3,0),IF(A409="","","Error"))</f>
        <v/>
      </c>
      <c r="G409" s="19" t="str">
        <f>IFERROR(VLOOKUP($A409,'Lista de Precios Alimento'!$A:$N,6,0),IF(A409="","","Error"))</f>
        <v/>
      </c>
      <c r="H409" t="str">
        <f>IFERROR(VLOOKUP($A409,'Lista de Precios Alimento'!$A:$O,7,0),IF(A409="","","Error"))</f>
        <v/>
      </c>
      <c r="I409" s="12"/>
      <c r="J409" s="12"/>
    </row>
    <row r="410" spans="1:10" x14ac:dyDescent="0.2">
      <c r="A410" s="25"/>
      <c r="B410" s="26"/>
      <c r="C410" s="1" t="str">
        <f>IFERROR(VLOOKUP($A410,'Lista de Precios Alimento'!$A:$J,2,0),IF(A410="","","Error"))</f>
        <v/>
      </c>
      <c r="D410" s="1" t="str">
        <f>IFERROR(VLOOKUP($A410,'Lista de Precios Alimento'!$A:$L,4,0),IF(A410="","","Error"))</f>
        <v/>
      </c>
      <c r="E410" s="1" t="str">
        <f>IFERROR(VLOOKUP($A410,'Lista de Precios Alimento'!$A:$M,5,0),IF(A410="","","Error"))</f>
        <v/>
      </c>
      <c r="F410" s="1" t="str">
        <f>IFERROR(VLOOKUP($A410,'Lista de Precios Alimento'!$A:$K,3,0),IF(A410="","","Error"))</f>
        <v/>
      </c>
      <c r="G410" s="19" t="str">
        <f>IFERROR(VLOOKUP($A410,'Lista de Precios Alimento'!$A:$N,6,0),IF(A410="","","Error"))</f>
        <v/>
      </c>
      <c r="H410" t="str">
        <f>IFERROR(VLOOKUP($A410,'Lista de Precios Alimento'!$A:$O,7,0),IF(A410="","","Error"))</f>
        <v/>
      </c>
      <c r="I410" s="12"/>
      <c r="J410" s="12"/>
    </row>
    <row r="411" spans="1:10" x14ac:dyDescent="0.2">
      <c r="A411" s="25"/>
      <c r="B411" s="26"/>
      <c r="C411" s="1" t="str">
        <f>IFERROR(VLOOKUP($A411,'Lista de Precios Alimento'!$A:$J,2,0),IF(A411="","","Error"))</f>
        <v/>
      </c>
      <c r="D411" s="1" t="str">
        <f>IFERROR(VLOOKUP($A411,'Lista de Precios Alimento'!$A:$L,4,0),IF(A411="","","Error"))</f>
        <v/>
      </c>
      <c r="E411" s="1" t="str">
        <f>IFERROR(VLOOKUP($A411,'Lista de Precios Alimento'!$A:$M,5,0),IF(A411="","","Error"))</f>
        <v/>
      </c>
      <c r="F411" s="1" t="str">
        <f>IFERROR(VLOOKUP($A411,'Lista de Precios Alimento'!$A:$K,3,0),IF(A411="","","Error"))</f>
        <v/>
      </c>
      <c r="G411" s="19" t="str">
        <f>IFERROR(VLOOKUP($A411,'Lista de Precios Alimento'!$A:$N,6,0),IF(A411="","","Error"))</f>
        <v/>
      </c>
      <c r="H411" t="str">
        <f>IFERROR(VLOOKUP($A411,'Lista de Precios Alimento'!$A:$O,7,0),IF(A411="","","Error"))</f>
        <v/>
      </c>
      <c r="I411" s="12"/>
      <c r="J411" s="12"/>
    </row>
    <row r="412" spans="1:10" x14ac:dyDescent="0.2">
      <c r="A412" s="25"/>
      <c r="B412" s="26"/>
      <c r="C412" s="1" t="str">
        <f>IFERROR(VLOOKUP($A412,'Lista de Precios Alimento'!$A:$J,2,0),IF(A412="","","Error"))</f>
        <v/>
      </c>
      <c r="D412" s="1" t="str">
        <f>IFERROR(VLOOKUP($A412,'Lista de Precios Alimento'!$A:$L,4,0),IF(A412="","","Error"))</f>
        <v/>
      </c>
      <c r="E412" s="1" t="str">
        <f>IFERROR(VLOOKUP($A412,'Lista de Precios Alimento'!$A:$M,5,0),IF(A412="","","Error"))</f>
        <v/>
      </c>
      <c r="F412" s="1" t="str">
        <f>IFERROR(VLOOKUP($A412,'Lista de Precios Alimento'!$A:$K,3,0),IF(A412="","","Error"))</f>
        <v/>
      </c>
      <c r="G412" s="19" t="str">
        <f>IFERROR(VLOOKUP($A412,'Lista de Precios Alimento'!$A:$N,6,0),IF(A412="","","Error"))</f>
        <v/>
      </c>
      <c r="H412" t="str">
        <f>IFERROR(VLOOKUP($A412,'Lista de Precios Alimento'!$A:$O,7,0),IF(A412="","","Error"))</f>
        <v/>
      </c>
      <c r="I412" s="12"/>
      <c r="J412" s="12"/>
    </row>
    <row r="413" spans="1:10" x14ac:dyDescent="0.2">
      <c r="A413" s="25"/>
      <c r="B413" s="26"/>
      <c r="C413" s="1" t="str">
        <f>IFERROR(VLOOKUP($A413,'Lista de Precios Alimento'!$A:$J,2,0),IF(A413="","","Error"))</f>
        <v/>
      </c>
      <c r="D413" s="1" t="str">
        <f>IFERROR(VLOOKUP($A413,'Lista de Precios Alimento'!$A:$L,4,0),IF(A413="","","Error"))</f>
        <v/>
      </c>
      <c r="E413" s="1" t="str">
        <f>IFERROR(VLOOKUP($A413,'Lista de Precios Alimento'!$A:$M,5,0),IF(A413="","","Error"))</f>
        <v/>
      </c>
      <c r="F413" s="1" t="str">
        <f>IFERROR(VLOOKUP($A413,'Lista de Precios Alimento'!$A:$K,3,0),IF(A413="","","Error"))</f>
        <v/>
      </c>
      <c r="G413" s="19" t="str">
        <f>IFERROR(VLOOKUP($A413,'Lista de Precios Alimento'!$A:$N,6,0),IF(A413="","","Error"))</f>
        <v/>
      </c>
      <c r="H413" t="str">
        <f>IFERROR(VLOOKUP($A413,'Lista de Precios Alimento'!$A:$O,7,0),IF(A413="","","Error"))</f>
        <v/>
      </c>
      <c r="I413" s="12"/>
      <c r="J413" s="12"/>
    </row>
    <row r="414" spans="1:10" x14ac:dyDescent="0.2">
      <c r="A414" s="25"/>
      <c r="B414" s="26"/>
      <c r="C414" s="1" t="str">
        <f>IFERROR(VLOOKUP($A414,'Lista de Precios Alimento'!$A:$J,2,0),IF(A414="","","Error"))</f>
        <v/>
      </c>
      <c r="D414" s="1" t="str">
        <f>IFERROR(VLOOKUP($A414,'Lista de Precios Alimento'!$A:$L,4,0),IF(A414="","","Error"))</f>
        <v/>
      </c>
      <c r="E414" s="1" t="str">
        <f>IFERROR(VLOOKUP($A414,'Lista de Precios Alimento'!$A:$M,5,0),IF(A414="","","Error"))</f>
        <v/>
      </c>
      <c r="F414" s="1" t="str">
        <f>IFERROR(VLOOKUP($A414,'Lista de Precios Alimento'!$A:$K,3,0),IF(A414="","","Error"))</f>
        <v/>
      </c>
      <c r="G414" s="19" t="str">
        <f>IFERROR(VLOOKUP($A414,'Lista de Precios Alimento'!$A:$N,6,0),IF(A414="","","Error"))</f>
        <v/>
      </c>
      <c r="H414" t="str">
        <f>IFERROR(VLOOKUP($A414,'Lista de Precios Alimento'!$A:$O,7,0),IF(A414="","","Error"))</f>
        <v/>
      </c>
      <c r="I414" s="12"/>
      <c r="J414" s="12"/>
    </row>
    <row r="415" spans="1:10" x14ac:dyDescent="0.2">
      <c r="A415" s="25"/>
      <c r="B415" s="26"/>
      <c r="C415" s="1" t="str">
        <f>IFERROR(VLOOKUP($A415,'Lista de Precios Alimento'!$A:$J,2,0),IF(A415="","","Error"))</f>
        <v/>
      </c>
      <c r="D415" s="1" t="str">
        <f>IFERROR(VLOOKUP($A415,'Lista de Precios Alimento'!$A:$L,4,0),IF(A415="","","Error"))</f>
        <v/>
      </c>
      <c r="E415" s="1" t="str">
        <f>IFERROR(VLOOKUP($A415,'Lista de Precios Alimento'!$A:$M,5,0),IF(A415="","","Error"))</f>
        <v/>
      </c>
      <c r="F415" s="1" t="str">
        <f>IFERROR(VLOOKUP($A415,'Lista de Precios Alimento'!$A:$K,3,0),IF(A415="","","Error"))</f>
        <v/>
      </c>
      <c r="G415" s="19" t="str">
        <f>IFERROR(VLOOKUP($A415,'Lista de Precios Alimento'!$A:$N,6,0),IF(A415="","","Error"))</f>
        <v/>
      </c>
      <c r="H415" t="str">
        <f>IFERROR(VLOOKUP($A415,'Lista de Precios Alimento'!$A:$O,7,0),IF(A415="","","Error"))</f>
        <v/>
      </c>
      <c r="I415" s="12"/>
      <c r="J415" s="12"/>
    </row>
    <row r="416" spans="1:10" x14ac:dyDescent="0.2">
      <c r="A416" s="25"/>
      <c r="B416" s="26"/>
      <c r="C416" s="1" t="str">
        <f>IFERROR(VLOOKUP($A416,'Lista de Precios Alimento'!$A:$J,2,0),IF(A416="","","Error"))</f>
        <v/>
      </c>
      <c r="D416" s="1" t="str">
        <f>IFERROR(VLOOKUP($A416,'Lista de Precios Alimento'!$A:$L,4,0),IF(A416="","","Error"))</f>
        <v/>
      </c>
      <c r="E416" s="1" t="str">
        <f>IFERROR(VLOOKUP($A416,'Lista de Precios Alimento'!$A:$M,5,0),IF(A416="","","Error"))</f>
        <v/>
      </c>
      <c r="F416" s="1" t="str">
        <f>IFERROR(VLOOKUP($A416,'Lista de Precios Alimento'!$A:$K,3,0),IF(A416="","","Error"))</f>
        <v/>
      </c>
      <c r="G416" s="19" t="str">
        <f>IFERROR(VLOOKUP($A416,'Lista de Precios Alimento'!$A:$N,6,0),IF(A416="","","Error"))</f>
        <v/>
      </c>
      <c r="H416" t="str">
        <f>IFERROR(VLOOKUP($A416,'Lista de Precios Alimento'!$A:$O,7,0),IF(A416="","","Error"))</f>
        <v/>
      </c>
      <c r="I416" s="12"/>
      <c r="J416" s="12"/>
    </row>
    <row r="417" spans="1:10" x14ac:dyDescent="0.2">
      <c r="A417" s="25"/>
      <c r="B417" s="26"/>
      <c r="C417" s="1" t="str">
        <f>IFERROR(VLOOKUP($A417,'Lista de Precios Alimento'!$A:$J,2,0),IF(A417="","","Error"))</f>
        <v/>
      </c>
      <c r="D417" s="1" t="str">
        <f>IFERROR(VLOOKUP($A417,'Lista de Precios Alimento'!$A:$L,4,0),IF(A417="","","Error"))</f>
        <v/>
      </c>
      <c r="E417" s="1" t="str">
        <f>IFERROR(VLOOKUP($A417,'Lista de Precios Alimento'!$A:$M,5,0),IF(A417="","","Error"))</f>
        <v/>
      </c>
      <c r="F417" s="1" t="str">
        <f>IFERROR(VLOOKUP($A417,'Lista de Precios Alimento'!$A:$K,3,0),IF(A417="","","Error"))</f>
        <v/>
      </c>
      <c r="G417" s="19" t="str">
        <f>IFERROR(VLOOKUP($A417,'Lista de Precios Alimento'!$A:$N,6,0),IF(A417="","","Error"))</f>
        <v/>
      </c>
      <c r="H417" t="str">
        <f>IFERROR(VLOOKUP($A417,'Lista de Precios Alimento'!$A:$O,7,0),IF(A417="","","Error"))</f>
        <v/>
      </c>
      <c r="I417" s="12"/>
      <c r="J417" s="12"/>
    </row>
    <row r="418" spans="1:10" x14ac:dyDescent="0.2">
      <c r="A418" s="25"/>
      <c r="B418" s="26"/>
      <c r="C418" s="1" t="str">
        <f>IFERROR(VLOOKUP($A418,'Lista de Precios Alimento'!$A:$J,2,0),IF(A418="","","Error"))</f>
        <v/>
      </c>
      <c r="D418" s="1" t="str">
        <f>IFERROR(VLOOKUP($A418,'Lista de Precios Alimento'!$A:$L,4,0),IF(A418="","","Error"))</f>
        <v/>
      </c>
      <c r="E418" s="1" t="str">
        <f>IFERROR(VLOOKUP($A418,'Lista de Precios Alimento'!$A:$M,5,0),IF(A418="","","Error"))</f>
        <v/>
      </c>
      <c r="F418" s="1" t="str">
        <f>IFERROR(VLOOKUP($A418,'Lista de Precios Alimento'!$A:$K,3,0),IF(A418="","","Error"))</f>
        <v/>
      </c>
      <c r="G418" s="19" t="str">
        <f>IFERROR(VLOOKUP($A418,'Lista de Precios Alimento'!$A:$N,6,0),IF(A418="","","Error"))</f>
        <v/>
      </c>
      <c r="H418" t="str">
        <f>IFERROR(VLOOKUP($A418,'Lista de Precios Alimento'!$A:$O,7,0),IF(A418="","","Error"))</f>
        <v/>
      </c>
      <c r="I418" s="12"/>
      <c r="J418" s="12"/>
    </row>
    <row r="419" spans="1:10" x14ac:dyDescent="0.2">
      <c r="A419" s="25"/>
      <c r="B419" s="26"/>
      <c r="C419" s="1" t="str">
        <f>IFERROR(VLOOKUP($A419,'Lista de Precios Alimento'!$A:$J,2,0),IF(A419="","","Error"))</f>
        <v/>
      </c>
      <c r="D419" s="1" t="str">
        <f>IFERROR(VLOOKUP($A419,'Lista de Precios Alimento'!$A:$L,4,0),IF(A419="","","Error"))</f>
        <v/>
      </c>
      <c r="E419" s="1" t="str">
        <f>IFERROR(VLOOKUP($A419,'Lista de Precios Alimento'!$A:$M,5,0),IF(A419="","","Error"))</f>
        <v/>
      </c>
      <c r="F419" s="1" t="str">
        <f>IFERROR(VLOOKUP($A419,'Lista de Precios Alimento'!$A:$K,3,0),IF(A419="","","Error"))</f>
        <v/>
      </c>
      <c r="G419" s="19" t="str">
        <f>IFERROR(VLOOKUP($A419,'Lista de Precios Alimento'!$A:$N,6,0),IF(A419="","","Error"))</f>
        <v/>
      </c>
      <c r="H419" t="str">
        <f>IFERROR(VLOOKUP($A419,'Lista de Precios Alimento'!$A:$O,7,0),IF(A419="","","Error"))</f>
        <v/>
      </c>
      <c r="I419" s="12"/>
      <c r="J419" s="12"/>
    </row>
    <row r="420" spans="1:10" x14ac:dyDescent="0.2">
      <c r="A420" s="25"/>
      <c r="B420" s="26"/>
      <c r="C420" s="1" t="str">
        <f>IFERROR(VLOOKUP($A420,'Lista de Precios Alimento'!$A:$J,2,0),IF(A420="","","Error"))</f>
        <v/>
      </c>
      <c r="D420" s="1" t="str">
        <f>IFERROR(VLOOKUP($A420,'Lista de Precios Alimento'!$A:$L,4,0),IF(A420="","","Error"))</f>
        <v/>
      </c>
      <c r="E420" s="1" t="str">
        <f>IFERROR(VLOOKUP($A420,'Lista de Precios Alimento'!$A:$M,5,0),IF(A420="","","Error"))</f>
        <v/>
      </c>
      <c r="F420" s="1" t="str">
        <f>IFERROR(VLOOKUP($A420,'Lista de Precios Alimento'!$A:$K,3,0),IF(A420="","","Error"))</f>
        <v/>
      </c>
      <c r="G420" s="19" t="str">
        <f>IFERROR(VLOOKUP($A420,'Lista de Precios Alimento'!$A:$N,6,0),IF(A420="","","Error"))</f>
        <v/>
      </c>
      <c r="H420" t="str">
        <f>IFERROR(VLOOKUP($A420,'Lista de Precios Alimento'!$A:$O,7,0),IF(A420="","","Error"))</f>
        <v/>
      </c>
      <c r="I420" s="12"/>
      <c r="J420" s="12"/>
    </row>
    <row r="421" spans="1:10" x14ac:dyDescent="0.2">
      <c r="A421" s="25"/>
      <c r="B421" s="26"/>
      <c r="C421" s="1" t="str">
        <f>IFERROR(VLOOKUP($A421,'Lista de Precios Alimento'!$A:$J,2,0),IF(A421="","","Error"))</f>
        <v/>
      </c>
      <c r="D421" s="1" t="str">
        <f>IFERROR(VLOOKUP($A421,'Lista de Precios Alimento'!$A:$L,4,0),IF(A421="","","Error"))</f>
        <v/>
      </c>
      <c r="E421" s="1" t="str">
        <f>IFERROR(VLOOKUP($A421,'Lista de Precios Alimento'!$A:$M,5,0),IF(A421="","","Error"))</f>
        <v/>
      </c>
      <c r="F421" s="1" t="str">
        <f>IFERROR(VLOOKUP($A421,'Lista de Precios Alimento'!$A:$K,3,0),IF(A421="","","Error"))</f>
        <v/>
      </c>
      <c r="G421" s="19" t="str">
        <f>IFERROR(VLOOKUP($A421,'Lista de Precios Alimento'!$A:$N,6,0),IF(A421="","","Error"))</f>
        <v/>
      </c>
      <c r="H421" t="str">
        <f>IFERROR(VLOOKUP($A421,'Lista de Precios Alimento'!$A:$O,7,0),IF(A421="","","Error"))</f>
        <v/>
      </c>
      <c r="I421" s="12"/>
      <c r="J421" s="12"/>
    </row>
    <row r="422" spans="1:10" x14ac:dyDescent="0.2">
      <c r="A422" s="25"/>
      <c r="B422" s="26"/>
      <c r="C422" s="1" t="str">
        <f>IFERROR(VLOOKUP($A422,'Lista de Precios Alimento'!$A:$J,2,0),IF(A422="","","Error"))</f>
        <v/>
      </c>
      <c r="D422" s="1" t="str">
        <f>IFERROR(VLOOKUP($A422,'Lista de Precios Alimento'!$A:$L,4,0),IF(A422="","","Error"))</f>
        <v/>
      </c>
      <c r="E422" s="1" t="str">
        <f>IFERROR(VLOOKUP($A422,'Lista de Precios Alimento'!$A:$M,5,0),IF(A422="","","Error"))</f>
        <v/>
      </c>
      <c r="F422" s="1" t="str">
        <f>IFERROR(VLOOKUP($A422,'Lista de Precios Alimento'!$A:$K,3,0),IF(A422="","","Error"))</f>
        <v/>
      </c>
      <c r="G422" s="19" t="str">
        <f>IFERROR(VLOOKUP($A422,'Lista de Precios Alimento'!$A:$N,6,0),IF(A422="","","Error"))</f>
        <v/>
      </c>
      <c r="H422" t="str">
        <f>IFERROR(VLOOKUP($A422,'Lista de Precios Alimento'!$A:$O,7,0),IF(A422="","","Error"))</f>
        <v/>
      </c>
      <c r="I422" s="12"/>
      <c r="J422" s="12"/>
    </row>
    <row r="423" spans="1:10" x14ac:dyDescent="0.2">
      <c r="A423" s="25"/>
      <c r="B423" s="26"/>
      <c r="C423" s="1" t="str">
        <f>IFERROR(VLOOKUP($A423,'Lista de Precios Alimento'!$A:$J,2,0),IF(A423="","","Error"))</f>
        <v/>
      </c>
      <c r="D423" s="1" t="str">
        <f>IFERROR(VLOOKUP($A423,'Lista de Precios Alimento'!$A:$L,4,0),IF(A423="","","Error"))</f>
        <v/>
      </c>
      <c r="E423" s="1" t="str">
        <f>IFERROR(VLOOKUP($A423,'Lista de Precios Alimento'!$A:$M,5,0),IF(A423="","","Error"))</f>
        <v/>
      </c>
      <c r="F423" s="1" t="str">
        <f>IFERROR(VLOOKUP($A423,'Lista de Precios Alimento'!$A:$K,3,0),IF(A423="","","Error"))</f>
        <v/>
      </c>
      <c r="G423" s="19" t="str">
        <f>IFERROR(VLOOKUP($A423,'Lista de Precios Alimento'!$A:$N,6,0),IF(A423="","","Error"))</f>
        <v/>
      </c>
      <c r="H423" t="str">
        <f>IFERROR(VLOOKUP($A423,'Lista de Precios Alimento'!$A:$O,7,0),IF(A423="","","Error"))</f>
        <v/>
      </c>
      <c r="I423" s="12"/>
      <c r="J423" s="12"/>
    </row>
    <row r="424" spans="1:10" x14ac:dyDescent="0.2">
      <c r="A424" s="25"/>
      <c r="B424" s="26"/>
      <c r="C424" s="1" t="str">
        <f>IFERROR(VLOOKUP($A424,'Lista de Precios Alimento'!$A:$J,2,0),IF(A424="","","Error"))</f>
        <v/>
      </c>
      <c r="D424" s="1" t="str">
        <f>IFERROR(VLOOKUP($A424,'Lista de Precios Alimento'!$A:$L,4,0),IF(A424="","","Error"))</f>
        <v/>
      </c>
      <c r="E424" s="1" t="str">
        <f>IFERROR(VLOOKUP($A424,'Lista de Precios Alimento'!$A:$M,5,0),IF(A424="","","Error"))</f>
        <v/>
      </c>
      <c r="F424" s="1" t="str">
        <f>IFERROR(VLOOKUP($A424,'Lista de Precios Alimento'!$A:$K,3,0),IF(A424="","","Error"))</f>
        <v/>
      </c>
      <c r="G424" s="19" t="str">
        <f>IFERROR(VLOOKUP($A424,'Lista de Precios Alimento'!$A:$N,6,0),IF(A424="","","Error"))</f>
        <v/>
      </c>
      <c r="H424" t="str">
        <f>IFERROR(VLOOKUP($A424,'Lista de Precios Alimento'!$A:$O,7,0),IF(A424="","","Error"))</f>
        <v/>
      </c>
      <c r="I424" s="12"/>
      <c r="J424" s="12"/>
    </row>
    <row r="425" spans="1:10" x14ac:dyDescent="0.2">
      <c r="A425" s="25"/>
      <c r="B425" s="26"/>
      <c r="C425" s="1" t="str">
        <f>IFERROR(VLOOKUP($A425,'Lista de Precios Alimento'!$A:$J,2,0),IF(A425="","","Error"))</f>
        <v/>
      </c>
      <c r="D425" s="1" t="str">
        <f>IFERROR(VLOOKUP($A425,'Lista de Precios Alimento'!$A:$L,4,0),IF(A425="","","Error"))</f>
        <v/>
      </c>
      <c r="E425" s="1" t="str">
        <f>IFERROR(VLOOKUP($A425,'Lista de Precios Alimento'!$A:$M,5,0),IF(A425="","","Error"))</f>
        <v/>
      </c>
      <c r="F425" s="1" t="str">
        <f>IFERROR(VLOOKUP($A425,'Lista de Precios Alimento'!$A:$K,3,0),IF(A425="","","Error"))</f>
        <v/>
      </c>
      <c r="G425" s="19" t="str">
        <f>IFERROR(VLOOKUP($A425,'Lista de Precios Alimento'!$A:$N,6,0),IF(A425="","","Error"))</f>
        <v/>
      </c>
      <c r="H425" t="str">
        <f>IFERROR(VLOOKUP($A425,'Lista de Precios Alimento'!$A:$O,7,0),IF(A425="","","Error"))</f>
        <v/>
      </c>
      <c r="I425" s="12"/>
      <c r="J425" s="12"/>
    </row>
    <row r="426" spans="1:10" x14ac:dyDescent="0.2">
      <c r="A426" s="25"/>
      <c r="B426" s="26"/>
      <c r="C426" s="1" t="str">
        <f>IFERROR(VLOOKUP($A426,'Lista de Precios Alimento'!$A:$J,2,0),IF(A426="","","Error"))</f>
        <v/>
      </c>
      <c r="D426" s="1" t="str">
        <f>IFERROR(VLOOKUP($A426,'Lista de Precios Alimento'!$A:$L,4,0),IF(A426="","","Error"))</f>
        <v/>
      </c>
      <c r="E426" s="1" t="str">
        <f>IFERROR(VLOOKUP($A426,'Lista de Precios Alimento'!$A:$M,5,0),IF(A426="","","Error"))</f>
        <v/>
      </c>
      <c r="F426" s="1" t="str">
        <f>IFERROR(VLOOKUP($A426,'Lista de Precios Alimento'!$A:$K,3,0),IF(A426="","","Error"))</f>
        <v/>
      </c>
      <c r="G426" s="19" t="str">
        <f>IFERROR(VLOOKUP($A426,'Lista de Precios Alimento'!$A:$N,6,0),IF(A426="","","Error"))</f>
        <v/>
      </c>
      <c r="H426" t="str">
        <f>IFERROR(VLOOKUP($A426,'Lista de Precios Alimento'!$A:$O,7,0),IF(A426="","","Error"))</f>
        <v/>
      </c>
      <c r="I426" s="12"/>
      <c r="J426" s="12"/>
    </row>
    <row r="427" spans="1:10" x14ac:dyDescent="0.2">
      <c r="A427" s="25"/>
      <c r="B427" s="26"/>
      <c r="C427" s="1" t="str">
        <f>IFERROR(VLOOKUP($A427,'Lista de Precios Alimento'!$A:$J,2,0),IF(A427="","","Error"))</f>
        <v/>
      </c>
      <c r="D427" s="1" t="str">
        <f>IFERROR(VLOOKUP($A427,'Lista de Precios Alimento'!$A:$L,4,0),IF(A427="","","Error"))</f>
        <v/>
      </c>
      <c r="E427" s="1" t="str">
        <f>IFERROR(VLOOKUP($A427,'Lista de Precios Alimento'!$A:$M,5,0),IF(A427="","","Error"))</f>
        <v/>
      </c>
      <c r="F427" s="1" t="str">
        <f>IFERROR(VLOOKUP($A427,'Lista de Precios Alimento'!$A:$K,3,0),IF(A427="","","Error"))</f>
        <v/>
      </c>
      <c r="G427" s="19" t="str">
        <f>IFERROR(VLOOKUP($A427,'Lista de Precios Alimento'!$A:$N,6,0),IF(A427="","","Error"))</f>
        <v/>
      </c>
      <c r="H427" t="str">
        <f>IFERROR(VLOOKUP($A427,'Lista de Precios Alimento'!$A:$O,7,0),IF(A427="","","Error"))</f>
        <v/>
      </c>
      <c r="I427" s="12"/>
      <c r="J427" s="12"/>
    </row>
    <row r="428" spans="1:10" x14ac:dyDescent="0.2">
      <c r="A428" s="25"/>
      <c r="B428" s="26"/>
      <c r="C428" s="1" t="str">
        <f>IFERROR(VLOOKUP($A428,'Lista de Precios Alimento'!$A:$J,2,0),IF(A428="","","Error"))</f>
        <v/>
      </c>
      <c r="D428" s="1" t="str">
        <f>IFERROR(VLOOKUP($A428,'Lista de Precios Alimento'!$A:$L,4,0),IF(A428="","","Error"))</f>
        <v/>
      </c>
      <c r="E428" s="1" t="str">
        <f>IFERROR(VLOOKUP($A428,'Lista de Precios Alimento'!$A:$M,5,0),IF(A428="","","Error"))</f>
        <v/>
      </c>
      <c r="F428" s="1" t="str">
        <f>IFERROR(VLOOKUP($A428,'Lista de Precios Alimento'!$A:$K,3,0),IF(A428="","","Error"))</f>
        <v/>
      </c>
      <c r="G428" s="19" t="str">
        <f>IFERROR(VLOOKUP($A428,'Lista de Precios Alimento'!$A:$N,6,0),IF(A428="","","Error"))</f>
        <v/>
      </c>
      <c r="H428" t="str">
        <f>IFERROR(VLOOKUP($A428,'Lista de Precios Alimento'!$A:$O,7,0),IF(A428="","","Error"))</f>
        <v/>
      </c>
      <c r="I428" s="12"/>
      <c r="J428" s="12"/>
    </row>
    <row r="429" spans="1:10" x14ac:dyDescent="0.2">
      <c r="A429" s="25"/>
      <c r="B429" s="26"/>
      <c r="C429" s="1" t="str">
        <f>IFERROR(VLOOKUP($A429,'Lista de Precios Alimento'!$A:$J,2,0),IF(A429="","","Error"))</f>
        <v/>
      </c>
      <c r="D429" s="1" t="str">
        <f>IFERROR(VLOOKUP($A429,'Lista de Precios Alimento'!$A:$L,4,0),IF(A429="","","Error"))</f>
        <v/>
      </c>
      <c r="E429" s="1" t="str">
        <f>IFERROR(VLOOKUP($A429,'Lista de Precios Alimento'!$A:$M,5,0),IF(A429="","","Error"))</f>
        <v/>
      </c>
      <c r="F429" s="1" t="str">
        <f>IFERROR(VLOOKUP($A429,'Lista de Precios Alimento'!$A:$K,3,0),IF(A429="","","Error"))</f>
        <v/>
      </c>
      <c r="G429" s="19" t="str">
        <f>IFERROR(VLOOKUP($A429,'Lista de Precios Alimento'!$A:$N,6,0),IF(A429="","","Error"))</f>
        <v/>
      </c>
      <c r="H429" t="str">
        <f>IFERROR(VLOOKUP($A429,'Lista de Precios Alimento'!$A:$O,7,0),IF(A429="","","Error"))</f>
        <v/>
      </c>
      <c r="I429" s="12"/>
      <c r="J429" s="12"/>
    </row>
    <row r="430" spans="1:10" x14ac:dyDescent="0.2">
      <c r="A430" s="25"/>
      <c r="B430" s="26"/>
      <c r="C430" s="1" t="str">
        <f>IFERROR(VLOOKUP($A430,'Lista de Precios Alimento'!$A:$J,2,0),IF(A430="","","Error"))</f>
        <v/>
      </c>
      <c r="D430" s="1" t="str">
        <f>IFERROR(VLOOKUP($A430,'Lista de Precios Alimento'!$A:$L,4,0),IF(A430="","","Error"))</f>
        <v/>
      </c>
      <c r="E430" s="1" t="str">
        <f>IFERROR(VLOOKUP($A430,'Lista de Precios Alimento'!$A:$M,5,0),IF(A430="","","Error"))</f>
        <v/>
      </c>
      <c r="F430" s="1" t="str">
        <f>IFERROR(VLOOKUP($A430,'Lista de Precios Alimento'!$A:$K,3,0),IF(A430="","","Error"))</f>
        <v/>
      </c>
      <c r="G430" s="19" t="str">
        <f>IFERROR(VLOOKUP($A430,'Lista de Precios Alimento'!$A:$N,6,0),IF(A430="","","Error"))</f>
        <v/>
      </c>
      <c r="H430" t="str">
        <f>IFERROR(VLOOKUP($A430,'Lista de Precios Alimento'!$A:$O,7,0),IF(A430="","","Error"))</f>
        <v/>
      </c>
      <c r="I430" s="12"/>
      <c r="J430" s="12"/>
    </row>
    <row r="431" spans="1:10" x14ac:dyDescent="0.2">
      <c r="A431" s="25"/>
      <c r="B431" s="26"/>
      <c r="C431" s="1" t="str">
        <f>IFERROR(VLOOKUP($A431,'Lista de Precios Alimento'!$A:$J,2,0),IF(A431="","","Error"))</f>
        <v/>
      </c>
      <c r="D431" s="1" t="str">
        <f>IFERROR(VLOOKUP($A431,'Lista de Precios Alimento'!$A:$L,4,0),IF(A431="","","Error"))</f>
        <v/>
      </c>
      <c r="E431" s="1" t="str">
        <f>IFERROR(VLOOKUP($A431,'Lista de Precios Alimento'!$A:$M,5,0),IF(A431="","","Error"))</f>
        <v/>
      </c>
      <c r="F431" s="1" t="str">
        <f>IFERROR(VLOOKUP($A431,'Lista de Precios Alimento'!$A:$K,3,0),IF(A431="","","Error"))</f>
        <v/>
      </c>
      <c r="G431" s="19" t="str">
        <f>IFERROR(VLOOKUP($A431,'Lista de Precios Alimento'!$A:$N,6,0),IF(A431="","","Error"))</f>
        <v/>
      </c>
      <c r="H431" t="str">
        <f>IFERROR(VLOOKUP($A431,'Lista de Precios Alimento'!$A:$O,7,0),IF(A431="","","Error"))</f>
        <v/>
      </c>
      <c r="I431" s="12"/>
      <c r="J431" s="12"/>
    </row>
    <row r="432" spans="1:10" x14ac:dyDescent="0.2">
      <c r="A432" s="25"/>
      <c r="B432" s="26"/>
      <c r="C432" s="1" t="str">
        <f>IFERROR(VLOOKUP($A432,'Lista de Precios Alimento'!$A:$J,2,0),IF(A432="","","Error"))</f>
        <v/>
      </c>
      <c r="D432" s="1" t="str">
        <f>IFERROR(VLOOKUP($A432,'Lista de Precios Alimento'!$A:$L,4,0),IF(A432="","","Error"))</f>
        <v/>
      </c>
      <c r="E432" s="1" t="str">
        <f>IFERROR(VLOOKUP($A432,'Lista de Precios Alimento'!$A:$M,5,0),IF(A432="","","Error"))</f>
        <v/>
      </c>
      <c r="F432" s="1" t="str">
        <f>IFERROR(VLOOKUP($A432,'Lista de Precios Alimento'!$A:$K,3,0),IF(A432="","","Error"))</f>
        <v/>
      </c>
      <c r="G432" s="19" t="str">
        <f>IFERROR(VLOOKUP($A432,'Lista de Precios Alimento'!$A:$N,6,0),IF(A432="","","Error"))</f>
        <v/>
      </c>
      <c r="H432" t="str">
        <f>IFERROR(VLOOKUP($A432,'Lista de Precios Alimento'!$A:$O,7,0),IF(A432="","","Error"))</f>
        <v/>
      </c>
      <c r="I432" s="12"/>
      <c r="J432" s="12"/>
    </row>
    <row r="433" spans="1:10" x14ac:dyDescent="0.2">
      <c r="A433" s="25"/>
      <c r="B433" s="26"/>
      <c r="C433" s="1" t="str">
        <f>IFERROR(VLOOKUP($A433,'Lista de Precios Alimento'!$A:$J,2,0),IF(A433="","","Error"))</f>
        <v/>
      </c>
      <c r="D433" s="1" t="str">
        <f>IFERROR(VLOOKUP($A433,'Lista de Precios Alimento'!$A:$L,4,0),IF(A433="","","Error"))</f>
        <v/>
      </c>
      <c r="E433" s="1" t="str">
        <f>IFERROR(VLOOKUP($A433,'Lista de Precios Alimento'!$A:$M,5,0),IF(A433="","","Error"))</f>
        <v/>
      </c>
      <c r="F433" s="1" t="str">
        <f>IFERROR(VLOOKUP($A433,'Lista de Precios Alimento'!$A:$K,3,0),IF(A433="","","Error"))</f>
        <v/>
      </c>
      <c r="G433" s="19" t="str">
        <f>IFERROR(VLOOKUP($A433,'Lista de Precios Alimento'!$A:$N,6,0),IF(A433="","","Error"))</f>
        <v/>
      </c>
      <c r="H433" t="str">
        <f>IFERROR(VLOOKUP($A433,'Lista de Precios Alimento'!$A:$O,7,0),IF(A433="","","Error"))</f>
        <v/>
      </c>
      <c r="I433" s="12"/>
      <c r="J433" s="12"/>
    </row>
    <row r="434" spans="1:10" x14ac:dyDescent="0.2">
      <c r="A434" s="25"/>
      <c r="B434" s="26"/>
      <c r="C434" s="1" t="str">
        <f>IFERROR(VLOOKUP($A434,'Lista de Precios Alimento'!$A:$J,2,0),IF(A434="","","Error"))</f>
        <v/>
      </c>
      <c r="D434" s="1" t="str">
        <f>IFERROR(VLOOKUP($A434,'Lista de Precios Alimento'!$A:$L,4,0),IF(A434="","","Error"))</f>
        <v/>
      </c>
      <c r="E434" s="1" t="str">
        <f>IFERROR(VLOOKUP($A434,'Lista de Precios Alimento'!$A:$M,5,0),IF(A434="","","Error"))</f>
        <v/>
      </c>
      <c r="F434" s="1" t="str">
        <f>IFERROR(VLOOKUP($A434,'Lista de Precios Alimento'!$A:$K,3,0),IF(A434="","","Error"))</f>
        <v/>
      </c>
      <c r="G434" s="19" t="str">
        <f>IFERROR(VLOOKUP($A434,'Lista de Precios Alimento'!$A:$N,6,0),IF(A434="","","Error"))</f>
        <v/>
      </c>
      <c r="H434" t="str">
        <f>IFERROR(VLOOKUP($A434,'Lista de Precios Alimento'!$A:$O,7,0),IF(A434="","","Error"))</f>
        <v/>
      </c>
      <c r="I434" s="12"/>
      <c r="J434" s="12"/>
    </row>
    <row r="435" spans="1:10" x14ac:dyDescent="0.2">
      <c r="A435" s="25"/>
      <c r="B435" s="26"/>
      <c r="C435" s="1" t="str">
        <f>IFERROR(VLOOKUP($A435,'Lista de Precios Alimento'!$A:$J,2,0),IF(A435="","","Error"))</f>
        <v/>
      </c>
      <c r="D435" s="1" t="str">
        <f>IFERROR(VLOOKUP($A435,'Lista de Precios Alimento'!$A:$L,4,0),IF(A435="","","Error"))</f>
        <v/>
      </c>
      <c r="E435" s="1" t="str">
        <f>IFERROR(VLOOKUP($A435,'Lista de Precios Alimento'!$A:$M,5,0),IF(A435="","","Error"))</f>
        <v/>
      </c>
      <c r="F435" s="1" t="str">
        <f>IFERROR(VLOOKUP($A435,'Lista de Precios Alimento'!$A:$K,3,0),IF(A435="","","Error"))</f>
        <v/>
      </c>
      <c r="G435" s="19" t="str">
        <f>IFERROR(VLOOKUP($A435,'Lista de Precios Alimento'!$A:$N,6,0),IF(A435="","","Error"))</f>
        <v/>
      </c>
      <c r="H435" t="str">
        <f>IFERROR(VLOOKUP($A435,'Lista de Precios Alimento'!$A:$O,7,0),IF(A435="","","Error"))</f>
        <v/>
      </c>
      <c r="I435" s="12"/>
      <c r="J435" s="12"/>
    </row>
    <row r="436" spans="1:10" x14ac:dyDescent="0.2">
      <c r="A436" s="25"/>
      <c r="B436" s="26"/>
      <c r="C436" s="1" t="str">
        <f>IFERROR(VLOOKUP($A436,'Lista de Precios Alimento'!$A:$J,2,0),IF(A436="","","Error"))</f>
        <v/>
      </c>
      <c r="D436" s="1" t="str">
        <f>IFERROR(VLOOKUP($A436,'Lista de Precios Alimento'!$A:$L,4,0),IF(A436="","","Error"))</f>
        <v/>
      </c>
      <c r="E436" s="1" t="str">
        <f>IFERROR(VLOOKUP($A436,'Lista de Precios Alimento'!$A:$M,5,0),IF(A436="","","Error"))</f>
        <v/>
      </c>
      <c r="F436" s="1" t="str">
        <f>IFERROR(VLOOKUP($A436,'Lista de Precios Alimento'!$A:$K,3,0),IF(A436="","","Error"))</f>
        <v/>
      </c>
      <c r="G436" s="19" t="str">
        <f>IFERROR(VLOOKUP($A436,'Lista de Precios Alimento'!$A:$N,6,0),IF(A436="","","Error"))</f>
        <v/>
      </c>
      <c r="H436" t="str">
        <f>IFERROR(VLOOKUP($A436,'Lista de Precios Alimento'!$A:$O,7,0),IF(A436="","","Error"))</f>
        <v/>
      </c>
      <c r="I436" s="12"/>
      <c r="J436" s="12"/>
    </row>
    <row r="437" spans="1:10" x14ac:dyDescent="0.2">
      <c r="A437" s="25"/>
      <c r="B437" s="26"/>
      <c r="C437" s="1" t="str">
        <f>IFERROR(VLOOKUP($A437,'Lista de Precios Alimento'!$A:$J,2,0),IF(A437="","","Error"))</f>
        <v/>
      </c>
      <c r="D437" s="1" t="str">
        <f>IFERROR(VLOOKUP($A437,'Lista de Precios Alimento'!$A:$L,4,0),IF(A437="","","Error"))</f>
        <v/>
      </c>
      <c r="E437" s="1" t="str">
        <f>IFERROR(VLOOKUP($A437,'Lista de Precios Alimento'!$A:$M,5,0),IF(A437="","","Error"))</f>
        <v/>
      </c>
      <c r="F437" s="1" t="str">
        <f>IFERROR(VLOOKUP($A437,'Lista de Precios Alimento'!$A:$K,3,0),IF(A437="","","Error"))</f>
        <v/>
      </c>
      <c r="G437" s="19" t="str">
        <f>IFERROR(VLOOKUP($A437,'Lista de Precios Alimento'!$A:$N,6,0),IF(A437="","","Error"))</f>
        <v/>
      </c>
      <c r="H437" t="str">
        <f>IFERROR(VLOOKUP($A437,'Lista de Precios Alimento'!$A:$O,7,0),IF(A437="","","Error"))</f>
        <v/>
      </c>
      <c r="I437" s="12"/>
      <c r="J437" s="12"/>
    </row>
    <row r="438" spans="1:10" x14ac:dyDescent="0.2">
      <c r="A438" s="25"/>
      <c r="B438" s="26"/>
      <c r="C438" s="1" t="str">
        <f>IFERROR(VLOOKUP($A438,'Lista de Precios Alimento'!$A:$J,2,0),IF(A438="","","Error"))</f>
        <v/>
      </c>
      <c r="D438" s="1" t="str">
        <f>IFERROR(VLOOKUP($A438,'Lista de Precios Alimento'!$A:$L,4,0),IF(A438="","","Error"))</f>
        <v/>
      </c>
      <c r="E438" s="1" t="str">
        <f>IFERROR(VLOOKUP($A438,'Lista de Precios Alimento'!$A:$M,5,0),IF(A438="","","Error"))</f>
        <v/>
      </c>
      <c r="F438" s="1" t="str">
        <f>IFERROR(VLOOKUP($A438,'Lista de Precios Alimento'!$A:$K,3,0),IF(A438="","","Error"))</f>
        <v/>
      </c>
      <c r="G438" s="19" t="str">
        <f>IFERROR(VLOOKUP($A438,'Lista de Precios Alimento'!$A:$N,6,0),IF(A438="","","Error"))</f>
        <v/>
      </c>
      <c r="H438" t="str">
        <f>IFERROR(VLOOKUP($A438,'Lista de Precios Alimento'!$A:$O,7,0),IF(A438="","","Error"))</f>
        <v/>
      </c>
      <c r="I438" s="12"/>
      <c r="J438" s="12"/>
    </row>
    <row r="439" spans="1:10" x14ac:dyDescent="0.2">
      <c r="A439" s="25"/>
      <c r="B439" s="26"/>
      <c r="C439" s="1" t="str">
        <f>IFERROR(VLOOKUP($A439,'Lista de Precios Alimento'!$A:$J,2,0),IF(A439="","","Error"))</f>
        <v/>
      </c>
      <c r="D439" s="1" t="str">
        <f>IFERROR(VLOOKUP($A439,'Lista de Precios Alimento'!$A:$L,4,0),IF(A439="","","Error"))</f>
        <v/>
      </c>
      <c r="E439" s="1" t="str">
        <f>IFERROR(VLOOKUP($A439,'Lista de Precios Alimento'!$A:$M,5,0),IF(A439="","","Error"))</f>
        <v/>
      </c>
      <c r="F439" s="1" t="str">
        <f>IFERROR(VLOOKUP($A439,'Lista de Precios Alimento'!$A:$K,3,0),IF(A439="","","Error"))</f>
        <v/>
      </c>
      <c r="G439" s="19" t="str">
        <f>IFERROR(VLOOKUP($A439,'Lista de Precios Alimento'!$A:$N,6,0),IF(A439="","","Error"))</f>
        <v/>
      </c>
      <c r="H439" t="str">
        <f>IFERROR(VLOOKUP($A439,'Lista de Precios Alimento'!$A:$O,7,0),IF(A439="","","Error"))</f>
        <v/>
      </c>
      <c r="I439" s="12"/>
      <c r="J439" s="12"/>
    </row>
    <row r="440" spans="1:10" x14ac:dyDescent="0.2">
      <c r="A440" s="25"/>
      <c r="B440" s="26"/>
      <c r="C440" s="1" t="str">
        <f>IFERROR(VLOOKUP($A440,'Lista de Precios Alimento'!$A:$J,2,0),IF(A440="","","Error"))</f>
        <v/>
      </c>
      <c r="D440" s="1" t="str">
        <f>IFERROR(VLOOKUP($A440,'Lista de Precios Alimento'!$A:$L,4,0),IF(A440="","","Error"))</f>
        <v/>
      </c>
      <c r="E440" s="1" t="str">
        <f>IFERROR(VLOOKUP($A440,'Lista de Precios Alimento'!$A:$M,5,0),IF(A440="","","Error"))</f>
        <v/>
      </c>
      <c r="F440" s="1" t="str">
        <f>IFERROR(VLOOKUP($A440,'Lista de Precios Alimento'!$A:$K,3,0),IF(A440="","","Error"))</f>
        <v/>
      </c>
      <c r="G440" s="19" t="str">
        <f>IFERROR(VLOOKUP($A440,'Lista de Precios Alimento'!$A:$N,6,0),IF(A440="","","Error"))</f>
        <v/>
      </c>
      <c r="H440" t="str">
        <f>IFERROR(VLOOKUP($A440,'Lista de Precios Alimento'!$A:$O,7,0),IF(A440="","","Error"))</f>
        <v/>
      </c>
      <c r="I440" s="12"/>
      <c r="J440" s="12"/>
    </row>
    <row r="441" spans="1:10" x14ac:dyDescent="0.2">
      <c r="A441" s="25"/>
      <c r="B441" s="26"/>
      <c r="C441" s="1" t="str">
        <f>IFERROR(VLOOKUP($A441,'Lista de Precios Alimento'!$A:$J,2,0),IF(A441="","","Error"))</f>
        <v/>
      </c>
      <c r="D441" s="1" t="str">
        <f>IFERROR(VLOOKUP($A441,'Lista de Precios Alimento'!$A:$L,4,0),IF(A441="","","Error"))</f>
        <v/>
      </c>
      <c r="E441" s="1" t="str">
        <f>IFERROR(VLOOKUP($A441,'Lista de Precios Alimento'!$A:$M,5,0),IF(A441="","","Error"))</f>
        <v/>
      </c>
      <c r="F441" s="1" t="str">
        <f>IFERROR(VLOOKUP($A441,'Lista de Precios Alimento'!$A:$K,3,0),IF(A441="","","Error"))</f>
        <v/>
      </c>
      <c r="G441" s="19" t="str">
        <f>IFERROR(VLOOKUP($A441,'Lista de Precios Alimento'!$A:$N,6,0),IF(A441="","","Error"))</f>
        <v/>
      </c>
      <c r="H441" t="str">
        <f>IFERROR(VLOOKUP($A441,'Lista de Precios Alimento'!$A:$O,7,0),IF(A441="","","Error"))</f>
        <v/>
      </c>
      <c r="I441" s="12"/>
      <c r="J441" s="12"/>
    </row>
    <row r="442" spans="1:10" x14ac:dyDescent="0.2">
      <c r="A442" s="25"/>
      <c r="B442" s="26"/>
      <c r="C442" s="1" t="str">
        <f>IFERROR(VLOOKUP($A442,'Lista de Precios Alimento'!$A:$J,2,0),IF(A442="","","Error"))</f>
        <v/>
      </c>
      <c r="D442" s="1" t="str">
        <f>IFERROR(VLOOKUP($A442,'Lista de Precios Alimento'!$A:$L,4,0),IF(A442="","","Error"))</f>
        <v/>
      </c>
      <c r="E442" s="1" t="str">
        <f>IFERROR(VLOOKUP($A442,'Lista de Precios Alimento'!$A:$M,5,0),IF(A442="","","Error"))</f>
        <v/>
      </c>
      <c r="F442" s="1" t="str">
        <f>IFERROR(VLOOKUP($A442,'Lista de Precios Alimento'!$A:$K,3,0),IF(A442="","","Error"))</f>
        <v/>
      </c>
      <c r="G442" s="19" t="str">
        <f>IFERROR(VLOOKUP($A442,'Lista de Precios Alimento'!$A:$N,6,0),IF(A442="","","Error"))</f>
        <v/>
      </c>
      <c r="H442" t="str">
        <f>IFERROR(VLOOKUP($A442,'Lista de Precios Alimento'!$A:$O,7,0),IF(A442="","","Error"))</f>
        <v/>
      </c>
      <c r="I442" s="12"/>
      <c r="J442" s="12"/>
    </row>
    <row r="443" spans="1:10" x14ac:dyDescent="0.2">
      <c r="A443" s="25"/>
      <c r="B443" s="26"/>
      <c r="C443" s="1" t="str">
        <f>IFERROR(VLOOKUP($A443,'Lista de Precios Alimento'!$A:$J,2,0),IF(A443="","","Error"))</f>
        <v/>
      </c>
      <c r="D443" s="1" t="str">
        <f>IFERROR(VLOOKUP($A443,'Lista de Precios Alimento'!$A:$L,4,0),IF(A443="","","Error"))</f>
        <v/>
      </c>
      <c r="E443" s="1" t="str">
        <f>IFERROR(VLOOKUP($A443,'Lista de Precios Alimento'!$A:$M,5,0),IF(A443="","","Error"))</f>
        <v/>
      </c>
      <c r="F443" s="1" t="str">
        <f>IFERROR(VLOOKUP($A443,'Lista de Precios Alimento'!$A:$K,3,0),IF(A443="","","Error"))</f>
        <v/>
      </c>
      <c r="G443" s="19" t="str">
        <f>IFERROR(VLOOKUP($A443,'Lista de Precios Alimento'!$A:$N,6,0),IF(A443="","","Error"))</f>
        <v/>
      </c>
      <c r="H443" t="str">
        <f>IFERROR(VLOOKUP($A443,'Lista de Precios Alimento'!$A:$O,7,0),IF(A443="","","Error"))</f>
        <v/>
      </c>
      <c r="I443" s="12"/>
      <c r="J443" s="12"/>
    </row>
    <row r="444" spans="1:10" x14ac:dyDescent="0.2">
      <c r="A444" s="25"/>
      <c r="B444" s="26"/>
      <c r="C444" s="1" t="str">
        <f>IFERROR(VLOOKUP($A444,'Lista de Precios Alimento'!$A:$J,2,0),IF(A444="","","Error"))</f>
        <v/>
      </c>
      <c r="D444" s="1" t="str">
        <f>IFERROR(VLOOKUP($A444,'Lista de Precios Alimento'!$A:$L,4,0),IF(A444="","","Error"))</f>
        <v/>
      </c>
      <c r="E444" s="1" t="str">
        <f>IFERROR(VLOOKUP($A444,'Lista de Precios Alimento'!$A:$M,5,0),IF(A444="","","Error"))</f>
        <v/>
      </c>
      <c r="F444" s="1" t="str">
        <f>IFERROR(VLOOKUP($A444,'Lista de Precios Alimento'!$A:$K,3,0),IF(A444="","","Error"))</f>
        <v/>
      </c>
      <c r="G444" s="19" t="str">
        <f>IFERROR(VLOOKUP($A444,'Lista de Precios Alimento'!$A:$N,6,0),IF(A444="","","Error"))</f>
        <v/>
      </c>
      <c r="H444" t="str">
        <f>IFERROR(VLOOKUP($A444,'Lista de Precios Alimento'!$A:$O,7,0),IF(A444="","","Error"))</f>
        <v/>
      </c>
      <c r="I444" s="12"/>
      <c r="J444" s="12"/>
    </row>
    <row r="445" spans="1:10" x14ac:dyDescent="0.2">
      <c r="A445" s="25"/>
      <c r="B445" s="26"/>
      <c r="C445" s="1" t="str">
        <f>IFERROR(VLOOKUP($A445,'Lista de Precios Alimento'!$A:$J,2,0),IF(A445="","","Error"))</f>
        <v/>
      </c>
      <c r="D445" s="1" t="str">
        <f>IFERROR(VLOOKUP($A445,'Lista de Precios Alimento'!$A:$L,4,0),IF(A445="","","Error"))</f>
        <v/>
      </c>
      <c r="E445" s="1" t="str">
        <f>IFERROR(VLOOKUP($A445,'Lista de Precios Alimento'!$A:$M,5,0),IF(A445="","","Error"))</f>
        <v/>
      </c>
      <c r="F445" s="1" t="str">
        <f>IFERROR(VLOOKUP($A445,'Lista de Precios Alimento'!$A:$K,3,0),IF(A445="","","Error"))</f>
        <v/>
      </c>
      <c r="G445" s="19" t="str">
        <f>IFERROR(VLOOKUP($A445,'Lista de Precios Alimento'!$A:$N,6,0),IF(A445="","","Error"))</f>
        <v/>
      </c>
      <c r="H445" t="str">
        <f>IFERROR(VLOOKUP($A445,'Lista de Precios Alimento'!$A:$O,7,0),IF(A445="","","Error"))</f>
        <v/>
      </c>
      <c r="I445" s="12"/>
      <c r="J445" s="12"/>
    </row>
    <row r="446" spans="1:10" x14ac:dyDescent="0.2">
      <c r="A446" s="25"/>
      <c r="B446" s="26"/>
      <c r="C446" s="1" t="str">
        <f>IFERROR(VLOOKUP($A446,'Lista de Precios Alimento'!$A:$J,2,0),IF(A446="","","Error"))</f>
        <v/>
      </c>
      <c r="D446" s="1" t="str">
        <f>IFERROR(VLOOKUP($A446,'Lista de Precios Alimento'!$A:$L,4,0),IF(A446="","","Error"))</f>
        <v/>
      </c>
      <c r="E446" s="1" t="str">
        <f>IFERROR(VLOOKUP($A446,'Lista de Precios Alimento'!$A:$M,5,0),IF(A446="","","Error"))</f>
        <v/>
      </c>
      <c r="F446" s="1" t="str">
        <f>IFERROR(VLOOKUP($A446,'Lista de Precios Alimento'!$A:$K,3,0),IF(A446="","","Error"))</f>
        <v/>
      </c>
      <c r="G446" s="19" t="str">
        <f>IFERROR(VLOOKUP($A446,'Lista de Precios Alimento'!$A:$N,6,0),IF(A446="","","Error"))</f>
        <v/>
      </c>
      <c r="H446" t="str">
        <f>IFERROR(VLOOKUP($A446,'Lista de Precios Alimento'!$A:$O,7,0),IF(A446="","","Error"))</f>
        <v/>
      </c>
      <c r="I446" s="12"/>
      <c r="J446" s="12"/>
    </row>
    <row r="447" spans="1:10" x14ac:dyDescent="0.2">
      <c r="A447" s="25"/>
      <c r="B447" s="26"/>
      <c r="C447" s="1" t="str">
        <f>IFERROR(VLOOKUP($A447,'Lista de Precios Alimento'!$A:$J,2,0),IF(A447="","","Error"))</f>
        <v/>
      </c>
      <c r="D447" s="1" t="str">
        <f>IFERROR(VLOOKUP($A447,'Lista de Precios Alimento'!$A:$L,4,0),IF(A447="","","Error"))</f>
        <v/>
      </c>
      <c r="E447" s="1" t="str">
        <f>IFERROR(VLOOKUP($A447,'Lista de Precios Alimento'!$A:$M,5,0),IF(A447="","","Error"))</f>
        <v/>
      </c>
      <c r="F447" s="1" t="str">
        <f>IFERROR(VLOOKUP($A447,'Lista de Precios Alimento'!$A:$K,3,0),IF(A447="","","Error"))</f>
        <v/>
      </c>
      <c r="G447" s="19" t="str">
        <f>IFERROR(VLOOKUP($A447,'Lista de Precios Alimento'!$A:$N,6,0),IF(A447="","","Error"))</f>
        <v/>
      </c>
      <c r="H447" t="str">
        <f>IFERROR(VLOOKUP($A447,'Lista de Precios Alimento'!$A:$O,7,0),IF(A447="","","Error"))</f>
        <v/>
      </c>
      <c r="I447" s="12"/>
      <c r="J447" s="12"/>
    </row>
    <row r="448" spans="1:10" x14ac:dyDescent="0.2">
      <c r="A448" s="25"/>
      <c r="B448" s="26"/>
      <c r="C448" s="1" t="str">
        <f>IFERROR(VLOOKUP($A448,'Lista de Precios Alimento'!$A:$J,2,0),IF(A448="","","Error"))</f>
        <v/>
      </c>
      <c r="D448" s="1" t="str">
        <f>IFERROR(VLOOKUP($A448,'Lista de Precios Alimento'!$A:$L,4,0),IF(A448="","","Error"))</f>
        <v/>
      </c>
      <c r="E448" s="1" t="str">
        <f>IFERROR(VLOOKUP($A448,'Lista de Precios Alimento'!$A:$M,5,0),IF(A448="","","Error"))</f>
        <v/>
      </c>
      <c r="F448" s="1" t="str">
        <f>IFERROR(VLOOKUP($A448,'Lista de Precios Alimento'!$A:$K,3,0),IF(A448="","","Error"))</f>
        <v/>
      </c>
      <c r="G448" s="19" t="str">
        <f>IFERROR(VLOOKUP($A448,'Lista de Precios Alimento'!$A:$N,6,0),IF(A448="","","Error"))</f>
        <v/>
      </c>
      <c r="H448" t="str">
        <f>IFERROR(VLOOKUP($A448,'Lista de Precios Alimento'!$A:$O,7,0),IF(A448="","","Error"))</f>
        <v/>
      </c>
      <c r="I448" s="12"/>
      <c r="J448" s="12"/>
    </row>
    <row r="449" spans="1:10" x14ac:dyDescent="0.2">
      <c r="A449" s="25"/>
      <c r="B449" s="26"/>
      <c r="C449" s="1" t="str">
        <f>IFERROR(VLOOKUP($A449,'Lista de Precios Alimento'!$A:$J,2,0),IF(A449="","","Error"))</f>
        <v/>
      </c>
      <c r="D449" s="1" t="str">
        <f>IFERROR(VLOOKUP($A449,'Lista de Precios Alimento'!$A:$L,4,0),IF(A449="","","Error"))</f>
        <v/>
      </c>
      <c r="E449" s="1" t="str">
        <f>IFERROR(VLOOKUP($A449,'Lista de Precios Alimento'!$A:$M,5,0),IF(A449="","","Error"))</f>
        <v/>
      </c>
      <c r="F449" s="1" t="str">
        <f>IFERROR(VLOOKUP($A449,'Lista de Precios Alimento'!$A:$K,3,0),IF(A449="","","Error"))</f>
        <v/>
      </c>
      <c r="G449" s="19" t="str">
        <f>IFERROR(VLOOKUP($A449,'Lista de Precios Alimento'!$A:$N,6,0),IF(A449="","","Error"))</f>
        <v/>
      </c>
      <c r="H449" t="str">
        <f>IFERROR(VLOOKUP($A449,'Lista de Precios Alimento'!$A:$O,7,0),IF(A449="","","Error"))</f>
        <v/>
      </c>
      <c r="I449" s="12"/>
      <c r="J449" s="12"/>
    </row>
    <row r="450" spans="1:10" x14ac:dyDescent="0.2">
      <c r="A450" s="25"/>
      <c r="B450" s="26"/>
      <c r="C450" s="1" t="str">
        <f>IFERROR(VLOOKUP($A450,'Lista de Precios Alimento'!$A:$J,2,0),IF(A450="","","Error"))</f>
        <v/>
      </c>
      <c r="D450" s="1" t="str">
        <f>IFERROR(VLOOKUP($A450,'Lista de Precios Alimento'!$A:$L,4,0),IF(A450="","","Error"))</f>
        <v/>
      </c>
      <c r="E450" s="1" t="str">
        <f>IFERROR(VLOOKUP($A450,'Lista de Precios Alimento'!$A:$M,5,0),IF(A450="","","Error"))</f>
        <v/>
      </c>
      <c r="F450" s="1" t="str">
        <f>IFERROR(VLOOKUP($A450,'Lista de Precios Alimento'!$A:$K,3,0),IF(A450="","","Error"))</f>
        <v/>
      </c>
      <c r="G450" s="19" t="str">
        <f>IFERROR(VLOOKUP($A450,'Lista de Precios Alimento'!$A:$N,6,0),IF(A450="","","Error"))</f>
        <v/>
      </c>
      <c r="H450" t="str">
        <f>IFERROR(VLOOKUP($A450,'Lista de Precios Alimento'!$A:$O,7,0),IF(A450="","","Error"))</f>
        <v/>
      </c>
      <c r="I450" s="12"/>
      <c r="J450" s="12"/>
    </row>
    <row r="451" spans="1:10" x14ac:dyDescent="0.2">
      <c r="A451" s="25"/>
      <c r="B451" s="26"/>
      <c r="C451" s="1" t="str">
        <f>IFERROR(VLOOKUP($A451,'Lista de Precios Alimento'!$A:$J,2,0),IF(A451="","","Error"))</f>
        <v/>
      </c>
      <c r="D451" s="1" t="str">
        <f>IFERROR(VLOOKUP($A451,'Lista de Precios Alimento'!$A:$L,4,0),IF(A451="","","Error"))</f>
        <v/>
      </c>
      <c r="E451" s="1" t="str">
        <f>IFERROR(VLOOKUP($A451,'Lista de Precios Alimento'!$A:$M,5,0),IF(A451="","","Error"))</f>
        <v/>
      </c>
      <c r="F451" s="1" t="str">
        <f>IFERROR(VLOOKUP($A451,'Lista de Precios Alimento'!$A:$K,3,0),IF(A451="","","Error"))</f>
        <v/>
      </c>
      <c r="G451" s="19" t="str">
        <f>IFERROR(VLOOKUP($A451,'Lista de Precios Alimento'!$A:$N,6,0),IF(A451="","","Error"))</f>
        <v/>
      </c>
      <c r="H451" t="str">
        <f>IFERROR(VLOOKUP($A451,'Lista de Precios Alimento'!$A:$O,7,0),IF(A451="","","Error"))</f>
        <v/>
      </c>
      <c r="I451" s="12"/>
      <c r="J451" s="12"/>
    </row>
    <row r="452" spans="1:10" x14ac:dyDescent="0.2">
      <c r="A452" s="25"/>
      <c r="B452" s="26"/>
      <c r="C452" s="1" t="str">
        <f>IFERROR(VLOOKUP($A452,'Lista de Precios Alimento'!$A:$J,2,0),IF(A452="","","Error"))</f>
        <v/>
      </c>
      <c r="D452" s="1" t="str">
        <f>IFERROR(VLOOKUP($A452,'Lista de Precios Alimento'!$A:$L,4,0),IF(A452="","","Error"))</f>
        <v/>
      </c>
      <c r="E452" s="1" t="str">
        <f>IFERROR(VLOOKUP($A452,'Lista de Precios Alimento'!$A:$M,5,0),IF(A452="","","Error"))</f>
        <v/>
      </c>
      <c r="F452" s="1" t="str">
        <f>IFERROR(VLOOKUP($A452,'Lista de Precios Alimento'!$A:$K,3,0),IF(A452="","","Error"))</f>
        <v/>
      </c>
      <c r="G452" s="19" t="str">
        <f>IFERROR(VLOOKUP($A452,'Lista de Precios Alimento'!$A:$N,6,0),IF(A452="","","Error"))</f>
        <v/>
      </c>
      <c r="H452" t="str">
        <f>IFERROR(VLOOKUP($A452,'Lista de Precios Alimento'!$A:$O,7,0),IF(A452="","","Error"))</f>
        <v/>
      </c>
      <c r="I452" s="12"/>
      <c r="J452" s="12"/>
    </row>
    <row r="453" spans="1:10" x14ac:dyDescent="0.2">
      <c r="A453" s="25"/>
      <c r="B453" s="26"/>
      <c r="C453" s="1" t="str">
        <f>IFERROR(VLOOKUP($A453,'Lista de Precios Alimento'!$A:$J,2,0),IF(A453="","","Error"))</f>
        <v/>
      </c>
      <c r="D453" s="1" t="str">
        <f>IFERROR(VLOOKUP($A453,'Lista de Precios Alimento'!$A:$L,4,0),IF(A453="","","Error"))</f>
        <v/>
      </c>
      <c r="E453" s="1" t="str">
        <f>IFERROR(VLOOKUP($A453,'Lista de Precios Alimento'!$A:$M,5,0),IF(A453="","","Error"))</f>
        <v/>
      </c>
      <c r="F453" s="1" t="str">
        <f>IFERROR(VLOOKUP($A453,'Lista de Precios Alimento'!$A:$K,3,0),IF(A453="","","Error"))</f>
        <v/>
      </c>
      <c r="G453" s="19" t="str">
        <f>IFERROR(VLOOKUP($A453,'Lista de Precios Alimento'!$A:$N,6,0),IF(A453="","","Error"))</f>
        <v/>
      </c>
      <c r="H453" t="str">
        <f>IFERROR(VLOOKUP($A453,'Lista de Precios Alimento'!$A:$O,7,0),IF(A453="","","Error"))</f>
        <v/>
      </c>
      <c r="I453" s="12"/>
      <c r="J453" s="12"/>
    </row>
    <row r="454" spans="1:10" x14ac:dyDescent="0.2">
      <c r="A454" s="25"/>
      <c r="B454" s="26"/>
      <c r="C454" s="1" t="str">
        <f>IFERROR(VLOOKUP($A454,'Lista de Precios Alimento'!$A:$J,2,0),IF(A454="","","Error"))</f>
        <v/>
      </c>
      <c r="D454" s="1" t="str">
        <f>IFERROR(VLOOKUP($A454,'Lista de Precios Alimento'!$A:$L,4,0),IF(A454="","","Error"))</f>
        <v/>
      </c>
      <c r="E454" s="1" t="str">
        <f>IFERROR(VLOOKUP($A454,'Lista de Precios Alimento'!$A:$M,5,0),IF(A454="","","Error"))</f>
        <v/>
      </c>
      <c r="F454" s="1" t="str">
        <f>IFERROR(VLOOKUP($A454,'Lista de Precios Alimento'!$A:$K,3,0),IF(A454="","","Error"))</f>
        <v/>
      </c>
      <c r="G454" s="19" t="str">
        <f>IFERROR(VLOOKUP($A454,'Lista de Precios Alimento'!$A:$N,6,0),IF(A454="","","Error"))</f>
        <v/>
      </c>
      <c r="H454" t="str">
        <f>IFERROR(VLOOKUP($A454,'Lista de Precios Alimento'!$A:$O,7,0),IF(A454="","","Error"))</f>
        <v/>
      </c>
      <c r="I454" s="12"/>
      <c r="J454" s="12"/>
    </row>
    <row r="455" spans="1:10" x14ac:dyDescent="0.2">
      <c r="A455" s="25"/>
      <c r="B455" s="26"/>
      <c r="C455" s="1" t="str">
        <f>IFERROR(VLOOKUP($A455,'Lista de Precios Alimento'!$A:$J,2,0),IF(A455="","","Error"))</f>
        <v/>
      </c>
      <c r="D455" s="1" t="str">
        <f>IFERROR(VLOOKUP($A455,'Lista de Precios Alimento'!$A:$L,4,0),IF(A455="","","Error"))</f>
        <v/>
      </c>
      <c r="E455" s="1" t="str">
        <f>IFERROR(VLOOKUP($A455,'Lista de Precios Alimento'!$A:$M,5,0),IF(A455="","","Error"))</f>
        <v/>
      </c>
      <c r="F455" s="1" t="str">
        <f>IFERROR(VLOOKUP($A455,'Lista de Precios Alimento'!$A:$K,3,0),IF(A455="","","Error"))</f>
        <v/>
      </c>
      <c r="G455" s="19" t="str">
        <f>IFERROR(VLOOKUP($A455,'Lista de Precios Alimento'!$A:$N,6,0),IF(A455="","","Error"))</f>
        <v/>
      </c>
      <c r="H455" t="str">
        <f>IFERROR(VLOOKUP($A455,'Lista de Precios Alimento'!$A:$O,7,0),IF(A455="","","Error"))</f>
        <v/>
      </c>
      <c r="I455" s="12"/>
      <c r="J455" s="12"/>
    </row>
    <row r="456" spans="1:10" x14ac:dyDescent="0.2">
      <c r="A456" s="25"/>
      <c r="B456" s="26"/>
      <c r="C456" s="1" t="str">
        <f>IFERROR(VLOOKUP($A456,'Lista de Precios Alimento'!$A:$J,2,0),IF(A456="","","Error"))</f>
        <v/>
      </c>
      <c r="D456" s="1" t="str">
        <f>IFERROR(VLOOKUP($A456,'Lista de Precios Alimento'!$A:$L,4,0),IF(A456="","","Error"))</f>
        <v/>
      </c>
      <c r="E456" s="1" t="str">
        <f>IFERROR(VLOOKUP($A456,'Lista de Precios Alimento'!$A:$M,5,0),IF(A456="","","Error"))</f>
        <v/>
      </c>
      <c r="F456" s="1" t="str">
        <f>IFERROR(VLOOKUP($A456,'Lista de Precios Alimento'!$A:$K,3,0),IF(A456="","","Error"))</f>
        <v/>
      </c>
      <c r="G456" s="19" t="str">
        <f>IFERROR(VLOOKUP($A456,'Lista de Precios Alimento'!$A:$N,6,0),IF(A456="","","Error"))</f>
        <v/>
      </c>
      <c r="H456" t="str">
        <f>IFERROR(VLOOKUP($A456,'Lista de Precios Alimento'!$A:$O,7,0),IF(A456="","","Error"))</f>
        <v/>
      </c>
      <c r="I456" s="12"/>
      <c r="J456" s="12"/>
    </row>
    <row r="457" spans="1:10" x14ac:dyDescent="0.2">
      <c r="A457" s="25"/>
      <c r="B457" s="26"/>
      <c r="C457" s="1" t="str">
        <f>IFERROR(VLOOKUP($A457,'Lista de Precios Alimento'!$A:$J,2,0),IF(A457="","","Error"))</f>
        <v/>
      </c>
      <c r="D457" s="1" t="str">
        <f>IFERROR(VLOOKUP($A457,'Lista de Precios Alimento'!$A:$L,4,0),IF(A457="","","Error"))</f>
        <v/>
      </c>
      <c r="E457" s="1" t="str">
        <f>IFERROR(VLOOKUP($A457,'Lista de Precios Alimento'!$A:$M,5,0),IF(A457="","","Error"))</f>
        <v/>
      </c>
      <c r="F457" s="1" t="str">
        <f>IFERROR(VLOOKUP($A457,'Lista de Precios Alimento'!$A:$K,3,0),IF(A457="","","Error"))</f>
        <v/>
      </c>
      <c r="G457" s="19" t="str">
        <f>IFERROR(VLOOKUP($A457,'Lista de Precios Alimento'!$A:$N,6,0),IF(A457="","","Error"))</f>
        <v/>
      </c>
      <c r="H457" t="str">
        <f>IFERROR(VLOOKUP($A457,'Lista de Precios Alimento'!$A:$O,7,0),IF(A457="","","Error"))</f>
        <v/>
      </c>
      <c r="I457" s="12"/>
      <c r="J457" s="12"/>
    </row>
    <row r="458" spans="1:10" x14ac:dyDescent="0.2">
      <c r="A458" s="25"/>
      <c r="B458" s="26"/>
      <c r="C458" s="1" t="str">
        <f>IFERROR(VLOOKUP($A458,'Lista de Precios Alimento'!$A:$J,2,0),IF(A458="","","Error"))</f>
        <v/>
      </c>
      <c r="D458" s="1" t="str">
        <f>IFERROR(VLOOKUP($A458,'Lista de Precios Alimento'!$A:$L,4,0),IF(A458="","","Error"))</f>
        <v/>
      </c>
      <c r="E458" s="1" t="str">
        <f>IFERROR(VLOOKUP($A458,'Lista de Precios Alimento'!$A:$M,5,0),IF(A458="","","Error"))</f>
        <v/>
      </c>
      <c r="F458" s="1" t="str">
        <f>IFERROR(VLOOKUP($A458,'Lista de Precios Alimento'!$A:$K,3,0),IF(A458="","","Error"))</f>
        <v/>
      </c>
      <c r="G458" s="19" t="str">
        <f>IFERROR(VLOOKUP($A458,'Lista de Precios Alimento'!$A:$N,6,0),IF(A458="","","Error"))</f>
        <v/>
      </c>
      <c r="H458" t="str">
        <f>IFERROR(VLOOKUP($A458,'Lista de Precios Alimento'!$A:$O,7,0),IF(A458="","","Error"))</f>
        <v/>
      </c>
      <c r="I458" s="12"/>
      <c r="J458" s="12"/>
    </row>
    <row r="459" spans="1:10" x14ac:dyDescent="0.2">
      <c r="A459" s="25"/>
      <c r="B459" s="26"/>
      <c r="C459" s="1" t="str">
        <f>IFERROR(VLOOKUP($A459,'Lista de Precios Alimento'!$A:$J,2,0),IF(A459="","","Error"))</f>
        <v/>
      </c>
      <c r="D459" s="1" t="str">
        <f>IFERROR(VLOOKUP($A459,'Lista de Precios Alimento'!$A:$L,4,0),IF(A459="","","Error"))</f>
        <v/>
      </c>
      <c r="E459" s="1" t="str">
        <f>IFERROR(VLOOKUP($A459,'Lista de Precios Alimento'!$A:$M,5,0),IF(A459="","","Error"))</f>
        <v/>
      </c>
      <c r="F459" s="1" t="str">
        <f>IFERROR(VLOOKUP($A459,'Lista de Precios Alimento'!$A:$K,3,0),IF(A459="","","Error"))</f>
        <v/>
      </c>
      <c r="G459" s="19" t="str">
        <f>IFERROR(VLOOKUP($A459,'Lista de Precios Alimento'!$A:$N,6,0),IF(A459="","","Error"))</f>
        <v/>
      </c>
      <c r="H459" t="str">
        <f>IFERROR(VLOOKUP($A459,'Lista de Precios Alimento'!$A:$O,7,0),IF(A459="","","Error"))</f>
        <v/>
      </c>
      <c r="I459" s="12"/>
      <c r="J459" s="12"/>
    </row>
    <row r="460" spans="1:10" x14ac:dyDescent="0.2">
      <c r="A460" s="25"/>
      <c r="B460" s="26"/>
      <c r="C460" s="1" t="str">
        <f>IFERROR(VLOOKUP($A460,'Lista de Precios Alimento'!$A:$J,2,0),IF(A460="","","Error"))</f>
        <v/>
      </c>
      <c r="D460" s="1" t="str">
        <f>IFERROR(VLOOKUP($A460,'Lista de Precios Alimento'!$A:$L,4,0),IF(A460="","","Error"))</f>
        <v/>
      </c>
      <c r="E460" s="1" t="str">
        <f>IFERROR(VLOOKUP($A460,'Lista de Precios Alimento'!$A:$M,5,0),IF(A460="","","Error"))</f>
        <v/>
      </c>
      <c r="F460" s="1" t="str">
        <f>IFERROR(VLOOKUP($A460,'Lista de Precios Alimento'!$A:$K,3,0),IF(A460="","","Error"))</f>
        <v/>
      </c>
      <c r="G460" s="19" t="str">
        <f>IFERROR(VLOOKUP($A460,'Lista de Precios Alimento'!$A:$N,6,0),IF(A460="","","Error"))</f>
        <v/>
      </c>
      <c r="H460" t="str">
        <f>IFERROR(VLOOKUP($A460,'Lista de Precios Alimento'!$A:$O,7,0),IF(A460="","","Error"))</f>
        <v/>
      </c>
      <c r="I460" s="12"/>
      <c r="J460" s="12"/>
    </row>
    <row r="461" spans="1:10" x14ac:dyDescent="0.2">
      <c r="A461" s="25"/>
      <c r="B461" s="26"/>
      <c r="C461" s="1" t="str">
        <f>IFERROR(VLOOKUP($A461,'Lista de Precios Alimento'!$A:$J,2,0),IF(A461="","","Error"))</f>
        <v/>
      </c>
      <c r="D461" s="1" t="str">
        <f>IFERROR(VLOOKUP($A461,'Lista de Precios Alimento'!$A:$L,4,0),IF(A461="","","Error"))</f>
        <v/>
      </c>
      <c r="E461" s="1" t="str">
        <f>IFERROR(VLOOKUP($A461,'Lista de Precios Alimento'!$A:$M,5,0),IF(A461="","","Error"))</f>
        <v/>
      </c>
      <c r="F461" s="1" t="str">
        <f>IFERROR(VLOOKUP($A461,'Lista de Precios Alimento'!$A:$K,3,0),IF(A461="","","Error"))</f>
        <v/>
      </c>
      <c r="G461" s="19" t="str">
        <f>IFERROR(VLOOKUP($A461,'Lista de Precios Alimento'!$A:$N,6,0),IF(A461="","","Error"))</f>
        <v/>
      </c>
      <c r="H461" t="str">
        <f>IFERROR(VLOOKUP($A461,'Lista de Precios Alimento'!$A:$O,7,0),IF(A461="","","Error"))</f>
        <v/>
      </c>
      <c r="I461" s="12"/>
      <c r="J461" s="12"/>
    </row>
    <row r="462" spans="1:10" x14ac:dyDescent="0.2">
      <c r="A462" s="25"/>
      <c r="B462" s="26"/>
      <c r="C462" s="1" t="str">
        <f>IFERROR(VLOOKUP($A462,'Lista de Precios Alimento'!$A:$J,2,0),IF(A462="","","Error"))</f>
        <v/>
      </c>
      <c r="D462" s="1" t="str">
        <f>IFERROR(VLOOKUP($A462,'Lista de Precios Alimento'!$A:$L,4,0),IF(A462="","","Error"))</f>
        <v/>
      </c>
      <c r="E462" s="1" t="str">
        <f>IFERROR(VLOOKUP($A462,'Lista de Precios Alimento'!$A:$M,5,0),IF(A462="","","Error"))</f>
        <v/>
      </c>
      <c r="F462" s="1" t="str">
        <f>IFERROR(VLOOKUP($A462,'Lista de Precios Alimento'!$A:$K,3,0),IF(A462="","","Error"))</f>
        <v/>
      </c>
      <c r="G462" s="19" t="str">
        <f>IFERROR(VLOOKUP($A462,'Lista de Precios Alimento'!$A:$N,6,0),IF(A462="","","Error"))</f>
        <v/>
      </c>
      <c r="H462" t="str">
        <f>IFERROR(VLOOKUP($A462,'Lista de Precios Alimento'!$A:$O,7,0),IF(A462="","","Error"))</f>
        <v/>
      </c>
      <c r="I462" s="12"/>
      <c r="J462" s="12"/>
    </row>
    <row r="463" spans="1:10" x14ac:dyDescent="0.2">
      <c r="A463" s="25"/>
      <c r="B463" s="26"/>
      <c r="C463" s="1" t="str">
        <f>IFERROR(VLOOKUP($A463,'Lista de Precios Alimento'!$A:$J,2,0),IF(A463="","","Error"))</f>
        <v/>
      </c>
      <c r="D463" s="1" t="str">
        <f>IFERROR(VLOOKUP($A463,'Lista de Precios Alimento'!$A:$L,4,0),IF(A463="","","Error"))</f>
        <v/>
      </c>
      <c r="E463" s="1" t="str">
        <f>IFERROR(VLOOKUP($A463,'Lista de Precios Alimento'!$A:$M,5,0),IF(A463="","","Error"))</f>
        <v/>
      </c>
      <c r="F463" s="1" t="str">
        <f>IFERROR(VLOOKUP($A463,'Lista de Precios Alimento'!$A:$K,3,0),IF(A463="","","Error"))</f>
        <v/>
      </c>
      <c r="G463" s="19" t="str">
        <f>IFERROR(VLOOKUP($A463,'Lista de Precios Alimento'!$A:$N,6,0),IF(A463="","","Error"))</f>
        <v/>
      </c>
      <c r="H463" t="str">
        <f>IFERROR(VLOOKUP($A463,'Lista de Precios Alimento'!$A:$O,7,0),IF(A463="","","Error"))</f>
        <v/>
      </c>
      <c r="I463" s="12"/>
      <c r="J463" s="12"/>
    </row>
    <row r="464" spans="1:10" x14ac:dyDescent="0.2">
      <c r="A464" s="25"/>
      <c r="B464" s="26"/>
      <c r="C464" s="1" t="str">
        <f>IFERROR(VLOOKUP($A464,'Lista de Precios Alimento'!$A:$J,2,0),IF(A464="","","Error"))</f>
        <v/>
      </c>
      <c r="D464" s="1" t="str">
        <f>IFERROR(VLOOKUP($A464,'Lista de Precios Alimento'!$A:$L,4,0),IF(A464="","","Error"))</f>
        <v/>
      </c>
      <c r="E464" s="1" t="str">
        <f>IFERROR(VLOOKUP($A464,'Lista de Precios Alimento'!$A:$M,5,0),IF(A464="","","Error"))</f>
        <v/>
      </c>
      <c r="F464" s="1" t="str">
        <f>IFERROR(VLOOKUP($A464,'Lista de Precios Alimento'!$A:$K,3,0),IF(A464="","","Error"))</f>
        <v/>
      </c>
      <c r="G464" s="19" t="str">
        <f>IFERROR(VLOOKUP($A464,'Lista de Precios Alimento'!$A:$N,6,0),IF(A464="","","Error"))</f>
        <v/>
      </c>
      <c r="H464" t="str">
        <f>IFERROR(VLOOKUP($A464,'Lista de Precios Alimento'!$A:$O,7,0),IF(A464="","","Error"))</f>
        <v/>
      </c>
      <c r="I464" s="12"/>
      <c r="J464" s="12"/>
    </row>
    <row r="465" spans="1:10" x14ac:dyDescent="0.2">
      <c r="A465" s="25"/>
      <c r="B465" s="26"/>
      <c r="C465" s="1" t="str">
        <f>IFERROR(VLOOKUP($A465,'Lista de Precios Alimento'!$A:$J,2,0),IF(A465="","","Error"))</f>
        <v/>
      </c>
      <c r="D465" s="1" t="str">
        <f>IFERROR(VLOOKUP($A465,'Lista de Precios Alimento'!$A:$L,4,0),IF(A465="","","Error"))</f>
        <v/>
      </c>
      <c r="E465" s="1" t="str">
        <f>IFERROR(VLOOKUP($A465,'Lista de Precios Alimento'!$A:$M,5,0),IF(A465="","","Error"))</f>
        <v/>
      </c>
      <c r="F465" s="1" t="str">
        <f>IFERROR(VLOOKUP($A465,'Lista de Precios Alimento'!$A:$K,3,0),IF(A465="","","Error"))</f>
        <v/>
      </c>
      <c r="G465" s="19" t="str">
        <f>IFERROR(VLOOKUP($A465,'Lista de Precios Alimento'!$A:$N,6,0),IF(A465="","","Error"))</f>
        <v/>
      </c>
      <c r="H465" t="str">
        <f>IFERROR(VLOOKUP($A465,'Lista de Precios Alimento'!$A:$O,7,0),IF(A465="","","Error"))</f>
        <v/>
      </c>
      <c r="I465" s="12"/>
      <c r="J465" s="12"/>
    </row>
    <row r="466" spans="1:10" x14ac:dyDescent="0.2">
      <c r="A466" s="25"/>
      <c r="B466" s="26"/>
      <c r="C466" s="1" t="str">
        <f>IFERROR(VLOOKUP($A466,'Lista de Precios Alimento'!$A:$J,2,0),IF(A466="","","Error"))</f>
        <v/>
      </c>
      <c r="D466" s="1" t="str">
        <f>IFERROR(VLOOKUP($A466,'Lista de Precios Alimento'!$A:$L,4,0),IF(A466="","","Error"))</f>
        <v/>
      </c>
      <c r="E466" s="1" t="str">
        <f>IFERROR(VLOOKUP($A466,'Lista de Precios Alimento'!$A:$M,5,0),IF(A466="","","Error"))</f>
        <v/>
      </c>
      <c r="F466" s="1" t="str">
        <f>IFERROR(VLOOKUP($A466,'Lista de Precios Alimento'!$A:$K,3,0),IF(A466="","","Error"))</f>
        <v/>
      </c>
      <c r="G466" s="19" t="str">
        <f>IFERROR(VLOOKUP($A466,'Lista de Precios Alimento'!$A:$N,6,0),IF(A466="","","Error"))</f>
        <v/>
      </c>
      <c r="H466" t="str">
        <f>IFERROR(VLOOKUP($A466,'Lista de Precios Alimento'!$A:$O,7,0),IF(A466="","","Error"))</f>
        <v/>
      </c>
      <c r="I466" s="12"/>
      <c r="J466" s="12"/>
    </row>
    <row r="467" spans="1:10" x14ac:dyDescent="0.2">
      <c r="A467" s="25"/>
      <c r="B467" s="26"/>
      <c r="C467" s="1" t="str">
        <f>IFERROR(VLOOKUP($A467,'Lista de Precios Alimento'!$A:$J,2,0),IF(A467="","","Error"))</f>
        <v/>
      </c>
      <c r="D467" s="1" t="str">
        <f>IFERROR(VLOOKUP($A467,'Lista de Precios Alimento'!$A:$L,4,0),IF(A467="","","Error"))</f>
        <v/>
      </c>
      <c r="E467" s="1" t="str">
        <f>IFERROR(VLOOKUP($A467,'Lista de Precios Alimento'!$A:$M,5,0),IF(A467="","","Error"))</f>
        <v/>
      </c>
      <c r="F467" s="1" t="str">
        <f>IFERROR(VLOOKUP($A467,'Lista de Precios Alimento'!$A:$K,3,0),IF(A467="","","Error"))</f>
        <v/>
      </c>
      <c r="G467" s="19" t="str">
        <f>IFERROR(VLOOKUP($A467,'Lista de Precios Alimento'!$A:$N,6,0),IF(A467="","","Error"))</f>
        <v/>
      </c>
      <c r="H467" t="str">
        <f>IFERROR(VLOOKUP($A467,'Lista de Precios Alimento'!$A:$O,7,0),IF(A467="","","Error"))</f>
        <v/>
      </c>
      <c r="I467" s="12"/>
      <c r="J467" s="12"/>
    </row>
    <row r="468" spans="1:10" x14ac:dyDescent="0.2">
      <c r="A468" s="25"/>
      <c r="B468" s="26"/>
      <c r="C468" s="1" t="str">
        <f>IFERROR(VLOOKUP($A468,'Lista de Precios Alimento'!$A:$J,2,0),IF(A468="","","Error"))</f>
        <v/>
      </c>
      <c r="D468" s="1" t="str">
        <f>IFERROR(VLOOKUP($A468,'Lista de Precios Alimento'!$A:$L,4,0),IF(A468="","","Error"))</f>
        <v/>
      </c>
      <c r="E468" s="1" t="str">
        <f>IFERROR(VLOOKUP($A468,'Lista de Precios Alimento'!$A:$M,5,0),IF(A468="","","Error"))</f>
        <v/>
      </c>
      <c r="F468" s="1" t="str">
        <f>IFERROR(VLOOKUP($A468,'Lista de Precios Alimento'!$A:$K,3,0),IF(A468="","","Error"))</f>
        <v/>
      </c>
      <c r="G468" s="19" t="str">
        <f>IFERROR(VLOOKUP($A468,'Lista de Precios Alimento'!$A:$N,6,0),IF(A468="","","Error"))</f>
        <v/>
      </c>
      <c r="H468" t="str">
        <f>IFERROR(VLOOKUP($A468,'Lista de Precios Alimento'!$A:$O,7,0),IF(A468="","","Error"))</f>
        <v/>
      </c>
      <c r="I468" s="12"/>
      <c r="J468" s="12"/>
    </row>
    <row r="469" spans="1:10" x14ac:dyDescent="0.2">
      <c r="A469" s="25"/>
      <c r="B469" s="26"/>
      <c r="C469" s="1" t="str">
        <f>IFERROR(VLOOKUP($A469,'Lista de Precios Alimento'!$A:$J,2,0),IF(A469="","","Error"))</f>
        <v/>
      </c>
      <c r="D469" s="1" t="str">
        <f>IFERROR(VLOOKUP($A469,'Lista de Precios Alimento'!$A:$L,4,0),IF(A469="","","Error"))</f>
        <v/>
      </c>
      <c r="E469" s="1" t="str">
        <f>IFERROR(VLOOKUP($A469,'Lista de Precios Alimento'!$A:$M,5,0),IF(A469="","","Error"))</f>
        <v/>
      </c>
      <c r="F469" s="1" t="str">
        <f>IFERROR(VLOOKUP($A469,'Lista de Precios Alimento'!$A:$K,3,0),IF(A469="","","Error"))</f>
        <v/>
      </c>
      <c r="G469" s="19" t="str">
        <f>IFERROR(VLOOKUP($A469,'Lista de Precios Alimento'!$A:$N,6,0),IF(A469="","","Error"))</f>
        <v/>
      </c>
      <c r="H469" t="str">
        <f>IFERROR(VLOOKUP($A469,'Lista de Precios Alimento'!$A:$O,7,0),IF(A469="","","Error"))</f>
        <v/>
      </c>
      <c r="I469" s="12"/>
      <c r="J469" s="12"/>
    </row>
    <row r="470" spans="1:10" x14ac:dyDescent="0.2">
      <c r="A470" s="25"/>
      <c r="B470" s="26"/>
      <c r="C470" s="1" t="str">
        <f>IFERROR(VLOOKUP($A470,'Lista de Precios Alimento'!$A:$J,2,0),IF(A470="","","Error"))</f>
        <v/>
      </c>
      <c r="D470" s="1" t="str">
        <f>IFERROR(VLOOKUP($A470,'Lista de Precios Alimento'!$A:$L,4,0),IF(A470="","","Error"))</f>
        <v/>
      </c>
      <c r="E470" s="1" t="str">
        <f>IFERROR(VLOOKUP($A470,'Lista de Precios Alimento'!$A:$M,5,0),IF(A470="","","Error"))</f>
        <v/>
      </c>
      <c r="F470" s="1" t="str">
        <f>IFERROR(VLOOKUP($A470,'Lista de Precios Alimento'!$A:$K,3,0),IF(A470="","","Error"))</f>
        <v/>
      </c>
      <c r="G470" s="19" t="str">
        <f>IFERROR(VLOOKUP($A470,'Lista de Precios Alimento'!$A:$N,6,0),IF(A470="","","Error"))</f>
        <v/>
      </c>
      <c r="H470" t="str">
        <f>IFERROR(VLOOKUP($A470,'Lista de Precios Alimento'!$A:$O,7,0),IF(A470="","","Error"))</f>
        <v/>
      </c>
      <c r="I470" s="12"/>
      <c r="J470" s="12"/>
    </row>
    <row r="471" spans="1:10" x14ac:dyDescent="0.2">
      <c r="A471" s="25"/>
      <c r="B471" s="26"/>
      <c r="C471" s="1" t="str">
        <f>IFERROR(VLOOKUP($A471,'Lista de Precios Alimento'!$A:$J,2,0),IF(A471="","","Error"))</f>
        <v/>
      </c>
      <c r="D471" s="1" t="str">
        <f>IFERROR(VLOOKUP($A471,'Lista de Precios Alimento'!$A:$L,4,0),IF(A471="","","Error"))</f>
        <v/>
      </c>
      <c r="E471" s="1" t="str">
        <f>IFERROR(VLOOKUP($A471,'Lista de Precios Alimento'!$A:$M,5,0),IF(A471="","","Error"))</f>
        <v/>
      </c>
      <c r="F471" s="1" t="str">
        <f>IFERROR(VLOOKUP($A471,'Lista de Precios Alimento'!$A:$K,3,0),IF(A471="","","Error"))</f>
        <v/>
      </c>
      <c r="G471" s="19" t="str">
        <f>IFERROR(VLOOKUP($A471,'Lista de Precios Alimento'!$A:$N,6,0),IF(A471="","","Error"))</f>
        <v/>
      </c>
      <c r="H471" t="str">
        <f>IFERROR(VLOOKUP($A471,'Lista de Precios Alimento'!$A:$O,7,0),IF(A471="","","Error"))</f>
        <v/>
      </c>
      <c r="I471" s="12"/>
      <c r="J471" s="12"/>
    </row>
    <row r="472" spans="1:10" x14ac:dyDescent="0.2">
      <c r="A472" s="25"/>
      <c r="B472" s="26"/>
      <c r="C472" s="1" t="str">
        <f>IFERROR(VLOOKUP($A472,'Lista de Precios Alimento'!$A:$J,2,0),IF(A472="","","Error"))</f>
        <v/>
      </c>
      <c r="D472" s="1" t="str">
        <f>IFERROR(VLOOKUP($A472,'Lista de Precios Alimento'!$A:$L,4,0),IF(A472="","","Error"))</f>
        <v/>
      </c>
      <c r="E472" s="1" t="str">
        <f>IFERROR(VLOOKUP($A472,'Lista de Precios Alimento'!$A:$M,5,0),IF(A472="","","Error"))</f>
        <v/>
      </c>
      <c r="F472" s="1" t="str">
        <f>IFERROR(VLOOKUP($A472,'Lista de Precios Alimento'!$A:$K,3,0),IF(A472="","","Error"))</f>
        <v/>
      </c>
      <c r="G472" s="19" t="str">
        <f>IFERROR(VLOOKUP($A472,'Lista de Precios Alimento'!$A:$N,6,0),IF(A472="","","Error"))</f>
        <v/>
      </c>
      <c r="H472" t="str">
        <f>IFERROR(VLOOKUP($A472,'Lista de Precios Alimento'!$A:$O,7,0),IF(A472="","","Error"))</f>
        <v/>
      </c>
      <c r="I472" s="12"/>
      <c r="J472" s="12"/>
    </row>
    <row r="473" spans="1:10" x14ac:dyDescent="0.2">
      <c r="A473" s="25"/>
      <c r="B473" s="26"/>
      <c r="C473" s="1" t="str">
        <f>IFERROR(VLOOKUP($A473,'Lista de Precios Alimento'!$A:$J,2,0),IF(A473="","","Error"))</f>
        <v/>
      </c>
      <c r="D473" s="1" t="str">
        <f>IFERROR(VLOOKUP($A473,'Lista de Precios Alimento'!$A:$L,4,0),IF(A473="","","Error"))</f>
        <v/>
      </c>
      <c r="E473" s="1" t="str">
        <f>IFERROR(VLOOKUP($A473,'Lista de Precios Alimento'!$A:$M,5,0),IF(A473="","","Error"))</f>
        <v/>
      </c>
      <c r="F473" s="1" t="str">
        <f>IFERROR(VLOOKUP($A473,'Lista de Precios Alimento'!$A:$K,3,0),IF(A473="","","Error"))</f>
        <v/>
      </c>
      <c r="G473" s="19" t="str">
        <f>IFERROR(VLOOKUP($A473,'Lista de Precios Alimento'!$A:$N,6,0),IF(A473="","","Error"))</f>
        <v/>
      </c>
      <c r="H473" t="str">
        <f>IFERROR(VLOOKUP($A473,'Lista de Precios Alimento'!$A:$O,7,0),IF(A473="","","Error"))</f>
        <v/>
      </c>
      <c r="I473" s="12"/>
      <c r="J473" s="12"/>
    </row>
    <row r="474" spans="1:10" x14ac:dyDescent="0.2">
      <c r="A474" s="25"/>
      <c r="B474" s="26"/>
      <c r="C474" s="1" t="str">
        <f>IFERROR(VLOOKUP($A474,'Lista de Precios Alimento'!$A:$J,2,0),IF(A474="","","Error"))</f>
        <v/>
      </c>
      <c r="D474" s="1" t="str">
        <f>IFERROR(VLOOKUP($A474,'Lista de Precios Alimento'!$A:$L,4,0),IF(A474="","","Error"))</f>
        <v/>
      </c>
      <c r="E474" s="1" t="str">
        <f>IFERROR(VLOOKUP($A474,'Lista de Precios Alimento'!$A:$M,5,0),IF(A474="","","Error"))</f>
        <v/>
      </c>
      <c r="F474" s="1" t="str">
        <f>IFERROR(VLOOKUP($A474,'Lista de Precios Alimento'!$A:$K,3,0),IF(A474="","","Error"))</f>
        <v/>
      </c>
      <c r="G474" s="19" t="str">
        <f>IFERROR(VLOOKUP($A474,'Lista de Precios Alimento'!$A:$N,6,0),IF(A474="","","Error"))</f>
        <v/>
      </c>
      <c r="H474" t="str">
        <f>IFERROR(VLOOKUP($A474,'Lista de Precios Alimento'!$A:$O,7,0),IF(A474="","","Error"))</f>
        <v/>
      </c>
      <c r="I474" s="12"/>
      <c r="J474" s="12"/>
    </row>
    <row r="475" spans="1:10" x14ac:dyDescent="0.2">
      <c r="A475" s="25"/>
      <c r="B475" s="26"/>
      <c r="C475" s="1" t="str">
        <f>IFERROR(VLOOKUP($A475,'Lista de Precios Alimento'!$A:$J,2,0),IF(A475="","","Error"))</f>
        <v/>
      </c>
      <c r="D475" s="1" t="str">
        <f>IFERROR(VLOOKUP($A475,'Lista de Precios Alimento'!$A:$L,4,0),IF(A475="","","Error"))</f>
        <v/>
      </c>
      <c r="E475" s="1" t="str">
        <f>IFERROR(VLOOKUP($A475,'Lista de Precios Alimento'!$A:$M,5,0),IF(A475="","","Error"))</f>
        <v/>
      </c>
      <c r="F475" s="1" t="str">
        <f>IFERROR(VLOOKUP($A475,'Lista de Precios Alimento'!$A:$K,3,0),IF(A475="","","Error"))</f>
        <v/>
      </c>
      <c r="G475" s="19" t="str">
        <f>IFERROR(VLOOKUP($A475,'Lista de Precios Alimento'!$A:$N,6,0),IF(A475="","","Error"))</f>
        <v/>
      </c>
      <c r="H475" t="str">
        <f>IFERROR(VLOOKUP($A475,'Lista de Precios Alimento'!$A:$O,7,0),IF(A475="","","Error"))</f>
        <v/>
      </c>
      <c r="I475" s="12"/>
      <c r="J475" s="12"/>
    </row>
    <row r="476" spans="1:10" x14ac:dyDescent="0.2">
      <c r="A476" s="25"/>
      <c r="B476" s="26"/>
      <c r="C476" s="1" t="str">
        <f>IFERROR(VLOOKUP($A476,'Lista de Precios Alimento'!$A:$J,2,0),IF(A476="","","Error"))</f>
        <v/>
      </c>
      <c r="D476" s="1" t="str">
        <f>IFERROR(VLOOKUP($A476,'Lista de Precios Alimento'!$A:$L,4,0),IF(A476="","","Error"))</f>
        <v/>
      </c>
      <c r="E476" s="1" t="str">
        <f>IFERROR(VLOOKUP($A476,'Lista de Precios Alimento'!$A:$M,5,0),IF(A476="","","Error"))</f>
        <v/>
      </c>
      <c r="F476" s="1" t="str">
        <f>IFERROR(VLOOKUP($A476,'Lista de Precios Alimento'!$A:$K,3,0),IF(A476="","","Error"))</f>
        <v/>
      </c>
      <c r="G476" s="19" t="str">
        <f>IFERROR(VLOOKUP($A476,'Lista de Precios Alimento'!$A:$N,6,0),IF(A476="","","Error"))</f>
        <v/>
      </c>
      <c r="H476" t="str">
        <f>IFERROR(VLOOKUP($A476,'Lista de Precios Alimento'!$A:$O,7,0),IF(A476="","","Error"))</f>
        <v/>
      </c>
      <c r="I476" s="12"/>
      <c r="J476" s="12"/>
    </row>
    <row r="477" spans="1:10" x14ac:dyDescent="0.2">
      <c r="A477" s="25"/>
      <c r="B477" s="26"/>
      <c r="C477" s="1" t="str">
        <f>IFERROR(VLOOKUP($A477,'Lista de Precios Alimento'!$A:$J,2,0),IF(A477="","","Error"))</f>
        <v/>
      </c>
      <c r="D477" s="1" t="str">
        <f>IFERROR(VLOOKUP($A477,'Lista de Precios Alimento'!$A:$L,4,0),IF(A477="","","Error"))</f>
        <v/>
      </c>
      <c r="E477" s="1" t="str">
        <f>IFERROR(VLOOKUP($A477,'Lista de Precios Alimento'!$A:$M,5,0),IF(A477="","","Error"))</f>
        <v/>
      </c>
      <c r="F477" s="1" t="str">
        <f>IFERROR(VLOOKUP($A477,'Lista de Precios Alimento'!$A:$K,3,0),IF(A477="","","Error"))</f>
        <v/>
      </c>
      <c r="G477" s="19" t="str">
        <f>IFERROR(VLOOKUP($A477,'Lista de Precios Alimento'!$A:$N,6,0),IF(A477="","","Error"))</f>
        <v/>
      </c>
      <c r="H477" t="str">
        <f>IFERROR(VLOOKUP($A477,'Lista de Precios Alimento'!$A:$O,7,0),IF(A477="","","Error"))</f>
        <v/>
      </c>
      <c r="I477" s="12"/>
      <c r="J477" s="12"/>
    </row>
    <row r="478" spans="1:10" x14ac:dyDescent="0.2">
      <c r="A478" s="25"/>
      <c r="B478" s="26"/>
      <c r="C478" s="1" t="str">
        <f>IFERROR(VLOOKUP($A478,'Lista de Precios Alimento'!$A:$J,2,0),IF(A478="","","Error"))</f>
        <v/>
      </c>
      <c r="D478" s="1" t="str">
        <f>IFERROR(VLOOKUP($A478,'Lista de Precios Alimento'!$A:$L,4,0),IF(A478="","","Error"))</f>
        <v/>
      </c>
      <c r="E478" s="1" t="str">
        <f>IFERROR(VLOOKUP($A478,'Lista de Precios Alimento'!$A:$M,5,0),IF(A478="","","Error"))</f>
        <v/>
      </c>
      <c r="F478" s="1" t="str">
        <f>IFERROR(VLOOKUP($A478,'Lista de Precios Alimento'!$A:$K,3,0),IF(A478="","","Error"))</f>
        <v/>
      </c>
      <c r="G478" s="19" t="str">
        <f>IFERROR(VLOOKUP($A478,'Lista de Precios Alimento'!$A:$N,6,0),IF(A478="","","Error"))</f>
        <v/>
      </c>
      <c r="H478" t="str">
        <f>IFERROR(VLOOKUP($A478,'Lista de Precios Alimento'!$A:$O,7,0),IF(A478="","","Error"))</f>
        <v/>
      </c>
      <c r="I478" s="12"/>
      <c r="J478" s="12"/>
    </row>
    <row r="479" spans="1:10" x14ac:dyDescent="0.2">
      <c r="A479" s="25"/>
      <c r="B479" s="26"/>
      <c r="C479" s="1" t="str">
        <f>IFERROR(VLOOKUP($A479,'Lista de Precios Alimento'!$A:$J,2,0),IF(A479="","","Error"))</f>
        <v/>
      </c>
      <c r="D479" s="1" t="str">
        <f>IFERROR(VLOOKUP($A479,'Lista de Precios Alimento'!$A:$L,4,0),IF(A479="","","Error"))</f>
        <v/>
      </c>
      <c r="E479" s="1" t="str">
        <f>IFERROR(VLOOKUP($A479,'Lista de Precios Alimento'!$A:$M,5,0),IF(A479="","","Error"))</f>
        <v/>
      </c>
      <c r="F479" s="1" t="str">
        <f>IFERROR(VLOOKUP($A479,'Lista de Precios Alimento'!$A:$K,3,0),IF(A479="","","Error"))</f>
        <v/>
      </c>
      <c r="G479" s="19" t="str">
        <f>IFERROR(VLOOKUP($A479,'Lista de Precios Alimento'!$A:$N,6,0),IF(A479="","","Error"))</f>
        <v/>
      </c>
      <c r="H479" t="str">
        <f>IFERROR(VLOOKUP($A479,'Lista de Precios Alimento'!$A:$O,7,0),IF(A479="","","Error"))</f>
        <v/>
      </c>
      <c r="I479" s="12"/>
      <c r="J479" s="12"/>
    </row>
    <row r="480" spans="1:10" x14ac:dyDescent="0.2">
      <c r="A480" s="25"/>
      <c r="B480" s="26"/>
      <c r="C480" s="1" t="str">
        <f>IFERROR(VLOOKUP($A480,'Lista de Precios Alimento'!$A:$J,2,0),IF(A480="","","Error"))</f>
        <v/>
      </c>
      <c r="D480" s="1" t="str">
        <f>IFERROR(VLOOKUP($A480,'Lista de Precios Alimento'!$A:$L,4,0),IF(A480="","","Error"))</f>
        <v/>
      </c>
      <c r="E480" s="1" t="str">
        <f>IFERROR(VLOOKUP($A480,'Lista de Precios Alimento'!$A:$M,5,0),IF(A480="","","Error"))</f>
        <v/>
      </c>
      <c r="F480" s="1" t="str">
        <f>IFERROR(VLOOKUP($A480,'Lista de Precios Alimento'!$A:$K,3,0),IF(A480="","","Error"))</f>
        <v/>
      </c>
      <c r="G480" s="19" t="str">
        <f>IFERROR(VLOOKUP($A480,'Lista de Precios Alimento'!$A:$N,6,0),IF(A480="","","Error"))</f>
        <v/>
      </c>
      <c r="H480" t="str">
        <f>IFERROR(VLOOKUP($A480,'Lista de Precios Alimento'!$A:$O,7,0),IF(A480="","","Error"))</f>
        <v/>
      </c>
      <c r="I480" s="12"/>
      <c r="J480" s="12"/>
    </row>
    <row r="481" spans="1:10" x14ac:dyDescent="0.2">
      <c r="A481" s="25"/>
      <c r="B481" s="26"/>
      <c r="C481" s="1" t="str">
        <f>IFERROR(VLOOKUP($A481,'Lista de Precios Alimento'!$A:$J,2,0),IF(A481="","","Error"))</f>
        <v/>
      </c>
      <c r="D481" s="1" t="str">
        <f>IFERROR(VLOOKUP($A481,'Lista de Precios Alimento'!$A:$L,4,0),IF(A481="","","Error"))</f>
        <v/>
      </c>
      <c r="E481" s="1" t="str">
        <f>IFERROR(VLOOKUP($A481,'Lista de Precios Alimento'!$A:$M,5,0),IF(A481="","","Error"))</f>
        <v/>
      </c>
      <c r="F481" s="1" t="str">
        <f>IFERROR(VLOOKUP($A481,'Lista de Precios Alimento'!$A:$K,3,0),IF(A481="","","Error"))</f>
        <v/>
      </c>
      <c r="G481" s="19" t="str">
        <f>IFERROR(VLOOKUP($A481,'Lista de Precios Alimento'!$A:$N,6,0),IF(A481="","","Error"))</f>
        <v/>
      </c>
      <c r="H481" t="str">
        <f>IFERROR(VLOOKUP($A481,'Lista de Precios Alimento'!$A:$O,7,0),IF(A481="","","Error"))</f>
        <v/>
      </c>
      <c r="I481" s="12"/>
      <c r="J481" s="12"/>
    </row>
    <row r="482" spans="1:10" x14ac:dyDescent="0.2">
      <c r="A482" s="25"/>
      <c r="B482" s="26"/>
      <c r="C482" s="1" t="str">
        <f>IFERROR(VLOOKUP($A482,'Lista de Precios Alimento'!$A:$J,2,0),IF(A482="","","Error"))</f>
        <v/>
      </c>
      <c r="D482" s="1" t="str">
        <f>IFERROR(VLOOKUP($A482,'Lista de Precios Alimento'!$A:$L,4,0),IF(A482="","","Error"))</f>
        <v/>
      </c>
      <c r="E482" s="1" t="str">
        <f>IFERROR(VLOOKUP($A482,'Lista de Precios Alimento'!$A:$M,5,0),IF(A482="","","Error"))</f>
        <v/>
      </c>
      <c r="F482" s="1" t="str">
        <f>IFERROR(VLOOKUP($A482,'Lista de Precios Alimento'!$A:$K,3,0),IF(A482="","","Error"))</f>
        <v/>
      </c>
      <c r="G482" s="19" t="str">
        <f>IFERROR(VLOOKUP($A482,'Lista de Precios Alimento'!$A:$N,6,0),IF(A482="","","Error"))</f>
        <v/>
      </c>
      <c r="H482" t="str">
        <f>IFERROR(VLOOKUP($A482,'Lista de Precios Alimento'!$A:$O,7,0),IF(A482="","","Error"))</f>
        <v/>
      </c>
      <c r="I482" s="12"/>
      <c r="J482" s="12"/>
    </row>
    <row r="483" spans="1:10" x14ac:dyDescent="0.2">
      <c r="A483" s="25"/>
      <c r="B483" s="26"/>
      <c r="C483" s="1" t="str">
        <f>IFERROR(VLOOKUP($A483,'Lista de Precios Alimento'!$A:$J,2,0),IF(A483="","","Error"))</f>
        <v/>
      </c>
      <c r="D483" s="1" t="str">
        <f>IFERROR(VLOOKUP($A483,'Lista de Precios Alimento'!$A:$L,4,0),IF(A483="","","Error"))</f>
        <v/>
      </c>
      <c r="E483" s="1" t="str">
        <f>IFERROR(VLOOKUP($A483,'Lista de Precios Alimento'!$A:$M,5,0),IF(A483="","","Error"))</f>
        <v/>
      </c>
      <c r="F483" s="1" t="str">
        <f>IFERROR(VLOOKUP($A483,'Lista de Precios Alimento'!$A:$K,3,0),IF(A483="","","Error"))</f>
        <v/>
      </c>
      <c r="G483" s="19" t="str">
        <f>IFERROR(VLOOKUP($A483,'Lista de Precios Alimento'!$A:$N,6,0),IF(A483="","","Error"))</f>
        <v/>
      </c>
      <c r="H483" t="str">
        <f>IFERROR(VLOOKUP($A483,'Lista de Precios Alimento'!$A:$O,7,0),IF(A483="","","Error"))</f>
        <v/>
      </c>
      <c r="I483" s="12"/>
      <c r="J483" s="12"/>
    </row>
    <row r="484" spans="1:10" x14ac:dyDescent="0.2">
      <c r="A484" s="25"/>
      <c r="B484" s="26"/>
      <c r="C484" s="1" t="str">
        <f>IFERROR(VLOOKUP($A484,'Lista de Precios Alimento'!$A:$J,2,0),IF(A484="","","Error"))</f>
        <v/>
      </c>
      <c r="D484" s="1" t="str">
        <f>IFERROR(VLOOKUP($A484,'Lista de Precios Alimento'!$A:$L,4,0),IF(A484="","","Error"))</f>
        <v/>
      </c>
      <c r="E484" s="1" t="str">
        <f>IFERROR(VLOOKUP($A484,'Lista de Precios Alimento'!$A:$M,5,0),IF(A484="","","Error"))</f>
        <v/>
      </c>
      <c r="F484" s="1" t="str">
        <f>IFERROR(VLOOKUP($A484,'Lista de Precios Alimento'!$A:$K,3,0),IF(A484="","","Error"))</f>
        <v/>
      </c>
      <c r="G484" s="19" t="str">
        <f>IFERROR(VLOOKUP($A484,'Lista de Precios Alimento'!$A:$N,6,0),IF(A484="","","Error"))</f>
        <v/>
      </c>
      <c r="H484" t="str">
        <f>IFERROR(VLOOKUP($A484,'Lista de Precios Alimento'!$A:$O,7,0),IF(A484="","","Error"))</f>
        <v/>
      </c>
      <c r="I484" s="12"/>
      <c r="J484" s="12"/>
    </row>
    <row r="485" spans="1:10" x14ac:dyDescent="0.2">
      <c r="A485" s="25"/>
      <c r="B485" s="26"/>
      <c r="C485" s="1" t="str">
        <f>IFERROR(VLOOKUP($A485,'Lista de Precios Alimento'!$A:$J,2,0),IF(A485="","","Error"))</f>
        <v/>
      </c>
      <c r="D485" s="1" t="str">
        <f>IFERROR(VLOOKUP($A485,'Lista de Precios Alimento'!$A:$L,4,0),IF(A485="","","Error"))</f>
        <v/>
      </c>
      <c r="E485" s="1" t="str">
        <f>IFERROR(VLOOKUP($A485,'Lista de Precios Alimento'!$A:$M,5,0),IF(A485="","","Error"))</f>
        <v/>
      </c>
      <c r="F485" s="1" t="str">
        <f>IFERROR(VLOOKUP($A485,'Lista de Precios Alimento'!$A:$K,3,0),IF(A485="","","Error"))</f>
        <v/>
      </c>
      <c r="G485" s="19" t="str">
        <f>IFERROR(VLOOKUP($A485,'Lista de Precios Alimento'!$A:$N,6,0),IF(A485="","","Error"))</f>
        <v/>
      </c>
      <c r="H485" t="str">
        <f>IFERROR(VLOOKUP($A485,'Lista de Precios Alimento'!$A:$O,7,0),IF(A485="","","Error"))</f>
        <v/>
      </c>
      <c r="I485" s="12"/>
      <c r="J485" s="12"/>
    </row>
    <row r="486" spans="1:10" x14ac:dyDescent="0.2">
      <c r="A486" s="25"/>
      <c r="B486" s="26"/>
      <c r="C486" s="1" t="str">
        <f>IFERROR(VLOOKUP($A486,'Lista de Precios Alimento'!$A:$J,2,0),IF(A486="","","Error"))</f>
        <v/>
      </c>
      <c r="D486" s="1" t="str">
        <f>IFERROR(VLOOKUP($A486,'Lista de Precios Alimento'!$A:$L,4,0),IF(A486="","","Error"))</f>
        <v/>
      </c>
      <c r="E486" s="1" t="str">
        <f>IFERROR(VLOOKUP($A486,'Lista de Precios Alimento'!$A:$M,5,0),IF(A486="","","Error"))</f>
        <v/>
      </c>
      <c r="F486" s="1" t="str">
        <f>IFERROR(VLOOKUP($A486,'Lista de Precios Alimento'!$A:$K,3,0),IF(A486="","","Error"))</f>
        <v/>
      </c>
      <c r="G486" s="19" t="str">
        <f>IFERROR(VLOOKUP($A486,'Lista de Precios Alimento'!$A:$N,6,0),IF(A486="","","Error"))</f>
        <v/>
      </c>
      <c r="H486" t="str">
        <f>IFERROR(VLOOKUP($A486,'Lista de Precios Alimento'!$A:$O,7,0),IF(A486="","","Error"))</f>
        <v/>
      </c>
      <c r="I486" s="12"/>
      <c r="J486" s="12"/>
    </row>
    <row r="487" spans="1:10" x14ac:dyDescent="0.2">
      <c r="A487" s="25"/>
      <c r="B487" s="26"/>
      <c r="C487" s="1" t="str">
        <f>IFERROR(VLOOKUP($A487,'Lista de Precios Alimento'!$A:$J,2,0),IF(A487="","","Error"))</f>
        <v/>
      </c>
      <c r="D487" s="1" t="str">
        <f>IFERROR(VLOOKUP($A487,'Lista de Precios Alimento'!$A:$L,4,0),IF(A487="","","Error"))</f>
        <v/>
      </c>
      <c r="E487" s="1" t="str">
        <f>IFERROR(VLOOKUP($A487,'Lista de Precios Alimento'!$A:$M,5,0),IF(A487="","","Error"))</f>
        <v/>
      </c>
      <c r="F487" s="1" t="str">
        <f>IFERROR(VLOOKUP($A487,'Lista de Precios Alimento'!$A:$K,3,0),IF(A487="","","Error"))</f>
        <v/>
      </c>
      <c r="G487" s="19" t="str">
        <f>IFERROR(VLOOKUP($A487,'Lista de Precios Alimento'!$A:$N,6,0),IF(A487="","","Error"))</f>
        <v/>
      </c>
      <c r="H487" t="str">
        <f>IFERROR(VLOOKUP($A487,'Lista de Precios Alimento'!$A:$O,7,0),IF(A487="","","Error"))</f>
        <v/>
      </c>
      <c r="I487" s="12"/>
      <c r="J487" s="12"/>
    </row>
    <row r="488" spans="1:10" x14ac:dyDescent="0.2">
      <c r="A488" s="25"/>
      <c r="B488" s="26"/>
      <c r="C488" s="1" t="str">
        <f>IFERROR(VLOOKUP($A488,'Lista de Precios Alimento'!$A:$J,2,0),IF(A488="","","Error"))</f>
        <v/>
      </c>
      <c r="D488" s="1" t="str">
        <f>IFERROR(VLOOKUP($A488,'Lista de Precios Alimento'!$A:$L,4,0),IF(A488="","","Error"))</f>
        <v/>
      </c>
      <c r="E488" s="1" t="str">
        <f>IFERROR(VLOOKUP($A488,'Lista de Precios Alimento'!$A:$M,5,0),IF(A488="","","Error"))</f>
        <v/>
      </c>
      <c r="F488" s="1" t="str">
        <f>IFERROR(VLOOKUP($A488,'Lista de Precios Alimento'!$A:$K,3,0),IF(A488="","","Error"))</f>
        <v/>
      </c>
      <c r="G488" s="19" t="str">
        <f>IFERROR(VLOOKUP($A488,'Lista de Precios Alimento'!$A:$N,6,0),IF(A488="","","Error"))</f>
        <v/>
      </c>
      <c r="H488" t="str">
        <f>IFERROR(VLOOKUP($A488,'Lista de Precios Alimento'!$A:$O,7,0),IF(A488="","","Error"))</f>
        <v/>
      </c>
      <c r="I488" s="12"/>
      <c r="J488" s="12"/>
    </row>
    <row r="489" spans="1:10" x14ac:dyDescent="0.2">
      <c r="A489" s="25"/>
      <c r="B489" s="26"/>
      <c r="C489" s="1" t="str">
        <f>IFERROR(VLOOKUP($A489,'Lista de Precios Alimento'!$A:$J,2,0),IF(A489="","","Error"))</f>
        <v/>
      </c>
      <c r="D489" s="1" t="str">
        <f>IFERROR(VLOOKUP($A489,'Lista de Precios Alimento'!$A:$L,4,0),IF(A489="","","Error"))</f>
        <v/>
      </c>
      <c r="E489" s="1" t="str">
        <f>IFERROR(VLOOKUP($A489,'Lista de Precios Alimento'!$A:$M,5,0),IF(A489="","","Error"))</f>
        <v/>
      </c>
      <c r="F489" s="1" t="str">
        <f>IFERROR(VLOOKUP($A489,'Lista de Precios Alimento'!$A:$K,3,0),IF(A489="","","Error"))</f>
        <v/>
      </c>
      <c r="G489" s="19" t="str">
        <f>IFERROR(VLOOKUP($A489,'Lista de Precios Alimento'!$A:$N,6,0),IF(A489="","","Error"))</f>
        <v/>
      </c>
      <c r="H489" t="str">
        <f>IFERROR(VLOOKUP($A489,'Lista de Precios Alimento'!$A:$O,7,0),IF(A489="","","Error"))</f>
        <v/>
      </c>
      <c r="I489" s="12"/>
      <c r="J489" s="12"/>
    </row>
    <row r="490" spans="1:10" x14ac:dyDescent="0.2">
      <c r="A490" s="25"/>
      <c r="B490" s="26"/>
      <c r="C490" s="1" t="str">
        <f>IFERROR(VLOOKUP($A490,'Lista de Precios Alimento'!$A:$J,2,0),IF(A490="","","Error"))</f>
        <v/>
      </c>
      <c r="D490" s="1" t="str">
        <f>IFERROR(VLOOKUP($A490,'Lista de Precios Alimento'!$A:$L,4,0),IF(A490="","","Error"))</f>
        <v/>
      </c>
      <c r="E490" s="1" t="str">
        <f>IFERROR(VLOOKUP($A490,'Lista de Precios Alimento'!$A:$M,5,0),IF(A490="","","Error"))</f>
        <v/>
      </c>
      <c r="F490" s="1" t="str">
        <f>IFERROR(VLOOKUP($A490,'Lista de Precios Alimento'!$A:$K,3,0),IF(A490="","","Error"))</f>
        <v/>
      </c>
      <c r="G490" s="19" t="str">
        <f>IFERROR(VLOOKUP($A490,'Lista de Precios Alimento'!$A:$N,6,0),IF(A490="","","Error"))</f>
        <v/>
      </c>
      <c r="H490" t="str">
        <f>IFERROR(VLOOKUP($A490,'Lista de Precios Alimento'!$A:$O,7,0),IF(A490="","","Error"))</f>
        <v/>
      </c>
      <c r="I490" s="12"/>
      <c r="J490" s="12"/>
    </row>
    <row r="491" spans="1:10" x14ac:dyDescent="0.2">
      <c r="A491" s="25"/>
      <c r="B491" s="26"/>
      <c r="C491" s="1" t="str">
        <f>IFERROR(VLOOKUP($A491,'Lista de Precios Alimento'!$A:$J,2,0),IF(A491="","","Error"))</f>
        <v/>
      </c>
      <c r="D491" s="1" t="str">
        <f>IFERROR(VLOOKUP($A491,'Lista de Precios Alimento'!$A:$L,4,0),IF(A491="","","Error"))</f>
        <v/>
      </c>
      <c r="E491" s="1" t="str">
        <f>IFERROR(VLOOKUP($A491,'Lista de Precios Alimento'!$A:$M,5,0),IF(A491="","","Error"))</f>
        <v/>
      </c>
      <c r="F491" s="1" t="str">
        <f>IFERROR(VLOOKUP($A491,'Lista de Precios Alimento'!$A:$K,3,0),IF(A491="","","Error"))</f>
        <v/>
      </c>
      <c r="G491" s="19" t="str">
        <f>IFERROR(VLOOKUP($A491,'Lista de Precios Alimento'!$A:$N,6,0),IF(A491="","","Error"))</f>
        <v/>
      </c>
      <c r="H491" t="str">
        <f>IFERROR(VLOOKUP($A491,'Lista de Precios Alimento'!$A:$O,7,0),IF(A491="","","Error"))</f>
        <v/>
      </c>
      <c r="I491" s="12"/>
      <c r="J491" s="12"/>
    </row>
    <row r="492" spans="1:10" x14ac:dyDescent="0.2">
      <c r="A492" s="25"/>
      <c r="B492" s="26"/>
      <c r="C492" s="1" t="str">
        <f>IFERROR(VLOOKUP($A492,'Lista de Precios Alimento'!$A:$J,2,0),IF(A492="","","Error"))</f>
        <v/>
      </c>
      <c r="D492" s="1" t="str">
        <f>IFERROR(VLOOKUP($A492,'Lista de Precios Alimento'!$A:$L,4,0),IF(A492="","","Error"))</f>
        <v/>
      </c>
      <c r="E492" s="1" t="str">
        <f>IFERROR(VLOOKUP($A492,'Lista de Precios Alimento'!$A:$M,5,0),IF(A492="","","Error"))</f>
        <v/>
      </c>
      <c r="F492" s="1" t="str">
        <f>IFERROR(VLOOKUP($A492,'Lista de Precios Alimento'!$A:$K,3,0),IF(A492="","","Error"))</f>
        <v/>
      </c>
      <c r="G492" s="19" t="str">
        <f>IFERROR(VLOOKUP($A492,'Lista de Precios Alimento'!$A:$N,6,0),IF(A492="","","Error"))</f>
        <v/>
      </c>
      <c r="H492" t="str">
        <f>IFERROR(VLOOKUP($A492,'Lista de Precios Alimento'!$A:$O,7,0),IF(A492="","","Error"))</f>
        <v/>
      </c>
      <c r="I492" s="12"/>
      <c r="J492" s="12"/>
    </row>
    <row r="493" spans="1:10" x14ac:dyDescent="0.2">
      <c r="A493" s="25"/>
      <c r="B493" s="26"/>
      <c r="C493" s="1" t="str">
        <f>IFERROR(VLOOKUP($A493,'Lista de Precios Alimento'!$A:$J,2,0),IF(A493="","","Error"))</f>
        <v/>
      </c>
      <c r="D493" s="1" t="str">
        <f>IFERROR(VLOOKUP($A493,'Lista de Precios Alimento'!$A:$L,4,0),IF(A493="","","Error"))</f>
        <v/>
      </c>
      <c r="E493" s="1" t="str">
        <f>IFERROR(VLOOKUP($A493,'Lista de Precios Alimento'!$A:$M,5,0),IF(A493="","","Error"))</f>
        <v/>
      </c>
      <c r="F493" s="1" t="str">
        <f>IFERROR(VLOOKUP($A493,'Lista de Precios Alimento'!$A:$K,3,0),IF(A493="","","Error"))</f>
        <v/>
      </c>
      <c r="G493" s="19" t="str">
        <f>IFERROR(VLOOKUP($A493,'Lista de Precios Alimento'!$A:$N,6,0),IF(A493="","","Error"))</f>
        <v/>
      </c>
      <c r="H493" t="str">
        <f>IFERROR(VLOOKUP($A493,'Lista de Precios Alimento'!$A:$O,7,0),IF(A493="","","Error"))</f>
        <v/>
      </c>
      <c r="I493" s="12"/>
      <c r="J493" s="12"/>
    </row>
    <row r="494" spans="1:10" x14ac:dyDescent="0.2">
      <c r="A494" s="25"/>
      <c r="B494" s="26"/>
      <c r="C494" s="1" t="str">
        <f>IFERROR(VLOOKUP($A494,'Lista de Precios Alimento'!$A:$J,2,0),IF(A494="","","Error"))</f>
        <v/>
      </c>
      <c r="D494" s="1" t="str">
        <f>IFERROR(VLOOKUP($A494,'Lista de Precios Alimento'!$A:$L,4,0),IF(A494="","","Error"))</f>
        <v/>
      </c>
      <c r="E494" s="1" t="str">
        <f>IFERROR(VLOOKUP($A494,'Lista de Precios Alimento'!$A:$M,5,0),IF(A494="","","Error"))</f>
        <v/>
      </c>
      <c r="F494" s="1" t="str">
        <f>IFERROR(VLOOKUP($A494,'Lista de Precios Alimento'!$A:$K,3,0),IF(A494="","","Error"))</f>
        <v/>
      </c>
      <c r="G494" s="19" t="str">
        <f>IFERROR(VLOOKUP($A494,'Lista de Precios Alimento'!$A:$N,6,0),IF(A494="","","Error"))</f>
        <v/>
      </c>
      <c r="H494" t="str">
        <f>IFERROR(VLOOKUP($A494,'Lista de Precios Alimento'!$A:$O,7,0),IF(A494="","","Error"))</f>
        <v/>
      </c>
      <c r="I494" s="12"/>
      <c r="J494" s="12"/>
    </row>
    <row r="495" spans="1:10" x14ac:dyDescent="0.2">
      <c r="A495" s="25"/>
      <c r="B495" s="26"/>
      <c r="C495" s="1" t="str">
        <f>IFERROR(VLOOKUP($A495,'Lista de Precios Alimento'!$A:$J,2,0),IF(A495="","","Error"))</f>
        <v/>
      </c>
      <c r="D495" s="1" t="str">
        <f>IFERROR(VLOOKUP($A495,'Lista de Precios Alimento'!$A:$L,4,0),IF(A495="","","Error"))</f>
        <v/>
      </c>
      <c r="E495" s="1" t="str">
        <f>IFERROR(VLOOKUP($A495,'Lista de Precios Alimento'!$A:$M,5,0),IF(A495="","","Error"))</f>
        <v/>
      </c>
      <c r="F495" s="1" t="str">
        <f>IFERROR(VLOOKUP($A495,'Lista de Precios Alimento'!$A:$K,3,0),IF(A495="","","Error"))</f>
        <v/>
      </c>
      <c r="G495" s="19" t="str">
        <f>IFERROR(VLOOKUP($A495,'Lista de Precios Alimento'!$A:$N,6,0),IF(A495="","","Error"))</f>
        <v/>
      </c>
      <c r="H495" t="str">
        <f>IFERROR(VLOOKUP($A495,'Lista de Precios Alimento'!$A:$O,7,0),IF(A495="","","Error"))</f>
        <v/>
      </c>
      <c r="I495" s="12"/>
      <c r="J495" s="12"/>
    </row>
    <row r="496" spans="1:10" x14ac:dyDescent="0.2">
      <c r="A496" s="25"/>
      <c r="B496" s="26"/>
      <c r="C496" s="1" t="str">
        <f>IFERROR(VLOOKUP($A496,'Lista de Precios Alimento'!$A:$J,2,0),IF(A496="","","Error"))</f>
        <v/>
      </c>
      <c r="D496" s="1" t="str">
        <f>IFERROR(VLOOKUP($A496,'Lista de Precios Alimento'!$A:$L,4,0),IF(A496="","","Error"))</f>
        <v/>
      </c>
      <c r="E496" s="1" t="str">
        <f>IFERROR(VLOOKUP($A496,'Lista de Precios Alimento'!$A:$M,5,0),IF(A496="","","Error"))</f>
        <v/>
      </c>
      <c r="F496" s="1" t="str">
        <f>IFERROR(VLOOKUP($A496,'Lista de Precios Alimento'!$A:$K,3,0),IF(A496="","","Error"))</f>
        <v/>
      </c>
      <c r="G496" s="19" t="str">
        <f>IFERROR(VLOOKUP($A496,'Lista de Precios Alimento'!$A:$N,6,0),IF(A496="","","Error"))</f>
        <v/>
      </c>
      <c r="H496" t="str">
        <f>IFERROR(VLOOKUP($A496,'Lista de Precios Alimento'!$A:$O,7,0),IF(A496="","","Error"))</f>
        <v/>
      </c>
      <c r="I496" s="12"/>
      <c r="J496" s="12"/>
    </row>
    <row r="497" spans="1:10" x14ac:dyDescent="0.2">
      <c r="A497" s="25"/>
      <c r="B497" s="26"/>
      <c r="C497" s="1" t="str">
        <f>IFERROR(VLOOKUP($A497,'Lista de Precios Alimento'!$A:$J,2,0),IF(A497="","","Error"))</f>
        <v/>
      </c>
      <c r="D497" s="1" t="str">
        <f>IFERROR(VLOOKUP($A497,'Lista de Precios Alimento'!$A:$L,4,0),IF(A497="","","Error"))</f>
        <v/>
      </c>
      <c r="E497" s="1" t="str">
        <f>IFERROR(VLOOKUP($A497,'Lista de Precios Alimento'!$A:$M,5,0),IF(A497="","","Error"))</f>
        <v/>
      </c>
      <c r="F497" s="1" t="str">
        <f>IFERROR(VLOOKUP($A497,'Lista de Precios Alimento'!$A:$K,3,0),IF(A497="","","Error"))</f>
        <v/>
      </c>
      <c r="G497" s="19" t="str">
        <f>IFERROR(VLOOKUP($A497,'Lista de Precios Alimento'!$A:$N,6,0),IF(A497="","","Error"))</f>
        <v/>
      </c>
      <c r="H497" t="str">
        <f>IFERROR(VLOOKUP($A497,'Lista de Precios Alimento'!$A:$O,7,0),IF(A497="","","Error"))</f>
        <v/>
      </c>
      <c r="I497" s="12"/>
      <c r="J497" s="12"/>
    </row>
    <row r="498" spans="1:10" x14ac:dyDescent="0.2">
      <c r="A498" s="25"/>
      <c r="B498" s="26"/>
      <c r="C498" s="1" t="str">
        <f>IFERROR(VLOOKUP($A498,'Lista de Precios Alimento'!$A:$J,2,0),IF(A498="","","Error"))</f>
        <v/>
      </c>
      <c r="D498" s="1" t="str">
        <f>IFERROR(VLOOKUP($A498,'Lista de Precios Alimento'!$A:$L,4,0),IF(A498="","","Error"))</f>
        <v/>
      </c>
      <c r="E498" s="1" t="str">
        <f>IFERROR(VLOOKUP($A498,'Lista de Precios Alimento'!$A:$M,5,0),IF(A498="","","Error"))</f>
        <v/>
      </c>
      <c r="F498" s="1" t="str">
        <f>IFERROR(VLOOKUP($A498,'Lista de Precios Alimento'!$A:$K,3,0),IF(A498="","","Error"))</f>
        <v/>
      </c>
      <c r="G498" s="19" t="str">
        <f>IFERROR(VLOOKUP($A498,'Lista de Precios Alimento'!$A:$N,6,0),IF(A498="","","Error"))</f>
        <v/>
      </c>
      <c r="H498" t="str">
        <f>IFERROR(VLOOKUP($A498,'Lista de Precios Alimento'!$A:$O,7,0),IF(A498="","","Error"))</f>
        <v/>
      </c>
      <c r="I498" s="12"/>
      <c r="J498" s="12"/>
    </row>
    <row r="499" spans="1:10" x14ac:dyDescent="0.2">
      <c r="A499" s="25"/>
      <c r="B499" s="26"/>
      <c r="C499" s="1" t="str">
        <f>IFERROR(VLOOKUP($A499,'Lista de Precios Alimento'!$A:$J,2,0),IF(A499="","","Error"))</f>
        <v/>
      </c>
      <c r="D499" s="1" t="str">
        <f>IFERROR(VLOOKUP($A499,'Lista de Precios Alimento'!$A:$L,4,0),IF(A499="","","Error"))</f>
        <v/>
      </c>
      <c r="E499" s="1" t="str">
        <f>IFERROR(VLOOKUP($A499,'Lista de Precios Alimento'!$A:$M,5,0),IF(A499="","","Error"))</f>
        <v/>
      </c>
      <c r="F499" s="1" t="str">
        <f>IFERROR(VLOOKUP($A499,'Lista de Precios Alimento'!$A:$K,3,0),IF(A499="","","Error"))</f>
        <v/>
      </c>
      <c r="G499" s="19" t="str">
        <f>IFERROR(VLOOKUP($A499,'Lista de Precios Alimento'!$A:$N,6,0),IF(A499="","","Error"))</f>
        <v/>
      </c>
      <c r="H499" t="str">
        <f>IFERROR(VLOOKUP($A499,'Lista de Precios Alimento'!$A:$O,7,0),IF(A499="","","Error"))</f>
        <v/>
      </c>
      <c r="I499" s="12"/>
      <c r="J499" s="12"/>
    </row>
    <row r="500" spans="1:10" x14ac:dyDescent="0.2">
      <c r="A500" s="25"/>
      <c r="B500" s="26"/>
      <c r="C500" s="1" t="str">
        <f>IFERROR(VLOOKUP($A500,'Lista de Precios Alimento'!$A:$J,2,0),IF(A500="","","Error"))</f>
        <v/>
      </c>
      <c r="D500" s="1" t="str">
        <f>IFERROR(VLOOKUP($A500,'Lista de Precios Alimento'!$A:$L,4,0),IF(A500="","","Error"))</f>
        <v/>
      </c>
      <c r="E500" s="1" t="str">
        <f>IFERROR(VLOOKUP($A500,'Lista de Precios Alimento'!$A:$M,5,0),IF(A500="","","Error"))</f>
        <v/>
      </c>
      <c r="F500" s="1" t="str">
        <f>IFERROR(VLOOKUP($A500,'Lista de Precios Alimento'!$A:$K,3,0),IF(A500="","","Error"))</f>
        <v/>
      </c>
      <c r="G500" s="19" t="str">
        <f>IFERROR(VLOOKUP($A500,'Lista de Precios Alimento'!$A:$N,6,0),IF(A500="","","Error"))</f>
        <v/>
      </c>
      <c r="H500" t="str">
        <f>IFERROR(VLOOKUP($A500,'Lista de Precios Alimento'!$A:$O,7,0),IF(A500="","","Error"))</f>
        <v/>
      </c>
      <c r="I500" s="12"/>
      <c r="J500" s="12"/>
    </row>
    <row r="501" spans="1:10" x14ac:dyDescent="0.2">
      <c r="A501" s="25"/>
      <c r="B501" s="26"/>
      <c r="C501" s="1" t="str">
        <f>IFERROR(VLOOKUP($A501,'Lista de Precios Alimento'!$A:$J,2,0),IF(A501="","","Error"))</f>
        <v/>
      </c>
      <c r="D501" s="1" t="str">
        <f>IFERROR(VLOOKUP($A501,'Lista de Precios Alimento'!$A:$L,4,0),IF(A501="","","Error"))</f>
        <v/>
      </c>
      <c r="E501" s="1" t="str">
        <f>IFERROR(VLOOKUP($A501,'Lista de Precios Alimento'!$A:$M,5,0),IF(A501="","","Error"))</f>
        <v/>
      </c>
      <c r="F501" s="1" t="str">
        <f>IFERROR(VLOOKUP($A501,'Lista de Precios Alimento'!$A:$K,3,0),IF(A501="","","Error"))</f>
        <v/>
      </c>
      <c r="G501" s="19" t="str">
        <f>IFERROR(VLOOKUP($A501,'Lista de Precios Alimento'!$A:$N,6,0),IF(A501="","","Error"))</f>
        <v/>
      </c>
      <c r="H501" t="str">
        <f>IFERROR(VLOOKUP($A501,'Lista de Precios Alimento'!$A:$O,7,0),IF(A501="","","Error"))</f>
        <v/>
      </c>
      <c r="I501" s="12"/>
      <c r="J501" s="12"/>
    </row>
    <row r="502" spans="1:10" x14ac:dyDescent="0.2">
      <c r="A502" s="25"/>
      <c r="B502" s="26"/>
      <c r="C502" s="1" t="str">
        <f>IFERROR(VLOOKUP($A502,'Lista de Precios Alimento'!$A:$J,2,0),IF(A502="","","Error"))</f>
        <v/>
      </c>
      <c r="D502" s="1" t="str">
        <f>IFERROR(VLOOKUP($A502,'Lista de Precios Alimento'!$A:$L,4,0),IF(A502="","","Error"))</f>
        <v/>
      </c>
      <c r="E502" s="1" t="str">
        <f>IFERROR(VLOOKUP($A502,'Lista de Precios Alimento'!$A:$M,5,0),IF(A502="","","Error"))</f>
        <v/>
      </c>
      <c r="F502" s="1" t="str">
        <f>IFERROR(VLOOKUP($A502,'Lista de Precios Alimento'!$A:$K,3,0),IF(A502="","","Error"))</f>
        <v/>
      </c>
      <c r="G502" s="19" t="str">
        <f>IFERROR(VLOOKUP($A502,'Lista de Precios Alimento'!$A:$N,6,0),IF(A502="","","Error"))</f>
        <v/>
      </c>
      <c r="H502" t="str">
        <f>IFERROR(VLOOKUP($A502,'Lista de Precios Alimento'!$A:$O,7,0),IF(A502="","","Error"))</f>
        <v/>
      </c>
      <c r="I502" s="12"/>
      <c r="J502" s="12"/>
    </row>
    <row r="503" spans="1:10" x14ac:dyDescent="0.2">
      <c r="A503" s="25"/>
      <c r="B503" s="26"/>
      <c r="C503" s="1" t="str">
        <f>IFERROR(VLOOKUP($A503,'Lista de Precios Alimento'!$A:$J,2,0),IF(A503="","","Error"))</f>
        <v/>
      </c>
      <c r="D503" s="1" t="str">
        <f>IFERROR(VLOOKUP($A503,'Lista de Precios Alimento'!$A:$L,4,0),IF(A503="","","Error"))</f>
        <v/>
      </c>
      <c r="E503" s="1" t="str">
        <f>IFERROR(VLOOKUP($A503,'Lista de Precios Alimento'!$A:$M,5,0),IF(A503="","","Error"))</f>
        <v/>
      </c>
      <c r="F503" s="1" t="str">
        <f>IFERROR(VLOOKUP($A503,'Lista de Precios Alimento'!$A:$K,3,0),IF(A503="","","Error"))</f>
        <v/>
      </c>
      <c r="G503" s="19" t="str">
        <f>IFERROR(VLOOKUP($A503,'Lista de Precios Alimento'!$A:$N,6,0),IF(A503="","","Error"))</f>
        <v/>
      </c>
      <c r="H503" t="str">
        <f>IFERROR(VLOOKUP($A503,'Lista de Precios Alimento'!$A:$O,7,0),IF(A503="","","Error"))</f>
        <v/>
      </c>
      <c r="I503" s="12"/>
      <c r="J503" s="12"/>
    </row>
    <row r="504" spans="1:10" x14ac:dyDescent="0.2">
      <c r="A504" s="25"/>
      <c r="B504" s="26"/>
      <c r="C504" s="1" t="str">
        <f>IFERROR(VLOOKUP($A504,'Lista de Precios Alimento'!$A:$J,2,0),IF(A504="","","Error"))</f>
        <v/>
      </c>
      <c r="D504" s="1" t="str">
        <f>IFERROR(VLOOKUP($A504,'Lista de Precios Alimento'!$A:$L,4,0),IF(A504="","","Error"))</f>
        <v/>
      </c>
      <c r="E504" s="1" t="str">
        <f>IFERROR(VLOOKUP($A504,'Lista de Precios Alimento'!$A:$M,5,0),IF(A504="","","Error"))</f>
        <v/>
      </c>
      <c r="F504" s="1" t="str">
        <f>IFERROR(VLOOKUP($A504,'Lista de Precios Alimento'!$A:$K,3,0),IF(A504="","","Error"))</f>
        <v/>
      </c>
      <c r="G504" s="19" t="str">
        <f>IFERROR(VLOOKUP($A504,'Lista de Precios Alimento'!$A:$N,6,0),IF(A504="","","Error"))</f>
        <v/>
      </c>
      <c r="H504" t="str">
        <f>IFERROR(VLOOKUP($A504,'Lista de Precios Alimento'!$A:$O,7,0),IF(A504="","","Error"))</f>
        <v/>
      </c>
      <c r="I504" s="12"/>
      <c r="J504" s="12"/>
    </row>
    <row r="505" spans="1:10" x14ac:dyDescent="0.2">
      <c r="A505" s="25"/>
      <c r="B505" s="26"/>
      <c r="C505" s="1" t="str">
        <f>IFERROR(VLOOKUP($A505,'Lista de Precios Alimento'!$A:$J,2,0),IF(A505="","","Error"))</f>
        <v/>
      </c>
      <c r="D505" s="1" t="str">
        <f>IFERROR(VLOOKUP($A505,'Lista de Precios Alimento'!$A:$L,4,0),IF(A505="","","Error"))</f>
        <v/>
      </c>
      <c r="E505" s="1" t="str">
        <f>IFERROR(VLOOKUP($A505,'Lista de Precios Alimento'!$A:$M,5,0),IF(A505="","","Error"))</f>
        <v/>
      </c>
      <c r="F505" s="1" t="str">
        <f>IFERROR(VLOOKUP($A505,'Lista de Precios Alimento'!$A:$K,3,0),IF(A505="","","Error"))</f>
        <v/>
      </c>
      <c r="G505" s="19" t="str">
        <f>IFERROR(VLOOKUP($A505,'Lista de Precios Alimento'!$A:$N,6,0),IF(A505="","","Error"))</f>
        <v/>
      </c>
      <c r="H505" t="str">
        <f>IFERROR(VLOOKUP($A505,'Lista de Precios Alimento'!$A:$O,7,0),IF(A505="","","Error"))</f>
        <v/>
      </c>
      <c r="I505" s="12"/>
      <c r="J505" s="12"/>
    </row>
    <row r="506" spans="1:10" x14ac:dyDescent="0.2">
      <c r="A506" s="25"/>
      <c r="B506" s="26"/>
      <c r="C506" s="1" t="str">
        <f>IFERROR(VLOOKUP($A506,'Lista de Precios Alimento'!$A:$J,2,0),IF(A506="","","Error"))</f>
        <v/>
      </c>
      <c r="D506" s="1" t="str">
        <f>IFERROR(VLOOKUP($A506,'Lista de Precios Alimento'!$A:$L,4,0),IF(A506="","","Error"))</f>
        <v/>
      </c>
      <c r="E506" s="1" t="str">
        <f>IFERROR(VLOOKUP($A506,'Lista de Precios Alimento'!$A:$M,5,0),IF(A506="","","Error"))</f>
        <v/>
      </c>
      <c r="F506" s="1" t="str">
        <f>IFERROR(VLOOKUP($A506,'Lista de Precios Alimento'!$A:$K,3,0),IF(A506="","","Error"))</f>
        <v/>
      </c>
      <c r="G506" s="19" t="str">
        <f>IFERROR(VLOOKUP($A506,'Lista de Precios Alimento'!$A:$N,6,0),IF(A506="","","Error"))</f>
        <v/>
      </c>
      <c r="H506" t="str">
        <f>IFERROR(VLOOKUP($A506,'Lista de Precios Alimento'!$A:$O,7,0),IF(A506="","","Error"))</f>
        <v/>
      </c>
      <c r="I506" s="12"/>
      <c r="J506" s="12"/>
    </row>
    <row r="507" spans="1:10" x14ac:dyDescent="0.2">
      <c r="A507" s="25"/>
      <c r="B507" s="26"/>
      <c r="C507" s="1" t="str">
        <f>IFERROR(VLOOKUP($A507,'Lista de Precios Alimento'!$A:$J,2,0),IF(A507="","","Error"))</f>
        <v/>
      </c>
      <c r="D507" s="1" t="str">
        <f>IFERROR(VLOOKUP($A507,'Lista de Precios Alimento'!$A:$L,4,0),IF(A507="","","Error"))</f>
        <v/>
      </c>
      <c r="E507" s="1" t="str">
        <f>IFERROR(VLOOKUP($A507,'Lista de Precios Alimento'!$A:$M,5,0),IF(A507="","","Error"))</f>
        <v/>
      </c>
      <c r="F507" s="1" t="str">
        <f>IFERROR(VLOOKUP($A507,'Lista de Precios Alimento'!$A:$K,3,0),IF(A507="","","Error"))</f>
        <v/>
      </c>
      <c r="G507" s="19" t="str">
        <f>IFERROR(VLOOKUP($A507,'Lista de Precios Alimento'!$A:$N,6,0),IF(A507="","","Error"))</f>
        <v/>
      </c>
      <c r="H507" t="str">
        <f>IFERROR(VLOOKUP($A507,'Lista de Precios Alimento'!$A:$O,7,0),IF(A507="","","Error"))</f>
        <v/>
      </c>
      <c r="I507" s="12"/>
      <c r="J507" s="12"/>
    </row>
    <row r="508" spans="1:10" x14ac:dyDescent="0.2">
      <c r="A508" s="25"/>
      <c r="B508" s="26"/>
      <c r="C508" s="1" t="str">
        <f>IFERROR(VLOOKUP($A508,'Lista de Precios Alimento'!$A:$J,2,0),IF(A508="","","Error"))</f>
        <v/>
      </c>
      <c r="D508" s="1" t="str">
        <f>IFERROR(VLOOKUP($A508,'Lista de Precios Alimento'!$A:$L,4,0),IF(A508="","","Error"))</f>
        <v/>
      </c>
      <c r="E508" s="1" t="str">
        <f>IFERROR(VLOOKUP($A508,'Lista de Precios Alimento'!$A:$M,5,0),IF(A508="","","Error"))</f>
        <v/>
      </c>
      <c r="F508" s="1" t="str">
        <f>IFERROR(VLOOKUP($A508,'Lista de Precios Alimento'!$A:$K,3,0),IF(A508="","","Error"))</f>
        <v/>
      </c>
      <c r="G508" s="19" t="str">
        <f>IFERROR(VLOOKUP($A508,'Lista de Precios Alimento'!$A:$N,6,0),IF(A508="","","Error"))</f>
        <v/>
      </c>
      <c r="H508" t="str">
        <f>IFERROR(VLOOKUP($A508,'Lista de Precios Alimento'!$A:$O,7,0),IF(A508="","","Error"))</f>
        <v/>
      </c>
      <c r="I508" s="12"/>
      <c r="J508" s="12"/>
    </row>
    <row r="509" spans="1:10" x14ac:dyDescent="0.2">
      <c r="A509" s="25"/>
      <c r="B509" s="26"/>
      <c r="C509" s="1" t="str">
        <f>IFERROR(VLOOKUP($A509,'Lista de Precios Alimento'!$A:$J,2,0),IF(A509="","","Error"))</f>
        <v/>
      </c>
      <c r="D509" s="1" t="str">
        <f>IFERROR(VLOOKUP($A509,'Lista de Precios Alimento'!$A:$L,4,0),IF(A509="","","Error"))</f>
        <v/>
      </c>
      <c r="E509" s="1" t="str">
        <f>IFERROR(VLOOKUP($A509,'Lista de Precios Alimento'!$A:$M,5,0),IF(A509="","","Error"))</f>
        <v/>
      </c>
      <c r="F509" s="1" t="str">
        <f>IFERROR(VLOOKUP($A509,'Lista de Precios Alimento'!$A:$K,3,0),IF(A509="","","Error"))</f>
        <v/>
      </c>
      <c r="G509" s="19" t="str">
        <f>IFERROR(VLOOKUP($A509,'Lista de Precios Alimento'!$A:$N,6,0),IF(A509="","","Error"))</f>
        <v/>
      </c>
      <c r="H509" t="str">
        <f>IFERROR(VLOOKUP($A509,'Lista de Precios Alimento'!$A:$O,7,0),IF(A509="","","Error"))</f>
        <v/>
      </c>
      <c r="I509" s="12"/>
      <c r="J509" s="12"/>
    </row>
    <row r="510" spans="1:10" x14ac:dyDescent="0.2">
      <c r="A510" s="25"/>
      <c r="B510" s="26"/>
      <c r="C510" s="1" t="str">
        <f>IFERROR(VLOOKUP($A510,'Lista de Precios Alimento'!$A:$J,2,0),IF(A510="","","Error"))</f>
        <v/>
      </c>
      <c r="D510" s="1" t="str">
        <f>IFERROR(VLOOKUP($A510,'Lista de Precios Alimento'!$A:$L,4,0),IF(A510="","","Error"))</f>
        <v/>
      </c>
      <c r="E510" s="1" t="str">
        <f>IFERROR(VLOOKUP($A510,'Lista de Precios Alimento'!$A:$M,5,0),IF(A510="","","Error"))</f>
        <v/>
      </c>
      <c r="F510" s="1" t="str">
        <f>IFERROR(VLOOKUP($A510,'Lista de Precios Alimento'!$A:$K,3,0),IF(A510="","","Error"))</f>
        <v/>
      </c>
      <c r="G510" s="19" t="str">
        <f>IFERROR(VLOOKUP($A510,'Lista de Precios Alimento'!$A:$N,6,0),IF(A510="","","Error"))</f>
        <v/>
      </c>
      <c r="H510" t="str">
        <f>IFERROR(VLOOKUP($A510,'Lista de Precios Alimento'!$A:$O,7,0),IF(A510="","","Error"))</f>
        <v/>
      </c>
      <c r="I510" s="12"/>
      <c r="J510" s="12"/>
    </row>
    <row r="511" spans="1:10" x14ac:dyDescent="0.2">
      <c r="A511" s="25"/>
      <c r="B511" s="26"/>
      <c r="C511" s="1" t="str">
        <f>IFERROR(VLOOKUP($A511,'Lista de Precios Alimento'!$A:$J,2,0),IF(A511="","","Error"))</f>
        <v/>
      </c>
      <c r="D511" s="1" t="str">
        <f>IFERROR(VLOOKUP($A511,'Lista de Precios Alimento'!$A:$L,4,0),IF(A511="","","Error"))</f>
        <v/>
      </c>
      <c r="E511" s="1" t="str">
        <f>IFERROR(VLOOKUP($A511,'Lista de Precios Alimento'!$A:$M,5,0),IF(A511="","","Error"))</f>
        <v/>
      </c>
      <c r="F511" s="1" t="str">
        <f>IFERROR(VLOOKUP($A511,'Lista de Precios Alimento'!$A:$K,3,0),IF(A511="","","Error"))</f>
        <v/>
      </c>
      <c r="G511" s="19" t="str">
        <f>IFERROR(VLOOKUP($A511,'Lista de Precios Alimento'!$A:$N,6,0),IF(A511="","","Error"))</f>
        <v/>
      </c>
      <c r="H511" t="str">
        <f>IFERROR(VLOOKUP($A511,'Lista de Precios Alimento'!$A:$O,7,0),IF(A511="","","Error"))</f>
        <v/>
      </c>
      <c r="I511" s="12"/>
      <c r="J511" s="12"/>
    </row>
    <row r="512" spans="1:10" x14ac:dyDescent="0.2">
      <c r="A512" s="25"/>
      <c r="B512" s="26"/>
      <c r="C512" s="1" t="str">
        <f>IFERROR(VLOOKUP($A512,'Lista de Precios Alimento'!$A:$J,2,0),IF(A512="","","Error"))</f>
        <v/>
      </c>
      <c r="D512" s="1" t="str">
        <f>IFERROR(VLOOKUP($A512,'Lista de Precios Alimento'!$A:$L,4,0),IF(A512="","","Error"))</f>
        <v/>
      </c>
      <c r="E512" s="1" t="str">
        <f>IFERROR(VLOOKUP($A512,'Lista de Precios Alimento'!$A:$M,5,0),IF(A512="","","Error"))</f>
        <v/>
      </c>
      <c r="F512" s="1" t="str">
        <f>IFERROR(VLOOKUP($A512,'Lista de Precios Alimento'!$A:$K,3,0),IF(A512="","","Error"))</f>
        <v/>
      </c>
      <c r="G512" s="19" t="str">
        <f>IFERROR(VLOOKUP($A512,'Lista de Precios Alimento'!$A:$N,6,0),IF(A512="","","Error"))</f>
        <v/>
      </c>
      <c r="H512" t="str">
        <f>IFERROR(VLOOKUP($A512,'Lista de Precios Alimento'!$A:$O,7,0),IF(A512="","","Error"))</f>
        <v/>
      </c>
      <c r="I512" s="12"/>
      <c r="J512" s="12"/>
    </row>
    <row r="513" spans="1:10" x14ac:dyDescent="0.2">
      <c r="A513" s="25"/>
      <c r="B513" s="26"/>
      <c r="C513" s="1" t="str">
        <f>IFERROR(VLOOKUP($A513,'Lista de Precios Alimento'!$A:$J,2,0),IF(A513="","","Error"))</f>
        <v/>
      </c>
      <c r="D513" s="1" t="str">
        <f>IFERROR(VLOOKUP($A513,'Lista de Precios Alimento'!$A:$L,4,0),IF(A513="","","Error"))</f>
        <v/>
      </c>
      <c r="E513" s="1" t="str">
        <f>IFERROR(VLOOKUP($A513,'Lista de Precios Alimento'!$A:$M,5,0),IF(A513="","","Error"))</f>
        <v/>
      </c>
      <c r="F513" s="1" t="str">
        <f>IFERROR(VLOOKUP($A513,'Lista de Precios Alimento'!$A:$K,3,0),IF(A513="","","Error"))</f>
        <v/>
      </c>
      <c r="G513" s="19" t="str">
        <f>IFERROR(VLOOKUP($A513,'Lista de Precios Alimento'!$A:$N,6,0),IF(A513="","","Error"))</f>
        <v/>
      </c>
      <c r="H513" t="str">
        <f>IFERROR(VLOOKUP($A513,'Lista de Precios Alimento'!$A:$O,7,0),IF(A513="","","Error"))</f>
        <v/>
      </c>
      <c r="I513" s="12"/>
      <c r="J513" s="12"/>
    </row>
    <row r="514" spans="1:10" x14ac:dyDescent="0.2">
      <c r="A514" s="25"/>
      <c r="B514" s="26"/>
      <c r="C514" s="1" t="str">
        <f>IFERROR(VLOOKUP($A514,'Lista de Precios Alimento'!$A:$J,2,0),IF(A514="","","Error"))</f>
        <v/>
      </c>
      <c r="D514" s="1" t="str">
        <f>IFERROR(VLOOKUP($A514,'Lista de Precios Alimento'!$A:$L,4,0),IF(A514="","","Error"))</f>
        <v/>
      </c>
      <c r="E514" s="1" t="str">
        <f>IFERROR(VLOOKUP($A514,'Lista de Precios Alimento'!$A:$M,5,0),IF(A514="","","Error"))</f>
        <v/>
      </c>
      <c r="F514" s="1" t="str">
        <f>IFERROR(VLOOKUP($A514,'Lista de Precios Alimento'!$A:$K,3,0),IF(A514="","","Error"))</f>
        <v/>
      </c>
      <c r="G514" s="19" t="str">
        <f>IFERROR(VLOOKUP($A514,'Lista de Precios Alimento'!$A:$N,6,0),IF(A514="","","Error"))</f>
        <v/>
      </c>
      <c r="H514" t="str">
        <f>IFERROR(VLOOKUP($A514,'Lista de Precios Alimento'!$A:$O,7,0),IF(A514="","","Error"))</f>
        <v/>
      </c>
      <c r="I514" s="12"/>
      <c r="J514" s="12"/>
    </row>
    <row r="515" spans="1:10" x14ac:dyDescent="0.2">
      <c r="A515" s="25"/>
      <c r="B515" s="26"/>
      <c r="C515" s="1" t="str">
        <f>IFERROR(VLOOKUP($A515,'Lista de Precios Alimento'!$A:$J,2,0),IF(A515="","","Error"))</f>
        <v/>
      </c>
      <c r="D515" s="1" t="str">
        <f>IFERROR(VLOOKUP($A515,'Lista de Precios Alimento'!$A:$L,4,0),IF(A515="","","Error"))</f>
        <v/>
      </c>
      <c r="E515" s="1" t="str">
        <f>IFERROR(VLOOKUP($A515,'Lista de Precios Alimento'!$A:$M,5,0),IF(A515="","","Error"))</f>
        <v/>
      </c>
      <c r="F515" s="1" t="str">
        <f>IFERROR(VLOOKUP($A515,'Lista de Precios Alimento'!$A:$K,3,0),IF(A515="","","Error"))</f>
        <v/>
      </c>
      <c r="G515" s="19" t="str">
        <f>IFERROR(VLOOKUP($A515,'Lista de Precios Alimento'!$A:$N,6,0),IF(A515="","","Error"))</f>
        <v/>
      </c>
      <c r="H515" t="str">
        <f>IFERROR(VLOOKUP($A515,'Lista de Precios Alimento'!$A:$O,7,0),IF(A515="","","Error"))</f>
        <v/>
      </c>
      <c r="I515" s="12"/>
      <c r="J515" s="12"/>
    </row>
    <row r="516" spans="1:10" x14ac:dyDescent="0.2">
      <c r="A516" s="25"/>
      <c r="B516" s="26"/>
      <c r="C516" s="1" t="str">
        <f>IFERROR(VLOOKUP($A516,'Lista de Precios Alimento'!$A:$J,2,0),IF(A516="","","Error"))</f>
        <v/>
      </c>
      <c r="D516" s="1" t="str">
        <f>IFERROR(VLOOKUP($A516,'Lista de Precios Alimento'!$A:$L,4,0),IF(A516="","","Error"))</f>
        <v/>
      </c>
      <c r="E516" s="1" t="str">
        <f>IFERROR(VLOOKUP($A516,'Lista de Precios Alimento'!$A:$M,5,0),IF(A516="","","Error"))</f>
        <v/>
      </c>
      <c r="F516" s="1" t="str">
        <f>IFERROR(VLOOKUP($A516,'Lista de Precios Alimento'!$A:$K,3,0),IF(A516="","","Error"))</f>
        <v/>
      </c>
      <c r="G516" s="19" t="str">
        <f>IFERROR(VLOOKUP($A516,'Lista de Precios Alimento'!$A:$N,6,0),IF(A516="","","Error"))</f>
        <v/>
      </c>
      <c r="H516" t="str">
        <f>IFERROR(VLOOKUP($A516,'Lista de Precios Alimento'!$A:$O,7,0),IF(A516="","","Error"))</f>
        <v/>
      </c>
      <c r="I516" s="12"/>
      <c r="J516" s="12"/>
    </row>
    <row r="517" spans="1:10" x14ac:dyDescent="0.2">
      <c r="A517" s="25"/>
      <c r="B517" s="26"/>
      <c r="C517" s="1" t="str">
        <f>IFERROR(VLOOKUP($A517,'Lista de Precios Alimento'!$A:$J,2,0),IF(A517="","","Error"))</f>
        <v/>
      </c>
      <c r="D517" s="1" t="str">
        <f>IFERROR(VLOOKUP($A517,'Lista de Precios Alimento'!$A:$L,4,0),IF(A517="","","Error"))</f>
        <v/>
      </c>
      <c r="E517" s="1" t="str">
        <f>IFERROR(VLOOKUP($A517,'Lista de Precios Alimento'!$A:$M,5,0),IF(A517="","","Error"))</f>
        <v/>
      </c>
      <c r="F517" s="1" t="str">
        <f>IFERROR(VLOOKUP($A517,'Lista de Precios Alimento'!$A:$K,3,0),IF(A517="","","Error"))</f>
        <v/>
      </c>
      <c r="G517" s="19" t="str">
        <f>IFERROR(VLOOKUP($A517,'Lista de Precios Alimento'!$A:$N,6,0),IF(A517="","","Error"))</f>
        <v/>
      </c>
      <c r="H517" t="str">
        <f>IFERROR(VLOOKUP($A517,'Lista de Precios Alimento'!$A:$O,7,0),IF(A517="","","Error"))</f>
        <v/>
      </c>
      <c r="I517" s="12"/>
      <c r="J517" s="12"/>
    </row>
    <row r="518" spans="1:10" x14ac:dyDescent="0.2">
      <c r="A518" s="25"/>
      <c r="B518" s="26"/>
      <c r="C518" s="1" t="str">
        <f>IFERROR(VLOOKUP($A518,'Lista de Precios Alimento'!$A:$J,2,0),IF(A518="","","Error"))</f>
        <v/>
      </c>
      <c r="D518" s="1" t="str">
        <f>IFERROR(VLOOKUP($A518,'Lista de Precios Alimento'!$A:$L,4,0),IF(A518="","","Error"))</f>
        <v/>
      </c>
      <c r="E518" s="1" t="str">
        <f>IFERROR(VLOOKUP($A518,'Lista de Precios Alimento'!$A:$M,5,0),IF(A518="","","Error"))</f>
        <v/>
      </c>
      <c r="F518" s="1" t="str">
        <f>IFERROR(VLOOKUP($A518,'Lista de Precios Alimento'!$A:$K,3,0),IF(A518="","","Error"))</f>
        <v/>
      </c>
      <c r="G518" s="19" t="str">
        <f>IFERROR(VLOOKUP($A518,'Lista de Precios Alimento'!$A:$N,6,0),IF(A518="","","Error"))</f>
        <v/>
      </c>
      <c r="H518" t="str">
        <f>IFERROR(VLOOKUP($A518,'Lista de Precios Alimento'!$A:$O,7,0),IF(A518="","","Error"))</f>
        <v/>
      </c>
      <c r="I518" s="12"/>
      <c r="J518" s="12"/>
    </row>
    <row r="519" spans="1:10" x14ac:dyDescent="0.2">
      <c r="A519" s="25"/>
      <c r="B519" s="26"/>
      <c r="C519" s="1" t="str">
        <f>IFERROR(VLOOKUP($A519,'Lista de Precios Alimento'!$A:$J,2,0),IF(A519="","","Error"))</f>
        <v/>
      </c>
      <c r="D519" s="1" t="str">
        <f>IFERROR(VLOOKUP($A519,'Lista de Precios Alimento'!$A:$L,4,0),IF(A519="","","Error"))</f>
        <v/>
      </c>
      <c r="E519" s="1" t="str">
        <f>IFERROR(VLOOKUP($A519,'Lista de Precios Alimento'!$A:$M,5,0),IF(A519="","","Error"))</f>
        <v/>
      </c>
      <c r="F519" s="1" t="str">
        <f>IFERROR(VLOOKUP($A519,'Lista de Precios Alimento'!$A:$K,3,0),IF(A519="","","Error"))</f>
        <v/>
      </c>
      <c r="G519" s="19" t="str">
        <f>IFERROR(VLOOKUP($A519,'Lista de Precios Alimento'!$A:$N,6,0),IF(A519="","","Error"))</f>
        <v/>
      </c>
      <c r="H519" t="str">
        <f>IFERROR(VLOOKUP($A519,'Lista de Precios Alimento'!$A:$O,7,0),IF(A519="","","Error"))</f>
        <v/>
      </c>
      <c r="I519" s="12"/>
      <c r="J519" s="12"/>
    </row>
    <row r="520" spans="1:10" x14ac:dyDescent="0.2">
      <c r="A520" s="25"/>
      <c r="B520" s="26"/>
      <c r="C520" s="1" t="str">
        <f>IFERROR(VLOOKUP($A520,'Lista de Precios Alimento'!$A:$J,2,0),IF(A520="","","Error"))</f>
        <v/>
      </c>
      <c r="D520" s="1" t="str">
        <f>IFERROR(VLOOKUP($A520,'Lista de Precios Alimento'!$A:$L,4,0),IF(A520="","","Error"))</f>
        <v/>
      </c>
      <c r="E520" s="1" t="str">
        <f>IFERROR(VLOOKUP($A520,'Lista de Precios Alimento'!$A:$M,5,0),IF(A520="","","Error"))</f>
        <v/>
      </c>
      <c r="F520" s="1" t="str">
        <f>IFERROR(VLOOKUP($A520,'Lista de Precios Alimento'!$A:$K,3,0),IF(A520="","","Error"))</f>
        <v/>
      </c>
      <c r="G520" s="19" t="str">
        <f>IFERROR(VLOOKUP($A520,'Lista de Precios Alimento'!$A:$N,6,0),IF(A520="","","Error"))</f>
        <v/>
      </c>
      <c r="H520" t="str">
        <f>IFERROR(VLOOKUP($A520,'Lista de Precios Alimento'!$A:$O,7,0),IF(A520="","","Error"))</f>
        <v/>
      </c>
      <c r="I520" s="12"/>
      <c r="J520" s="12"/>
    </row>
    <row r="521" spans="1:10" x14ac:dyDescent="0.2">
      <c r="A521" s="25"/>
      <c r="B521" s="26"/>
      <c r="C521" s="1" t="str">
        <f>IFERROR(VLOOKUP($A521,'Lista de Precios Alimento'!$A:$J,2,0),IF(A521="","","Error"))</f>
        <v/>
      </c>
      <c r="D521" s="1" t="str">
        <f>IFERROR(VLOOKUP($A521,'Lista de Precios Alimento'!$A:$L,4,0),IF(A521="","","Error"))</f>
        <v/>
      </c>
      <c r="E521" s="1" t="str">
        <f>IFERROR(VLOOKUP($A521,'Lista de Precios Alimento'!$A:$M,5,0),IF(A521="","","Error"))</f>
        <v/>
      </c>
      <c r="F521" s="1" t="str">
        <f>IFERROR(VLOOKUP($A521,'Lista de Precios Alimento'!$A:$K,3,0),IF(A521="","","Error"))</f>
        <v/>
      </c>
      <c r="G521" s="19" t="str">
        <f>IFERROR(VLOOKUP($A521,'Lista de Precios Alimento'!$A:$N,6,0),IF(A521="","","Error"))</f>
        <v/>
      </c>
      <c r="H521" t="str">
        <f>IFERROR(VLOOKUP($A521,'Lista de Precios Alimento'!$A:$O,7,0),IF(A521="","","Error"))</f>
        <v/>
      </c>
      <c r="I521" s="12"/>
      <c r="J521" s="12"/>
    </row>
    <row r="522" spans="1:10" x14ac:dyDescent="0.2">
      <c r="A522" s="25"/>
      <c r="B522" s="26"/>
      <c r="C522" s="1" t="str">
        <f>IFERROR(VLOOKUP($A522,'Lista de Precios Alimento'!$A:$J,2,0),IF(A522="","","Error"))</f>
        <v/>
      </c>
      <c r="D522" s="1" t="str">
        <f>IFERROR(VLOOKUP($A522,'Lista de Precios Alimento'!$A:$L,4,0),IF(A522="","","Error"))</f>
        <v/>
      </c>
      <c r="E522" s="1" t="str">
        <f>IFERROR(VLOOKUP($A522,'Lista de Precios Alimento'!$A:$M,5,0),IF(A522="","","Error"))</f>
        <v/>
      </c>
      <c r="F522" s="1" t="str">
        <f>IFERROR(VLOOKUP($A522,'Lista de Precios Alimento'!$A:$K,3,0),IF(A522="","","Error"))</f>
        <v/>
      </c>
      <c r="G522" s="19" t="str">
        <f>IFERROR(VLOOKUP($A522,'Lista de Precios Alimento'!$A:$N,6,0),IF(A522="","","Error"))</f>
        <v/>
      </c>
      <c r="H522" t="str">
        <f>IFERROR(VLOOKUP($A522,'Lista de Precios Alimento'!$A:$O,7,0),IF(A522="","","Error"))</f>
        <v/>
      </c>
      <c r="I522" s="12"/>
      <c r="J522" s="12"/>
    </row>
    <row r="523" spans="1:10" x14ac:dyDescent="0.2">
      <c r="A523" s="25"/>
      <c r="B523" s="26"/>
      <c r="C523" s="1" t="str">
        <f>IFERROR(VLOOKUP($A523,'Lista de Precios Alimento'!$A:$J,2,0),IF(A523="","","Error"))</f>
        <v/>
      </c>
      <c r="D523" s="1" t="str">
        <f>IFERROR(VLOOKUP($A523,'Lista de Precios Alimento'!$A:$L,4,0),IF(A523="","","Error"))</f>
        <v/>
      </c>
      <c r="E523" s="1" t="str">
        <f>IFERROR(VLOOKUP($A523,'Lista de Precios Alimento'!$A:$M,5,0),IF(A523="","","Error"))</f>
        <v/>
      </c>
      <c r="F523" s="1" t="str">
        <f>IFERROR(VLOOKUP($A523,'Lista de Precios Alimento'!$A:$K,3,0),IF(A523="","","Error"))</f>
        <v/>
      </c>
      <c r="G523" s="19" t="str">
        <f>IFERROR(VLOOKUP($A523,'Lista de Precios Alimento'!$A:$N,6,0),IF(A523="","","Error"))</f>
        <v/>
      </c>
      <c r="H523" t="str">
        <f>IFERROR(VLOOKUP($A523,'Lista de Precios Alimento'!$A:$O,7,0),IF(A523="","","Error"))</f>
        <v/>
      </c>
      <c r="I523" s="12"/>
      <c r="J523" s="12"/>
    </row>
    <row r="524" spans="1:10" x14ac:dyDescent="0.2">
      <c r="A524" s="25"/>
      <c r="B524" s="26"/>
      <c r="C524" s="1" t="str">
        <f>IFERROR(VLOOKUP($A524,'Lista de Precios Alimento'!$A:$J,2,0),IF(A524="","","Error"))</f>
        <v/>
      </c>
      <c r="D524" s="1" t="str">
        <f>IFERROR(VLOOKUP($A524,'Lista de Precios Alimento'!$A:$L,4,0),IF(A524="","","Error"))</f>
        <v/>
      </c>
      <c r="E524" s="1" t="str">
        <f>IFERROR(VLOOKUP($A524,'Lista de Precios Alimento'!$A:$M,5,0),IF(A524="","","Error"))</f>
        <v/>
      </c>
      <c r="F524" s="1" t="str">
        <f>IFERROR(VLOOKUP($A524,'Lista de Precios Alimento'!$A:$K,3,0),IF(A524="","","Error"))</f>
        <v/>
      </c>
      <c r="G524" s="19" t="str">
        <f>IFERROR(VLOOKUP($A524,'Lista de Precios Alimento'!$A:$N,6,0),IF(A524="","","Error"))</f>
        <v/>
      </c>
      <c r="H524" t="str">
        <f>IFERROR(VLOOKUP($A524,'Lista de Precios Alimento'!$A:$O,7,0),IF(A524="","","Error"))</f>
        <v/>
      </c>
      <c r="I524" s="12"/>
      <c r="J524" s="12"/>
    </row>
    <row r="525" spans="1:10" x14ac:dyDescent="0.2">
      <c r="A525" s="25"/>
      <c r="B525" s="26"/>
      <c r="C525" s="1" t="str">
        <f>IFERROR(VLOOKUP($A525,'Lista de Precios Alimento'!$A:$J,2,0),IF(A525="","","Error"))</f>
        <v/>
      </c>
      <c r="D525" s="1" t="str">
        <f>IFERROR(VLOOKUP($A525,'Lista de Precios Alimento'!$A:$L,4,0),IF(A525="","","Error"))</f>
        <v/>
      </c>
      <c r="E525" s="1" t="str">
        <f>IFERROR(VLOOKUP($A525,'Lista de Precios Alimento'!$A:$M,5,0),IF(A525="","","Error"))</f>
        <v/>
      </c>
      <c r="F525" s="1" t="str">
        <f>IFERROR(VLOOKUP($A525,'Lista de Precios Alimento'!$A:$K,3,0),IF(A525="","","Error"))</f>
        <v/>
      </c>
      <c r="G525" s="19" t="str">
        <f>IFERROR(VLOOKUP($A525,'Lista de Precios Alimento'!$A:$N,6,0),IF(A525="","","Error"))</f>
        <v/>
      </c>
      <c r="H525" t="str">
        <f>IFERROR(VLOOKUP($A525,'Lista de Precios Alimento'!$A:$O,7,0),IF(A525="","","Error"))</f>
        <v/>
      </c>
      <c r="I525" s="12"/>
      <c r="J525" s="12"/>
    </row>
    <row r="526" spans="1:10" x14ac:dyDescent="0.2">
      <c r="A526" s="25"/>
      <c r="B526" s="26"/>
      <c r="C526" s="1" t="str">
        <f>IFERROR(VLOOKUP($A526,'Lista de Precios Alimento'!$A:$J,2,0),IF(A526="","","Error"))</f>
        <v/>
      </c>
      <c r="D526" s="1" t="str">
        <f>IFERROR(VLOOKUP($A526,'Lista de Precios Alimento'!$A:$L,4,0),IF(A526="","","Error"))</f>
        <v/>
      </c>
      <c r="E526" s="1" t="str">
        <f>IFERROR(VLOOKUP($A526,'Lista de Precios Alimento'!$A:$M,5,0),IF(A526="","","Error"))</f>
        <v/>
      </c>
      <c r="F526" s="1" t="str">
        <f>IFERROR(VLOOKUP($A526,'Lista de Precios Alimento'!$A:$K,3,0),IF(A526="","","Error"))</f>
        <v/>
      </c>
      <c r="G526" s="19" t="str">
        <f>IFERROR(VLOOKUP($A526,'Lista de Precios Alimento'!$A:$N,6,0),IF(A526="","","Error"))</f>
        <v/>
      </c>
      <c r="H526" t="str">
        <f>IFERROR(VLOOKUP($A526,'Lista de Precios Alimento'!$A:$O,7,0),IF(A526="","","Error"))</f>
        <v/>
      </c>
      <c r="I526" s="12"/>
      <c r="J526" s="12"/>
    </row>
    <row r="527" spans="1:10" x14ac:dyDescent="0.2">
      <c r="A527" s="25"/>
      <c r="B527" s="26"/>
      <c r="C527" s="1" t="str">
        <f>IFERROR(VLOOKUP($A527,'Lista de Precios Alimento'!$A:$J,2,0),IF(A527="","","Error"))</f>
        <v/>
      </c>
      <c r="D527" s="1" t="str">
        <f>IFERROR(VLOOKUP($A527,'Lista de Precios Alimento'!$A:$L,4,0),IF(A527="","","Error"))</f>
        <v/>
      </c>
      <c r="E527" s="1" t="str">
        <f>IFERROR(VLOOKUP($A527,'Lista de Precios Alimento'!$A:$M,5,0),IF(A527="","","Error"))</f>
        <v/>
      </c>
      <c r="F527" s="1" t="str">
        <f>IFERROR(VLOOKUP($A527,'Lista de Precios Alimento'!$A:$K,3,0),IF(A527="","","Error"))</f>
        <v/>
      </c>
      <c r="G527" s="19" t="str">
        <f>IFERROR(VLOOKUP($A527,'Lista de Precios Alimento'!$A:$N,6,0),IF(A527="","","Error"))</f>
        <v/>
      </c>
      <c r="H527" t="str">
        <f>IFERROR(VLOOKUP($A527,'Lista de Precios Alimento'!$A:$O,7,0),IF(A527="","","Error"))</f>
        <v/>
      </c>
      <c r="I527" s="12"/>
      <c r="J527" s="12"/>
    </row>
    <row r="528" spans="1:10" x14ac:dyDescent="0.2">
      <c r="A528" s="25"/>
      <c r="B528" s="26"/>
      <c r="C528" s="1" t="str">
        <f>IFERROR(VLOOKUP($A528,'Lista de Precios Alimento'!$A:$J,2,0),IF(A528="","","Error"))</f>
        <v/>
      </c>
      <c r="D528" s="1" t="str">
        <f>IFERROR(VLOOKUP($A528,'Lista de Precios Alimento'!$A:$L,4,0),IF(A528="","","Error"))</f>
        <v/>
      </c>
      <c r="E528" s="1" t="str">
        <f>IFERROR(VLOOKUP($A528,'Lista de Precios Alimento'!$A:$M,5,0),IF(A528="","","Error"))</f>
        <v/>
      </c>
      <c r="F528" s="1" t="str">
        <f>IFERROR(VLOOKUP($A528,'Lista de Precios Alimento'!$A:$K,3,0),IF(A528="","","Error"))</f>
        <v/>
      </c>
      <c r="G528" s="19" t="str">
        <f>IFERROR(VLOOKUP($A528,'Lista de Precios Alimento'!$A:$N,6,0),IF(A528="","","Error"))</f>
        <v/>
      </c>
      <c r="H528" t="str">
        <f>IFERROR(VLOOKUP($A528,'Lista de Precios Alimento'!$A:$O,7,0),IF(A528="","","Error"))</f>
        <v/>
      </c>
      <c r="I528" s="12"/>
      <c r="J528" s="12"/>
    </row>
    <row r="529" spans="1:10" x14ac:dyDescent="0.2">
      <c r="A529" s="25"/>
      <c r="B529" s="26"/>
      <c r="C529" s="1" t="str">
        <f>IFERROR(VLOOKUP($A529,'Lista de Precios Alimento'!$A:$J,2,0),IF(A529="","","Error"))</f>
        <v/>
      </c>
      <c r="D529" s="1" t="str">
        <f>IFERROR(VLOOKUP($A529,'Lista de Precios Alimento'!$A:$L,4,0),IF(A529="","","Error"))</f>
        <v/>
      </c>
      <c r="E529" s="1" t="str">
        <f>IFERROR(VLOOKUP($A529,'Lista de Precios Alimento'!$A:$M,5,0),IF(A529="","","Error"))</f>
        <v/>
      </c>
      <c r="F529" s="1" t="str">
        <f>IFERROR(VLOOKUP($A529,'Lista de Precios Alimento'!$A:$K,3,0),IF(A529="","","Error"))</f>
        <v/>
      </c>
      <c r="G529" s="19" t="str">
        <f>IFERROR(VLOOKUP($A529,'Lista de Precios Alimento'!$A:$N,6,0),IF(A529="","","Error"))</f>
        <v/>
      </c>
      <c r="H529" t="str">
        <f>IFERROR(VLOOKUP($A529,'Lista de Precios Alimento'!$A:$O,7,0),IF(A529="","","Error"))</f>
        <v/>
      </c>
      <c r="I529" s="12"/>
      <c r="J529" s="12"/>
    </row>
    <row r="530" spans="1:10" x14ac:dyDescent="0.2">
      <c r="A530" s="25"/>
      <c r="B530" s="26"/>
      <c r="C530" s="1" t="str">
        <f>IFERROR(VLOOKUP($A530,'Lista de Precios Alimento'!$A:$J,2,0),IF(A530="","","Error"))</f>
        <v/>
      </c>
      <c r="D530" s="1" t="str">
        <f>IFERROR(VLOOKUP($A530,'Lista de Precios Alimento'!$A:$L,4,0),IF(A530="","","Error"))</f>
        <v/>
      </c>
      <c r="E530" s="1" t="str">
        <f>IFERROR(VLOOKUP($A530,'Lista de Precios Alimento'!$A:$M,5,0),IF(A530="","","Error"))</f>
        <v/>
      </c>
      <c r="F530" s="1" t="str">
        <f>IFERROR(VLOOKUP($A530,'Lista de Precios Alimento'!$A:$K,3,0),IF(A530="","","Error"))</f>
        <v/>
      </c>
      <c r="G530" s="19" t="str">
        <f>IFERROR(VLOOKUP($A530,'Lista de Precios Alimento'!$A:$N,6,0),IF(A530="","","Error"))</f>
        <v/>
      </c>
      <c r="H530" t="str">
        <f>IFERROR(VLOOKUP($A530,'Lista de Precios Alimento'!$A:$O,7,0),IF(A530="","","Error"))</f>
        <v/>
      </c>
      <c r="I530" s="12"/>
      <c r="J530" s="12"/>
    </row>
    <row r="531" spans="1:10" x14ac:dyDescent="0.2">
      <c r="A531" s="25"/>
      <c r="B531" s="26"/>
      <c r="C531" s="1" t="str">
        <f>IFERROR(VLOOKUP($A531,'Lista de Precios Alimento'!$A:$J,2,0),IF(A531="","","Error"))</f>
        <v/>
      </c>
      <c r="D531" s="1" t="str">
        <f>IFERROR(VLOOKUP($A531,'Lista de Precios Alimento'!$A:$L,4,0),IF(A531="","","Error"))</f>
        <v/>
      </c>
      <c r="E531" s="1" t="str">
        <f>IFERROR(VLOOKUP($A531,'Lista de Precios Alimento'!$A:$M,5,0),IF(A531="","","Error"))</f>
        <v/>
      </c>
      <c r="F531" s="1" t="str">
        <f>IFERROR(VLOOKUP($A531,'Lista de Precios Alimento'!$A:$K,3,0),IF(A531="","","Error"))</f>
        <v/>
      </c>
      <c r="G531" s="19" t="str">
        <f>IFERROR(VLOOKUP($A531,'Lista de Precios Alimento'!$A:$N,6,0),IF(A531="","","Error"))</f>
        <v/>
      </c>
      <c r="H531" t="str">
        <f>IFERROR(VLOOKUP($A531,'Lista de Precios Alimento'!$A:$O,7,0),IF(A531="","","Error"))</f>
        <v/>
      </c>
      <c r="I531" s="12"/>
      <c r="J531" s="12"/>
    </row>
    <row r="532" spans="1:10" x14ac:dyDescent="0.2">
      <c r="A532" s="25"/>
      <c r="B532" s="26"/>
      <c r="C532" s="1" t="str">
        <f>IFERROR(VLOOKUP($A532,'Lista de Precios Alimento'!$A:$J,2,0),IF(A532="","","Error"))</f>
        <v/>
      </c>
      <c r="D532" s="1" t="str">
        <f>IFERROR(VLOOKUP($A532,'Lista de Precios Alimento'!$A:$L,4,0),IF(A532="","","Error"))</f>
        <v/>
      </c>
      <c r="E532" s="1" t="str">
        <f>IFERROR(VLOOKUP($A532,'Lista de Precios Alimento'!$A:$M,5,0),IF(A532="","","Error"))</f>
        <v/>
      </c>
      <c r="F532" s="1" t="str">
        <f>IFERROR(VLOOKUP($A532,'Lista de Precios Alimento'!$A:$K,3,0),IF(A532="","","Error"))</f>
        <v/>
      </c>
      <c r="G532" s="19" t="str">
        <f>IFERROR(VLOOKUP($A532,'Lista de Precios Alimento'!$A:$N,6,0),IF(A532="","","Error"))</f>
        <v/>
      </c>
      <c r="H532" t="str">
        <f>IFERROR(VLOOKUP($A532,'Lista de Precios Alimento'!$A:$O,7,0),IF(A532="","","Error"))</f>
        <v/>
      </c>
      <c r="I532" s="12"/>
      <c r="J532" s="12"/>
    </row>
    <row r="533" spans="1:10" x14ac:dyDescent="0.2">
      <c r="A533" s="25"/>
      <c r="B533" s="26"/>
      <c r="C533" s="1" t="str">
        <f>IFERROR(VLOOKUP($A533,'Lista de Precios Alimento'!$A:$J,2,0),IF(A533="","","Error"))</f>
        <v/>
      </c>
      <c r="D533" s="1" t="str">
        <f>IFERROR(VLOOKUP($A533,'Lista de Precios Alimento'!$A:$L,4,0),IF(A533="","","Error"))</f>
        <v/>
      </c>
      <c r="E533" s="1" t="str">
        <f>IFERROR(VLOOKUP($A533,'Lista de Precios Alimento'!$A:$M,5,0),IF(A533="","","Error"))</f>
        <v/>
      </c>
      <c r="F533" s="1" t="str">
        <f>IFERROR(VLOOKUP($A533,'Lista de Precios Alimento'!$A:$K,3,0),IF(A533="","","Error"))</f>
        <v/>
      </c>
      <c r="G533" s="19" t="str">
        <f>IFERROR(VLOOKUP($A533,'Lista de Precios Alimento'!$A:$N,6,0),IF(A533="","","Error"))</f>
        <v/>
      </c>
      <c r="H533" t="str">
        <f>IFERROR(VLOOKUP($A533,'Lista de Precios Alimento'!$A:$O,7,0),IF(A533="","","Error"))</f>
        <v/>
      </c>
      <c r="I533" s="12"/>
      <c r="J533" s="12"/>
    </row>
    <row r="534" spans="1:10" x14ac:dyDescent="0.2">
      <c r="A534" s="25"/>
      <c r="B534" s="26"/>
      <c r="C534" s="1" t="str">
        <f>IFERROR(VLOOKUP($A534,'Lista de Precios Alimento'!$A:$J,2,0),IF(A534="","","Error"))</f>
        <v/>
      </c>
      <c r="D534" s="1" t="str">
        <f>IFERROR(VLOOKUP($A534,'Lista de Precios Alimento'!$A:$L,4,0),IF(A534="","","Error"))</f>
        <v/>
      </c>
      <c r="E534" s="1" t="str">
        <f>IFERROR(VLOOKUP($A534,'Lista de Precios Alimento'!$A:$M,5,0),IF(A534="","","Error"))</f>
        <v/>
      </c>
      <c r="F534" s="1" t="str">
        <f>IFERROR(VLOOKUP($A534,'Lista de Precios Alimento'!$A:$K,3,0),IF(A534="","","Error"))</f>
        <v/>
      </c>
      <c r="G534" s="19" t="str">
        <f>IFERROR(VLOOKUP($A534,'Lista de Precios Alimento'!$A:$N,6,0),IF(A534="","","Error"))</f>
        <v/>
      </c>
      <c r="H534" t="str">
        <f>IFERROR(VLOOKUP($A534,'Lista de Precios Alimento'!$A:$O,7,0),IF(A534="","","Error"))</f>
        <v/>
      </c>
      <c r="I534" s="12"/>
      <c r="J534" s="12"/>
    </row>
    <row r="535" spans="1:10" x14ac:dyDescent="0.2">
      <c r="A535" s="25"/>
      <c r="B535" s="26"/>
      <c r="C535" s="1" t="str">
        <f>IFERROR(VLOOKUP($A535,'Lista de Precios Alimento'!$A:$J,2,0),IF(A535="","","Error"))</f>
        <v/>
      </c>
      <c r="D535" s="1" t="str">
        <f>IFERROR(VLOOKUP($A535,'Lista de Precios Alimento'!$A:$L,4,0),IF(A535="","","Error"))</f>
        <v/>
      </c>
      <c r="E535" s="1" t="str">
        <f>IFERROR(VLOOKUP($A535,'Lista de Precios Alimento'!$A:$M,5,0),IF(A535="","","Error"))</f>
        <v/>
      </c>
      <c r="F535" s="1" t="str">
        <f>IFERROR(VLOOKUP($A535,'Lista de Precios Alimento'!$A:$K,3,0),IF(A535="","","Error"))</f>
        <v/>
      </c>
      <c r="G535" s="19" t="str">
        <f>IFERROR(VLOOKUP($A535,'Lista de Precios Alimento'!$A:$N,6,0),IF(A535="","","Error"))</f>
        <v/>
      </c>
      <c r="H535" t="str">
        <f>IFERROR(VLOOKUP($A535,'Lista de Precios Alimento'!$A:$O,7,0),IF(A535="","","Error"))</f>
        <v/>
      </c>
      <c r="I535" s="12"/>
      <c r="J535" s="12"/>
    </row>
    <row r="536" spans="1:10" x14ac:dyDescent="0.2">
      <c r="A536" s="25"/>
      <c r="B536" s="26"/>
      <c r="C536" s="1" t="str">
        <f>IFERROR(VLOOKUP($A536,'Lista de Precios Alimento'!$A:$J,2,0),IF(A536="","","Error"))</f>
        <v/>
      </c>
      <c r="D536" s="1" t="str">
        <f>IFERROR(VLOOKUP($A536,'Lista de Precios Alimento'!$A:$L,4,0),IF(A536="","","Error"))</f>
        <v/>
      </c>
      <c r="E536" s="1" t="str">
        <f>IFERROR(VLOOKUP($A536,'Lista de Precios Alimento'!$A:$M,5,0),IF(A536="","","Error"))</f>
        <v/>
      </c>
      <c r="F536" s="1" t="str">
        <f>IFERROR(VLOOKUP($A536,'Lista de Precios Alimento'!$A:$K,3,0),IF(A536="","","Error"))</f>
        <v/>
      </c>
      <c r="G536" s="19" t="str">
        <f>IFERROR(VLOOKUP($A536,'Lista de Precios Alimento'!$A:$N,6,0),IF(A536="","","Error"))</f>
        <v/>
      </c>
      <c r="H536" t="str">
        <f>IFERROR(VLOOKUP($A536,'Lista de Precios Alimento'!$A:$O,7,0),IF(A536="","","Error"))</f>
        <v/>
      </c>
      <c r="I536" s="12"/>
      <c r="J536" s="12"/>
    </row>
    <row r="537" spans="1:10" x14ac:dyDescent="0.2">
      <c r="A537" s="25"/>
      <c r="B537" s="26"/>
      <c r="C537" s="1" t="str">
        <f>IFERROR(VLOOKUP($A537,'Lista de Precios Alimento'!$A:$J,2,0),IF(A537="","","Error"))</f>
        <v/>
      </c>
      <c r="D537" s="1" t="str">
        <f>IFERROR(VLOOKUP($A537,'Lista de Precios Alimento'!$A:$L,4,0),IF(A537="","","Error"))</f>
        <v/>
      </c>
      <c r="E537" s="1" t="str">
        <f>IFERROR(VLOOKUP($A537,'Lista de Precios Alimento'!$A:$M,5,0),IF(A537="","","Error"))</f>
        <v/>
      </c>
      <c r="F537" s="1" t="str">
        <f>IFERROR(VLOOKUP($A537,'Lista de Precios Alimento'!$A:$K,3,0),IF(A537="","","Error"))</f>
        <v/>
      </c>
      <c r="G537" s="19" t="str">
        <f>IFERROR(VLOOKUP($A537,'Lista de Precios Alimento'!$A:$N,6,0),IF(A537="","","Error"))</f>
        <v/>
      </c>
      <c r="H537" t="str">
        <f>IFERROR(VLOOKUP($A537,'Lista de Precios Alimento'!$A:$O,7,0),IF(A537="","","Error"))</f>
        <v/>
      </c>
      <c r="I537" s="12"/>
      <c r="J537" s="12"/>
    </row>
    <row r="538" spans="1:10" x14ac:dyDescent="0.2">
      <c r="A538" s="25"/>
      <c r="B538" s="26"/>
      <c r="C538" s="1" t="str">
        <f>IFERROR(VLOOKUP($A538,'Lista de Precios Alimento'!$A:$J,2,0),IF(A538="","","Error"))</f>
        <v/>
      </c>
      <c r="D538" s="1" t="str">
        <f>IFERROR(VLOOKUP($A538,'Lista de Precios Alimento'!$A:$L,4,0),IF(A538="","","Error"))</f>
        <v/>
      </c>
      <c r="E538" s="1" t="str">
        <f>IFERROR(VLOOKUP($A538,'Lista de Precios Alimento'!$A:$M,5,0),IF(A538="","","Error"))</f>
        <v/>
      </c>
      <c r="F538" s="1" t="str">
        <f>IFERROR(VLOOKUP($A538,'Lista de Precios Alimento'!$A:$K,3,0),IF(A538="","","Error"))</f>
        <v/>
      </c>
      <c r="G538" s="19" t="str">
        <f>IFERROR(VLOOKUP($A538,'Lista de Precios Alimento'!$A:$N,6,0),IF(A538="","","Error"))</f>
        <v/>
      </c>
      <c r="H538" t="str">
        <f>IFERROR(VLOOKUP($A538,'Lista de Precios Alimento'!$A:$O,7,0),IF(A538="","","Error"))</f>
        <v/>
      </c>
      <c r="I538" s="12"/>
      <c r="J538" s="12"/>
    </row>
    <row r="539" spans="1:10" x14ac:dyDescent="0.2">
      <c r="A539" s="25"/>
      <c r="B539" s="26"/>
      <c r="C539" s="1" t="str">
        <f>IFERROR(VLOOKUP($A539,'Lista de Precios Alimento'!$A:$J,2,0),IF(A539="","","Error"))</f>
        <v/>
      </c>
      <c r="D539" s="1" t="str">
        <f>IFERROR(VLOOKUP($A539,'Lista de Precios Alimento'!$A:$L,4,0),IF(A539="","","Error"))</f>
        <v/>
      </c>
      <c r="E539" s="1" t="str">
        <f>IFERROR(VLOOKUP($A539,'Lista de Precios Alimento'!$A:$M,5,0),IF(A539="","","Error"))</f>
        <v/>
      </c>
      <c r="F539" s="1" t="str">
        <f>IFERROR(VLOOKUP($A539,'Lista de Precios Alimento'!$A:$K,3,0),IF(A539="","","Error"))</f>
        <v/>
      </c>
      <c r="G539" s="19" t="str">
        <f>IFERROR(VLOOKUP($A539,'Lista de Precios Alimento'!$A:$N,6,0),IF(A539="","","Error"))</f>
        <v/>
      </c>
      <c r="H539" t="str">
        <f>IFERROR(VLOOKUP($A539,'Lista de Precios Alimento'!$A:$O,7,0),IF(A539="","","Error"))</f>
        <v/>
      </c>
      <c r="I539" s="12"/>
      <c r="J539" s="12"/>
    </row>
    <row r="540" spans="1:10" x14ac:dyDescent="0.2">
      <c r="A540" s="25"/>
      <c r="B540" s="26"/>
      <c r="C540" s="1" t="str">
        <f>IFERROR(VLOOKUP($A540,'Lista de Precios Alimento'!$A:$J,2,0),IF(A540="","","Error"))</f>
        <v/>
      </c>
      <c r="D540" s="1" t="str">
        <f>IFERROR(VLOOKUP($A540,'Lista de Precios Alimento'!$A:$L,4,0),IF(A540="","","Error"))</f>
        <v/>
      </c>
      <c r="E540" s="1" t="str">
        <f>IFERROR(VLOOKUP($A540,'Lista de Precios Alimento'!$A:$M,5,0),IF(A540="","","Error"))</f>
        <v/>
      </c>
      <c r="F540" s="1" t="str">
        <f>IFERROR(VLOOKUP($A540,'Lista de Precios Alimento'!$A:$K,3,0),IF(A540="","","Error"))</f>
        <v/>
      </c>
      <c r="G540" s="19" t="str">
        <f>IFERROR(VLOOKUP($A540,'Lista de Precios Alimento'!$A:$N,6,0),IF(A540="","","Error"))</f>
        <v/>
      </c>
      <c r="H540" t="str">
        <f>IFERROR(VLOOKUP($A540,'Lista de Precios Alimento'!$A:$O,7,0),IF(A540="","","Error"))</f>
        <v/>
      </c>
      <c r="I540" s="12"/>
      <c r="J540" s="12"/>
    </row>
    <row r="541" spans="1:10" x14ac:dyDescent="0.2">
      <c r="A541" s="25"/>
      <c r="B541" s="26"/>
      <c r="C541" s="1" t="str">
        <f>IFERROR(VLOOKUP($A541,'Lista de Precios Alimento'!$A:$J,2,0),IF(A541="","","Error"))</f>
        <v/>
      </c>
      <c r="D541" s="1" t="str">
        <f>IFERROR(VLOOKUP($A541,'Lista de Precios Alimento'!$A:$L,4,0),IF(A541="","","Error"))</f>
        <v/>
      </c>
      <c r="E541" s="1" t="str">
        <f>IFERROR(VLOOKUP($A541,'Lista de Precios Alimento'!$A:$M,5,0),IF(A541="","","Error"))</f>
        <v/>
      </c>
      <c r="F541" s="1" t="str">
        <f>IFERROR(VLOOKUP($A541,'Lista de Precios Alimento'!$A:$K,3,0),IF(A541="","","Error"))</f>
        <v/>
      </c>
      <c r="G541" s="19" t="str">
        <f>IFERROR(VLOOKUP($A541,'Lista de Precios Alimento'!$A:$N,6,0),IF(A541="","","Error"))</f>
        <v/>
      </c>
      <c r="H541" t="str">
        <f>IFERROR(VLOOKUP($A541,'Lista de Precios Alimento'!$A:$O,7,0),IF(A541="","","Error"))</f>
        <v/>
      </c>
      <c r="I541" s="12"/>
      <c r="J541" s="12"/>
    </row>
    <row r="542" spans="1:10" x14ac:dyDescent="0.2">
      <c r="A542" s="25"/>
      <c r="B542" s="26"/>
      <c r="C542" s="1" t="str">
        <f>IFERROR(VLOOKUP($A542,'Lista de Precios Alimento'!$A:$J,2,0),IF(A542="","","Error"))</f>
        <v/>
      </c>
      <c r="D542" s="1" t="str">
        <f>IFERROR(VLOOKUP($A542,'Lista de Precios Alimento'!$A:$L,4,0),IF(A542="","","Error"))</f>
        <v/>
      </c>
      <c r="E542" s="1" t="str">
        <f>IFERROR(VLOOKUP($A542,'Lista de Precios Alimento'!$A:$M,5,0),IF(A542="","","Error"))</f>
        <v/>
      </c>
      <c r="F542" s="1" t="str">
        <f>IFERROR(VLOOKUP($A542,'Lista de Precios Alimento'!$A:$K,3,0),IF(A542="","","Error"))</f>
        <v/>
      </c>
      <c r="G542" s="19" t="str">
        <f>IFERROR(VLOOKUP($A542,'Lista de Precios Alimento'!$A:$N,6,0),IF(A542="","","Error"))</f>
        <v/>
      </c>
      <c r="H542" t="str">
        <f>IFERROR(VLOOKUP($A542,'Lista de Precios Alimento'!$A:$O,7,0),IF(A542="","","Error"))</f>
        <v/>
      </c>
      <c r="I542" s="12"/>
      <c r="J542" s="12"/>
    </row>
    <row r="543" spans="1:10" x14ac:dyDescent="0.2">
      <c r="A543" s="25"/>
      <c r="B543" s="26"/>
      <c r="C543" s="1" t="str">
        <f>IFERROR(VLOOKUP($A543,'Lista de Precios Alimento'!$A:$J,2,0),IF(A543="","","Error"))</f>
        <v/>
      </c>
      <c r="D543" s="1" t="str">
        <f>IFERROR(VLOOKUP($A543,'Lista de Precios Alimento'!$A:$L,4,0),IF(A543="","","Error"))</f>
        <v/>
      </c>
      <c r="E543" s="1" t="str">
        <f>IFERROR(VLOOKUP($A543,'Lista de Precios Alimento'!$A:$M,5,0),IF(A543="","","Error"))</f>
        <v/>
      </c>
      <c r="F543" s="1" t="str">
        <f>IFERROR(VLOOKUP($A543,'Lista de Precios Alimento'!$A:$K,3,0),IF(A543="","","Error"))</f>
        <v/>
      </c>
      <c r="G543" s="19" t="str">
        <f>IFERROR(VLOOKUP($A543,'Lista de Precios Alimento'!$A:$N,6,0),IF(A543="","","Error"))</f>
        <v/>
      </c>
      <c r="H543" t="str">
        <f>IFERROR(VLOOKUP($A543,'Lista de Precios Alimento'!$A:$O,7,0),IF(A543="","","Error"))</f>
        <v/>
      </c>
      <c r="I543" s="12"/>
      <c r="J543" s="12"/>
    </row>
    <row r="544" spans="1:10" x14ac:dyDescent="0.2">
      <c r="A544" s="25"/>
      <c r="B544" s="26"/>
      <c r="C544" s="1" t="str">
        <f>IFERROR(VLOOKUP($A544,'Lista de Precios Alimento'!$A:$J,2,0),IF(A544="","","Error"))</f>
        <v/>
      </c>
      <c r="D544" s="1" t="str">
        <f>IFERROR(VLOOKUP($A544,'Lista de Precios Alimento'!$A:$L,4,0),IF(A544="","","Error"))</f>
        <v/>
      </c>
      <c r="E544" s="1" t="str">
        <f>IFERROR(VLOOKUP($A544,'Lista de Precios Alimento'!$A:$M,5,0),IF(A544="","","Error"))</f>
        <v/>
      </c>
      <c r="F544" s="1" t="str">
        <f>IFERROR(VLOOKUP($A544,'Lista de Precios Alimento'!$A:$K,3,0),IF(A544="","","Error"))</f>
        <v/>
      </c>
      <c r="G544" s="19" t="str">
        <f>IFERROR(VLOOKUP($A544,'Lista de Precios Alimento'!$A:$N,6,0),IF(A544="","","Error"))</f>
        <v/>
      </c>
      <c r="H544" t="str">
        <f>IFERROR(VLOOKUP($A544,'Lista de Precios Alimento'!$A:$O,7,0),IF(A544="","","Error"))</f>
        <v/>
      </c>
      <c r="I544" s="12"/>
      <c r="J544" s="12"/>
    </row>
    <row r="545" spans="1:10" x14ac:dyDescent="0.2">
      <c r="A545" s="25"/>
      <c r="B545" s="26"/>
      <c r="C545" s="1" t="str">
        <f>IFERROR(VLOOKUP($A545,'Lista de Precios Alimento'!$A:$J,2,0),IF(A545="","","Error"))</f>
        <v/>
      </c>
      <c r="D545" s="1" t="str">
        <f>IFERROR(VLOOKUP($A545,'Lista de Precios Alimento'!$A:$L,4,0),IF(A545="","","Error"))</f>
        <v/>
      </c>
      <c r="E545" s="1" t="str">
        <f>IFERROR(VLOOKUP($A545,'Lista de Precios Alimento'!$A:$M,5,0),IF(A545="","","Error"))</f>
        <v/>
      </c>
      <c r="F545" s="1" t="str">
        <f>IFERROR(VLOOKUP($A545,'Lista de Precios Alimento'!$A:$K,3,0),IF(A545="","","Error"))</f>
        <v/>
      </c>
      <c r="G545" s="19" t="str">
        <f>IFERROR(VLOOKUP($A545,'Lista de Precios Alimento'!$A:$N,6,0),IF(A545="","","Error"))</f>
        <v/>
      </c>
      <c r="H545" t="str">
        <f>IFERROR(VLOOKUP($A545,'Lista de Precios Alimento'!$A:$O,7,0),IF(A545="","","Error"))</f>
        <v/>
      </c>
      <c r="I545" s="12"/>
      <c r="J545" s="12"/>
    </row>
    <row r="546" spans="1:10" x14ac:dyDescent="0.2">
      <c r="A546" s="25"/>
      <c r="B546" s="26"/>
      <c r="C546" s="1" t="str">
        <f>IFERROR(VLOOKUP($A546,'Lista de Precios Alimento'!$A:$J,2,0),IF(A546="","","Error"))</f>
        <v/>
      </c>
      <c r="D546" s="1" t="str">
        <f>IFERROR(VLOOKUP($A546,'Lista de Precios Alimento'!$A:$L,4,0),IF(A546="","","Error"))</f>
        <v/>
      </c>
      <c r="E546" s="1" t="str">
        <f>IFERROR(VLOOKUP($A546,'Lista de Precios Alimento'!$A:$M,5,0),IF(A546="","","Error"))</f>
        <v/>
      </c>
      <c r="F546" s="1" t="str">
        <f>IFERROR(VLOOKUP($A546,'Lista de Precios Alimento'!$A:$K,3,0),IF(A546="","","Error"))</f>
        <v/>
      </c>
      <c r="G546" s="19" t="str">
        <f>IFERROR(VLOOKUP($A546,'Lista de Precios Alimento'!$A:$N,6,0),IF(A546="","","Error"))</f>
        <v/>
      </c>
      <c r="H546" t="str">
        <f>IFERROR(VLOOKUP($A546,'Lista de Precios Alimento'!$A:$O,7,0),IF(A546="","","Error"))</f>
        <v/>
      </c>
      <c r="I546" s="12"/>
      <c r="J546" s="12"/>
    </row>
    <row r="547" spans="1:10" x14ac:dyDescent="0.2">
      <c r="A547" s="25"/>
      <c r="B547" s="26"/>
      <c r="C547" s="1" t="str">
        <f>IFERROR(VLOOKUP($A547,'Lista de Precios Alimento'!$A:$J,2,0),IF(A547="","","Error"))</f>
        <v/>
      </c>
      <c r="D547" s="1" t="str">
        <f>IFERROR(VLOOKUP($A547,'Lista de Precios Alimento'!$A:$L,4,0),IF(A547="","","Error"))</f>
        <v/>
      </c>
      <c r="E547" s="1" t="str">
        <f>IFERROR(VLOOKUP($A547,'Lista de Precios Alimento'!$A:$M,5,0),IF(A547="","","Error"))</f>
        <v/>
      </c>
      <c r="F547" s="1" t="str">
        <f>IFERROR(VLOOKUP($A547,'Lista de Precios Alimento'!$A:$K,3,0),IF(A547="","","Error"))</f>
        <v/>
      </c>
      <c r="G547" s="19" t="str">
        <f>IFERROR(VLOOKUP($A547,'Lista de Precios Alimento'!$A:$N,6,0),IF(A547="","","Error"))</f>
        <v/>
      </c>
      <c r="H547" t="str">
        <f>IFERROR(VLOOKUP($A547,'Lista de Precios Alimento'!$A:$O,7,0),IF(A547="","","Error"))</f>
        <v/>
      </c>
      <c r="I547" s="12"/>
      <c r="J547" s="12"/>
    </row>
    <row r="548" spans="1:10" x14ac:dyDescent="0.2">
      <c r="A548" s="25"/>
      <c r="B548" s="26"/>
      <c r="C548" s="1" t="str">
        <f>IFERROR(VLOOKUP($A548,'Lista de Precios Alimento'!$A:$J,2,0),IF(A548="","","Error"))</f>
        <v/>
      </c>
      <c r="D548" s="1" t="str">
        <f>IFERROR(VLOOKUP($A548,'Lista de Precios Alimento'!$A:$L,4,0),IF(A548="","","Error"))</f>
        <v/>
      </c>
      <c r="E548" s="1" t="str">
        <f>IFERROR(VLOOKUP($A548,'Lista de Precios Alimento'!$A:$M,5,0),IF(A548="","","Error"))</f>
        <v/>
      </c>
      <c r="F548" s="1" t="str">
        <f>IFERROR(VLOOKUP($A548,'Lista de Precios Alimento'!$A:$K,3,0),IF(A548="","","Error"))</f>
        <v/>
      </c>
      <c r="G548" s="19" t="str">
        <f>IFERROR(VLOOKUP($A548,'Lista de Precios Alimento'!$A:$N,6,0),IF(A548="","","Error"))</f>
        <v/>
      </c>
      <c r="H548" t="str">
        <f>IFERROR(VLOOKUP($A548,'Lista de Precios Alimento'!$A:$O,7,0),IF(A548="","","Error"))</f>
        <v/>
      </c>
      <c r="I548" s="12"/>
      <c r="J548" s="12"/>
    </row>
    <row r="549" spans="1:10" x14ac:dyDescent="0.2">
      <c r="A549" s="25"/>
      <c r="B549" s="26"/>
      <c r="C549" s="1" t="str">
        <f>IFERROR(VLOOKUP($A549,'Lista de Precios Alimento'!$A:$J,2,0),IF(A549="","","Error"))</f>
        <v/>
      </c>
      <c r="D549" s="1" t="str">
        <f>IFERROR(VLOOKUP($A549,'Lista de Precios Alimento'!$A:$L,4,0),IF(A549="","","Error"))</f>
        <v/>
      </c>
      <c r="E549" s="1" t="str">
        <f>IFERROR(VLOOKUP($A549,'Lista de Precios Alimento'!$A:$M,5,0),IF(A549="","","Error"))</f>
        <v/>
      </c>
      <c r="F549" s="1" t="str">
        <f>IFERROR(VLOOKUP($A549,'Lista de Precios Alimento'!$A:$K,3,0),IF(A549="","","Error"))</f>
        <v/>
      </c>
      <c r="G549" s="19" t="str">
        <f>IFERROR(VLOOKUP($A549,'Lista de Precios Alimento'!$A:$N,6,0),IF(A549="","","Error"))</f>
        <v/>
      </c>
      <c r="H549" t="str">
        <f>IFERROR(VLOOKUP($A549,'Lista de Precios Alimento'!$A:$O,7,0),IF(A549="","","Error"))</f>
        <v/>
      </c>
      <c r="I549" s="12"/>
      <c r="J549" s="12"/>
    </row>
    <row r="550" spans="1:10" x14ac:dyDescent="0.2">
      <c r="A550" s="25"/>
      <c r="B550" s="26"/>
      <c r="C550" s="1" t="str">
        <f>IFERROR(VLOOKUP($A550,'Lista de Precios Alimento'!$A:$J,2,0),IF(A550="","","Error"))</f>
        <v/>
      </c>
      <c r="D550" s="1" t="str">
        <f>IFERROR(VLOOKUP($A550,'Lista de Precios Alimento'!$A:$L,4,0),IF(A550="","","Error"))</f>
        <v/>
      </c>
      <c r="E550" s="1" t="str">
        <f>IFERROR(VLOOKUP($A550,'Lista de Precios Alimento'!$A:$M,5,0),IF(A550="","","Error"))</f>
        <v/>
      </c>
      <c r="F550" s="1" t="str">
        <f>IFERROR(VLOOKUP($A550,'Lista de Precios Alimento'!$A:$K,3,0),IF(A550="","","Error"))</f>
        <v/>
      </c>
      <c r="G550" s="19" t="str">
        <f>IFERROR(VLOOKUP($A550,'Lista de Precios Alimento'!$A:$N,6,0),IF(A550="","","Error"))</f>
        <v/>
      </c>
      <c r="H550" t="str">
        <f>IFERROR(VLOOKUP($A550,'Lista de Precios Alimento'!$A:$O,7,0),IF(A550="","","Error"))</f>
        <v/>
      </c>
      <c r="I550" s="12"/>
      <c r="J550" s="12"/>
    </row>
    <row r="551" spans="1:10" x14ac:dyDescent="0.2">
      <c r="A551" s="25"/>
      <c r="B551" s="26"/>
      <c r="C551" s="1" t="str">
        <f>IFERROR(VLOOKUP($A551,'Lista de Precios Alimento'!$A:$J,2,0),IF(A551="","","Error"))</f>
        <v/>
      </c>
      <c r="D551" s="1" t="str">
        <f>IFERROR(VLOOKUP($A551,'Lista de Precios Alimento'!$A:$L,4,0),IF(A551="","","Error"))</f>
        <v/>
      </c>
      <c r="E551" s="1" t="str">
        <f>IFERROR(VLOOKUP($A551,'Lista de Precios Alimento'!$A:$M,5,0),IF(A551="","","Error"))</f>
        <v/>
      </c>
      <c r="F551" s="1" t="str">
        <f>IFERROR(VLOOKUP($A551,'Lista de Precios Alimento'!$A:$K,3,0),IF(A551="","","Error"))</f>
        <v/>
      </c>
      <c r="G551" s="19" t="str">
        <f>IFERROR(VLOOKUP($A551,'Lista de Precios Alimento'!$A:$N,6,0),IF(A551="","","Error"))</f>
        <v/>
      </c>
      <c r="H551" t="str">
        <f>IFERROR(VLOOKUP($A551,'Lista de Precios Alimento'!$A:$O,7,0),IF(A551="","","Error"))</f>
        <v/>
      </c>
      <c r="I551" s="12"/>
      <c r="J551" s="12"/>
    </row>
    <row r="552" spans="1:10" x14ac:dyDescent="0.2">
      <c r="A552" s="25"/>
      <c r="B552" s="26"/>
      <c r="C552" s="1" t="str">
        <f>IFERROR(VLOOKUP($A552,'Lista de Precios Alimento'!$A:$J,2,0),IF(A552="","","Error"))</f>
        <v/>
      </c>
      <c r="D552" s="1" t="str">
        <f>IFERROR(VLOOKUP($A552,'Lista de Precios Alimento'!$A:$L,4,0),IF(A552="","","Error"))</f>
        <v/>
      </c>
      <c r="E552" s="1" t="str">
        <f>IFERROR(VLOOKUP($A552,'Lista de Precios Alimento'!$A:$M,5,0),IF(A552="","","Error"))</f>
        <v/>
      </c>
      <c r="F552" s="1" t="str">
        <f>IFERROR(VLOOKUP($A552,'Lista de Precios Alimento'!$A:$K,3,0),IF(A552="","","Error"))</f>
        <v/>
      </c>
      <c r="G552" s="19" t="str">
        <f>IFERROR(VLOOKUP($A552,'Lista de Precios Alimento'!$A:$N,6,0),IF(A552="","","Error"))</f>
        <v/>
      </c>
      <c r="H552" t="str">
        <f>IFERROR(VLOOKUP($A552,'Lista de Precios Alimento'!$A:$O,7,0),IF(A552="","","Error"))</f>
        <v/>
      </c>
      <c r="I552" s="12"/>
      <c r="J552" s="12"/>
    </row>
    <row r="553" spans="1:10" x14ac:dyDescent="0.2">
      <c r="A553" s="25"/>
      <c r="B553" s="26"/>
      <c r="C553" s="1" t="str">
        <f>IFERROR(VLOOKUP($A553,'Lista de Precios Alimento'!$A:$J,2,0),IF(A553="","","Error"))</f>
        <v/>
      </c>
      <c r="D553" s="1" t="str">
        <f>IFERROR(VLOOKUP($A553,'Lista de Precios Alimento'!$A:$L,4,0),IF(A553="","","Error"))</f>
        <v/>
      </c>
      <c r="E553" s="1" t="str">
        <f>IFERROR(VLOOKUP($A553,'Lista de Precios Alimento'!$A:$M,5,0),IF(A553="","","Error"))</f>
        <v/>
      </c>
      <c r="F553" s="1" t="str">
        <f>IFERROR(VLOOKUP($A553,'Lista de Precios Alimento'!$A:$K,3,0),IF(A553="","","Error"))</f>
        <v/>
      </c>
      <c r="G553" s="19" t="str">
        <f>IFERROR(VLOOKUP($A553,'Lista de Precios Alimento'!$A:$N,6,0),IF(A553="","","Error"))</f>
        <v/>
      </c>
      <c r="H553" t="str">
        <f>IFERROR(VLOOKUP($A553,'Lista de Precios Alimento'!$A:$O,7,0),IF(A553="","","Error"))</f>
        <v/>
      </c>
      <c r="I553" s="12"/>
      <c r="J553" s="12"/>
    </row>
    <row r="554" spans="1:10" x14ac:dyDescent="0.2">
      <c r="A554" s="25"/>
      <c r="B554" s="26"/>
      <c r="C554" s="1" t="str">
        <f>IFERROR(VLOOKUP($A554,'Lista de Precios Alimento'!$A:$J,2,0),IF(A554="","","Error"))</f>
        <v/>
      </c>
      <c r="D554" s="1" t="str">
        <f>IFERROR(VLOOKUP($A554,'Lista de Precios Alimento'!$A:$L,4,0),IF(A554="","","Error"))</f>
        <v/>
      </c>
      <c r="E554" s="1" t="str">
        <f>IFERROR(VLOOKUP($A554,'Lista de Precios Alimento'!$A:$M,5,0),IF(A554="","","Error"))</f>
        <v/>
      </c>
      <c r="F554" s="1" t="str">
        <f>IFERROR(VLOOKUP($A554,'Lista de Precios Alimento'!$A:$K,3,0),IF(A554="","","Error"))</f>
        <v/>
      </c>
      <c r="G554" s="19" t="str">
        <f>IFERROR(VLOOKUP($A554,'Lista de Precios Alimento'!$A:$N,6,0),IF(A554="","","Error"))</f>
        <v/>
      </c>
      <c r="H554" t="str">
        <f>IFERROR(VLOOKUP($A554,'Lista de Precios Alimento'!$A:$O,7,0),IF(A554="","","Error"))</f>
        <v/>
      </c>
      <c r="I554" s="12"/>
      <c r="J554" s="12"/>
    </row>
    <row r="555" spans="1:10" x14ac:dyDescent="0.2">
      <c r="A555" s="25"/>
      <c r="B555" s="26"/>
      <c r="C555" s="1" t="str">
        <f>IFERROR(VLOOKUP($A555,'Lista de Precios Alimento'!$A:$J,2,0),IF(A555="","","Error"))</f>
        <v/>
      </c>
      <c r="D555" s="1" t="str">
        <f>IFERROR(VLOOKUP($A555,'Lista de Precios Alimento'!$A:$L,4,0),IF(A555="","","Error"))</f>
        <v/>
      </c>
      <c r="E555" s="1" t="str">
        <f>IFERROR(VLOOKUP($A555,'Lista de Precios Alimento'!$A:$M,5,0),IF(A555="","","Error"))</f>
        <v/>
      </c>
      <c r="F555" s="1" t="str">
        <f>IFERROR(VLOOKUP($A555,'Lista de Precios Alimento'!$A:$K,3,0),IF(A555="","","Error"))</f>
        <v/>
      </c>
      <c r="G555" s="19" t="str">
        <f>IFERROR(VLOOKUP($A555,'Lista de Precios Alimento'!$A:$N,6,0),IF(A555="","","Error"))</f>
        <v/>
      </c>
      <c r="H555" t="str">
        <f>IFERROR(VLOOKUP($A555,'Lista de Precios Alimento'!$A:$O,7,0),IF(A555="","","Error"))</f>
        <v/>
      </c>
      <c r="I555" s="12"/>
      <c r="J555" s="12"/>
    </row>
    <row r="556" spans="1:10" x14ac:dyDescent="0.2">
      <c r="A556" s="25"/>
      <c r="B556" s="26"/>
      <c r="C556" s="1" t="str">
        <f>IFERROR(VLOOKUP($A556,'Lista de Precios Alimento'!$A:$J,2,0),IF(A556="","","Error"))</f>
        <v/>
      </c>
      <c r="D556" s="1" t="str">
        <f>IFERROR(VLOOKUP($A556,'Lista de Precios Alimento'!$A:$L,4,0),IF(A556="","","Error"))</f>
        <v/>
      </c>
      <c r="E556" s="1" t="str">
        <f>IFERROR(VLOOKUP($A556,'Lista de Precios Alimento'!$A:$M,5,0),IF(A556="","","Error"))</f>
        <v/>
      </c>
      <c r="F556" s="1" t="str">
        <f>IFERROR(VLOOKUP($A556,'Lista de Precios Alimento'!$A:$K,3,0),IF(A556="","","Error"))</f>
        <v/>
      </c>
      <c r="G556" s="19" t="str">
        <f>IFERROR(VLOOKUP($A556,'Lista de Precios Alimento'!$A:$N,6,0),IF(A556="","","Error"))</f>
        <v/>
      </c>
      <c r="H556" t="str">
        <f>IFERROR(VLOOKUP($A556,'Lista de Precios Alimento'!$A:$O,7,0),IF(A556="","","Error"))</f>
        <v/>
      </c>
      <c r="I556" s="12"/>
      <c r="J556" s="12"/>
    </row>
    <row r="557" spans="1:10" x14ac:dyDescent="0.2">
      <c r="A557" s="25"/>
      <c r="B557" s="26"/>
      <c r="C557" s="1" t="str">
        <f>IFERROR(VLOOKUP($A557,'Lista de Precios Alimento'!$A:$J,2,0),IF(A557="","","Error"))</f>
        <v/>
      </c>
      <c r="D557" s="1" t="str">
        <f>IFERROR(VLOOKUP($A557,'Lista de Precios Alimento'!$A:$L,4,0),IF(A557="","","Error"))</f>
        <v/>
      </c>
      <c r="E557" s="1" t="str">
        <f>IFERROR(VLOOKUP($A557,'Lista de Precios Alimento'!$A:$M,5,0),IF(A557="","","Error"))</f>
        <v/>
      </c>
      <c r="F557" s="1" t="str">
        <f>IFERROR(VLOOKUP($A557,'Lista de Precios Alimento'!$A:$K,3,0),IF(A557="","","Error"))</f>
        <v/>
      </c>
      <c r="G557" s="19" t="str">
        <f>IFERROR(VLOOKUP($A557,'Lista de Precios Alimento'!$A:$N,6,0),IF(A557="","","Error"))</f>
        <v/>
      </c>
      <c r="H557" t="str">
        <f>IFERROR(VLOOKUP($A557,'Lista de Precios Alimento'!$A:$O,7,0),IF(A557="","","Error"))</f>
        <v/>
      </c>
      <c r="I557" s="12"/>
      <c r="J557" s="12"/>
    </row>
    <row r="558" spans="1:10" x14ac:dyDescent="0.2">
      <c r="A558" s="25"/>
      <c r="B558" s="26"/>
      <c r="C558" s="1" t="str">
        <f>IFERROR(VLOOKUP($A558,'Lista de Precios Alimento'!$A:$J,2,0),IF(A558="","","Error"))</f>
        <v/>
      </c>
      <c r="D558" s="1" t="str">
        <f>IFERROR(VLOOKUP($A558,'Lista de Precios Alimento'!$A:$L,4,0),IF(A558="","","Error"))</f>
        <v/>
      </c>
      <c r="E558" s="1" t="str">
        <f>IFERROR(VLOOKUP($A558,'Lista de Precios Alimento'!$A:$M,5,0),IF(A558="","","Error"))</f>
        <v/>
      </c>
      <c r="F558" s="1" t="str">
        <f>IFERROR(VLOOKUP($A558,'Lista de Precios Alimento'!$A:$K,3,0),IF(A558="","","Error"))</f>
        <v/>
      </c>
      <c r="G558" s="19" t="str">
        <f>IFERROR(VLOOKUP($A558,'Lista de Precios Alimento'!$A:$N,6,0),IF(A558="","","Error"))</f>
        <v/>
      </c>
      <c r="H558" t="str">
        <f>IFERROR(VLOOKUP($A558,'Lista de Precios Alimento'!$A:$O,7,0),IF(A558="","","Error"))</f>
        <v/>
      </c>
      <c r="I558" s="12"/>
      <c r="J558" s="12"/>
    </row>
    <row r="559" spans="1:10" x14ac:dyDescent="0.2">
      <c r="A559" s="25"/>
      <c r="B559" s="26"/>
      <c r="C559" s="1" t="str">
        <f>IFERROR(VLOOKUP($A559,'Lista de Precios Alimento'!$A:$J,2,0),IF(A559="","","Error"))</f>
        <v/>
      </c>
      <c r="D559" s="1" t="str">
        <f>IFERROR(VLOOKUP($A559,'Lista de Precios Alimento'!$A:$L,4,0),IF(A559="","","Error"))</f>
        <v/>
      </c>
      <c r="E559" s="1" t="str">
        <f>IFERROR(VLOOKUP($A559,'Lista de Precios Alimento'!$A:$M,5,0),IF(A559="","","Error"))</f>
        <v/>
      </c>
      <c r="F559" s="1" t="str">
        <f>IFERROR(VLOOKUP($A559,'Lista de Precios Alimento'!$A:$K,3,0),IF(A559="","","Error"))</f>
        <v/>
      </c>
      <c r="G559" s="19" t="str">
        <f>IFERROR(VLOOKUP($A559,'Lista de Precios Alimento'!$A:$N,6,0),IF(A559="","","Error"))</f>
        <v/>
      </c>
      <c r="H559" t="str">
        <f>IFERROR(VLOOKUP($A559,'Lista de Precios Alimento'!$A:$O,7,0),IF(A559="","","Error"))</f>
        <v/>
      </c>
      <c r="I559" s="12"/>
      <c r="J559" s="12"/>
    </row>
    <row r="560" spans="1:10" x14ac:dyDescent="0.2">
      <c r="A560" s="25"/>
      <c r="B560" s="26"/>
      <c r="C560" s="1" t="str">
        <f>IFERROR(VLOOKUP($A560,'Lista de Precios Alimento'!$A:$J,2,0),IF(A560="","","Error"))</f>
        <v/>
      </c>
      <c r="D560" s="1" t="str">
        <f>IFERROR(VLOOKUP($A560,'Lista de Precios Alimento'!$A:$L,4,0),IF(A560="","","Error"))</f>
        <v/>
      </c>
      <c r="E560" s="1" t="str">
        <f>IFERROR(VLOOKUP($A560,'Lista de Precios Alimento'!$A:$M,5,0),IF(A560="","","Error"))</f>
        <v/>
      </c>
      <c r="F560" s="1" t="str">
        <f>IFERROR(VLOOKUP($A560,'Lista de Precios Alimento'!$A:$K,3,0),IF(A560="","","Error"))</f>
        <v/>
      </c>
      <c r="G560" s="19" t="str">
        <f>IFERROR(VLOOKUP($A560,'Lista de Precios Alimento'!$A:$N,6,0),IF(A560="","","Error"))</f>
        <v/>
      </c>
      <c r="H560" t="str">
        <f>IFERROR(VLOOKUP($A560,'Lista de Precios Alimento'!$A:$O,7,0),IF(A560="","","Error"))</f>
        <v/>
      </c>
      <c r="I560" s="12"/>
      <c r="J560" s="12"/>
    </row>
    <row r="561" spans="1:10" x14ac:dyDescent="0.2">
      <c r="A561" s="25"/>
      <c r="B561" s="26"/>
      <c r="C561" s="1" t="str">
        <f>IFERROR(VLOOKUP($A561,'Lista de Precios Alimento'!$A:$J,2,0),IF(A561="","","Error"))</f>
        <v/>
      </c>
      <c r="D561" s="1" t="str">
        <f>IFERROR(VLOOKUP($A561,'Lista de Precios Alimento'!$A:$L,4,0),IF(A561="","","Error"))</f>
        <v/>
      </c>
      <c r="E561" s="1" t="str">
        <f>IFERROR(VLOOKUP($A561,'Lista de Precios Alimento'!$A:$M,5,0),IF(A561="","","Error"))</f>
        <v/>
      </c>
      <c r="F561" s="1" t="str">
        <f>IFERROR(VLOOKUP($A561,'Lista de Precios Alimento'!$A:$K,3,0),IF(A561="","","Error"))</f>
        <v/>
      </c>
      <c r="G561" s="19" t="str">
        <f>IFERROR(VLOOKUP($A561,'Lista de Precios Alimento'!$A:$N,6,0),IF(A561="","","Error"))</f>
        <v/>
      </c>
      <c r="H561" t="str">
        <f>IFERROR(VLOOKUP($A561,'Lista de Precios Alimento'!$A:$O,7,0),IF(A561="","","Error"))</f>
        <v/>
      </c>
      <c r="I561" s="12"/>
      <c r="J561" s="12"/>
    </row>
    <row r="562" spans="1:10" x14ac:dyDescent="0.2">
      <c r="A562" s="25"/>
      <c r="B562" s="26"/>
      <c r="C562" s="1" t="str">
        <f>IFERROR(VLOOKUP($A562,'Lista de Precios Alimento'!$A:$J,2,0),IF(A562="","","Error"))</f>
        <v/>
      </c>
      <c r="D562" s="1" t="str">
        <f>IFERROR(VLOOKUP($A562,'Lista de Precios Alimento'!$A:$L,4,0),IF(A562="","","Error"))</f>
        <v/>
      </c>
      <c r="E562" s="1" t="str">
        <f>IFERROR(VLOOKUP($A562,'Lista de Precios Alimento'!$A:$M,5,0),IF(A562="","","Error"))</f>
        <v/>
      </c>
      <c r="F562" s="1" t="str">
        <f>IFERROR(VLOOKUP($A562,'Lista de Precios Alimento'!$A:$K,3,0),IF(A562="","","Error"))</f>
        <v/>
      </c>
      <c r="G562" s="19" t="str">
        <f>IFERROR(VLOOKUP($A562,'Lista de Precios Alimento'!$A:$N,6,0),IF(A562="","","Error"))</f>
        <v/>
      </c>
      <c r="H562" t="str">
        <f>IFERROR(VLOOKUP($A562,'Lista de Precios Alimento'!$A:$O,7,0),IF(A562="","","Error"))</f>
        <v/>
      </c>
      <c r="I562" s="12"/>
      <c r="J562" s="12"/>
    </row>
    <row r="563" spans="1:10" x14ac:dyDescent="0.2">
      <c r="A563" s="25"/>
      <c r="B563" s="26"/>
      <c r="C563" s="1" t="str">
        <f>IFERROR(VLOOKUP($A563,'Lista de Precios Alimento'!$A:$J,2,0),IF(A563="","","Error"))</f>
        <v/>
      </c>
      <c r="D563" s="1" t="str">
        <f>IFERROR(VLOOKUP($A563,'Lista de Precios Alimento'!$A:$L,4,0),IF(A563="","","Error"))</f>
        <v/>
      </c>
      <c r="E563" s="1" t="str">
        <f>IFERROR(VLOOKUP($A563,'Lista de Precios Alimento'!$A:$M,5,0),IF(A563="","","Error"))</f>
        <v/>
      </c>
      <c r="F563" s="1" t="str">
        <f>IFERROR(VLOOKUP($A563,'Lista de Precios Alimento'!$A:$K,3,0),IF(A563="","","Error"))</f>
        <v/>
      </c>
      <c r="G563" s="19" t="str">
        <f>IFERROR(VLOOKUP($A563,'Lista de Precios Alimento'!$A:$N,6,0),IF(A563="","","Error"))</f>
        <v/>
      </c>
      <c r="H563" t="str">
        <f>IFERROR(VLOOKUP($A563,'Lista de Precios Alimento'!$A:$O,7,0),IF(A563="","","Error"))</f>
        <v/>
      </c>
      <c r="I563" s="12"/>
      <c r="J563" s="12"/>
    </row>
    <row r="564" spans="1:10" x14ac:dyDescent="0.2">
      <c r="A564" s="25"/>
      <c r="B564" s="26"/>
      <c r="C564" s="1" t="str">
        <f>IFERROR(VLOOKUP($A564,'Lista de Precios Alimento'!$A:$J,2,0),IF(A564="","","Error"))</f>
        <v/>
      </c>
      <c r="D564" s="1" t="str">
        <f>IFERROR(VLOOKUP($A564,'Lista de Precios Alimento'!$A:$L,4,0),IF(A564="","","Error"))</f>
        <v/>
      </c>
      <c r="E564" s="1" t="str">
        <f>IFERROR(VLOOKUP($A564,'Lista de Precios Alimento'!$A:$M,5,0),IF(A564="","","Error"))</f>
        <v/>
      </c>
      <c r="F564" s="1" t="str">
        <f>IFERROR(VLOOKUP($A564,'Lista de Precios Alimento'!$A:$K,3,0),IF(A564="","","Error"))</f>
        <v/>
      </c>
      <c r="G564" s="19" t="str">
        <f>IFERROR(VLOOKUP($A564,'Lista de Precios Alimento'!$A:$N,6,0),IF(A564="","","Error"))</f>
        <v/>
      </c>
      <c r="H564" t="str">
        <f>IFERROR(VLOOKUP($A564,'Lista de Precios Alimento'!$A:$O,7,0),IF(A564="","","Error"))</f>
        <v/>
      </c>
      <c r="I564" s="12"/>
      <c r="J564" s="12"/>
    </row>
    <row r="565" spans="1:10" x14ac:dyDescent="0.2">
      <c r="A565" s="25"/>
      <c r="B565" s="26"/>
      <c r="C565" s="1" t="str">
        <f>IFERROR(VLOOKUP($A565,'Lista de Precios Alimento'!$A:$J,2,0),IF(A565="","","Error"))</f>
        <v/>
      </c>
      <c r="D565" s="1" t="str">
        <f>IFERROR(VLOOKUP($A565,'Lista de Precios Alimento'!$A:$L,4,0),IF(A565="","","Error"))</f>
        <v/>
      </c>
      <c r="E565" s="1" t="str">
        <f>IFERROR(VLOOKUP($A565,'Lista de Precios Alimento'!$A:$M,5,0),IF(A565="","","Error"))</f>
        <v/>
      </c>
      <c r="F565" s="1" t="str">
        <f>IFERROR(VLOOKUP($A565,'Lista de Precios Alimento'!$A:$K,3,0),IF(A565="","","Error"))</f>
        <v/>
      </c>
      <c r="G565" s="19" t="str">
        <f>IFERROR(VLOOKUP($A565,'Lista de Precios Alimento'!$A:$N,6,0),IF(A565="","","Error"))</f>
        <v/>
      </c>
      <c r="H565" t="str">
        <f>IFERROR(VLOOKUP($A565,'Lista de Precios Alimento'!$A:$O,7,0),IF(A565="","","Error"))</f>
        <v/>
      </c>
      <c r="I565" s="12"/>
      <c r="J565" s="12"/>
    </row>
    <row r="566" spans="1:10" x14ac:dyDescent="0.2">
      <c r="A566" s="25"/>
      <c r="B566" s="26"/>
      <c r="C566" s="1" t="str">
        <f>IFERROR(VLOOKUP($A566,'Lista de Precios Alimento'!$A:$J,2,0),IF(A566="","","Error"))</f>
        <v/>
      </c>
      <c r="D566" s="1" t="str">
        <f>IFERROR(VLOOKUP($A566,'Lista de Precios Alimento'!$A:$L,4,0),IF(A566="","","Error"))</f>
        <v/>
      </c>
      <c r="E566" s="1" t="str">
        <f>IFERROR(VLOOKUP($A566,'Lista de Precios Alimento'!$A:$M,5,0),IF(A566="","","Error"))</f>
        <v/>
      </c>
      <c r="F566" s="1" t="str">
        <f>IFERROR(VLOOKUP($A566,'Lista de Precios Alimento'!$A:$K,3,0),IF(A566="","","Error"))</f>
        <v/>
      </c>
      <c r="G566" s="19" t="str">
        <f>IFERROR(VLOOKUP($A566,'Lista de Precios Alimento'!$A:$N,6,0),IF(A566="","","Error"))</f>
        <v/>
      </c>
      <c r="H566" t="str">
        <f>IFERROR(VLOOKUP($A566,'Lista de Precios Alimento'!$A:$O,7,0),IF(A566="","","Error"))</f>
        <v/>
      </c>
      <c r="I566" s="12"/>
      <c r="J566" s="12"/>
    </row>
    <row r="567" spans="1:10" x14ac:dyDescent="0.2">
      <c r="A567" s="25"/>
      <c r="B567" s="26"/>
      <c r="C567" s="1" t="str">
        <f>IFERROR(VLOOKUP($A567,'Lista de Precios Alimento'!$A:$J,2,0),IF(A567="","","Error"))</f>
        <v/>
      </c>
      <c r="D567" s="1" t="str">
        <f>IFERROR(VLOOKUP($A567,'Lista de Precios Alimento'!$A:$L,4,0),IF(A567="","","Error"))</f>
        <v/>
      </c>
      <c r="E567" s="1" t="str">
        <f>IFERROR(VLOOKUP($A567,'Lista de Precios Alimento'!$A:$M,5,0),IF(A567="","","Error"))</f>
        <v/>
      </c>
      <c r="F567" s="1" t="str">
        <f>IFERROR(VLOOKUP($A567,'Lista de Precios Alimento'!$A:$K,3,0),IF(A567="","","Error"))</f>
        <v/>
      </c>
      <c r="G567" s="19" t="str">
        <f>IFERROR(VLOOKUP($A567,'Lista de Precios Alimento'!$A:$N,6,0),IF(A567="","","Error"))</f>
        <v/>
      </c>
      <c r="H567" t="str">
        <f>IFERROR(VLOOKUP($A567,'Lista de Precios Alimento'!$A:$O,7,0),IF(A567="","","Error"))</f>
        <v/>
      </c>
      <c r="I567" s="12"/>
      <c r="J567" s="12"/>
    </row>
    <row r="568" spans="1:10" x14ac:dyDescent="0.2">
      <c r="A568" s="25"/>
      <c r="B568" s="26"/>
      <c r="C568" s="1" t="str">
        <f>IFERROR(VLOOKUP($A568,'Lista de Precios Alimento'!$A:$J,2,0),IF(A568="","","Error"))</f>
        <v/>
      </c>
      <c r="D568" s="1" t="str">
        <f>IFERROR(VLOOKUP($A568,'Lista de Precios Alimento'!$A:$L,4,0),IF(A568="","","Error"))</f>
        <v/>
      </c>
      <c r="E568" s="1" t="str">
        <f>IFERROR(VLOOKUP($A568,'Lista de Precios Alimento'!$A:$M,5,0),IF(A568="","","Error"))</f>
        <v/>
      </c>
      <c r="F568" s="1" t="str">
        <f>IFERROR(VLOOKUP($A568,'Lista de Precios Alimento'!$A:$K,3,0),IF(A568="","","Error"))</f>
        <v/>
      </c>
      <c r="G568" s="19" t="str">
        <f>IFERROR(VLOOKUP($A568,'Lista de Precios Alimento'!$A:$N,6,0),IF(A568="","","Error"))</f>
        <v/>
      </c>
      <c r="H568" t="str">
        <f>IFERROR(VLOOKUP($A568,'Lista de Precios Alimento'!$A:$O,7,0),IF(A568="","","Error"))</f>
        <v/>
      </c>
      <c r="I568" s="12"/>
      <c r="J568" s="12"/>
    </row>
    <row r="569" spans="1:10" x14ac:dyDescent="0.2">
      <c r="A569" s="25"/>
      <c r="B569" s="26"/>
      <c r="C569" s="1" t="str">
        <f>IFERROR(VLOOKUP($A569,'Lista de Precios Alimento'!$A:$J,2,0),IF(A569="","","Error"))</f>
        <v/>
      </c>
      <c r="D569" s="1" t="str">
        <f>IFERROR(VLOOKUP($A569,'Lista de Precios Alimento'!$A:$L,4,0),IF(A569="","","Error"))</f>
        <v/>
      </c>
      <c r="E569" s="1" t="str">
        <f>IFERROR(VLOOKUP($A569,'Lista de Precios Alimento'!$A:$M,5,0),IF(A569="","","Error"))</f>
        <v/>
      </c>
      <c r="F569" s="1" t="str">
        <f>IFERROR(VLOOKUP($A569,'Lista de Precios Alimento'!$A:$K,3,0),IF(A569="","","Error"))</f>
        <v/>
      </c>
      <c r="G569" s="19" t="str">
        <f>IFERROR(VLOOKUP($A569,'Lista de Precios Alimento'!$A:$N,6,0),IF(A569="","","Error"))</f>
        <v/>
      </c>
      <c r="H569" t="str">
        <f>IFERROR(VLOOKUP($A569,'Lista de Precios Alimento'!$A:$O,7,0),IF(A569="","","Error"))</f>
        <v/>
      </c>
      <c r="I569" s="12"/>
      <c r="J569" s="12"/>
    </row>
    <row r="570" spans="1:10" x14ac:dyDescent="0.2">
      <c r="A570" s="25"/>
      <c r="B570" s="26"/>
      <c r="C570" s="1" t="str">
        <f>IFERROR(VLOOKUP($A570,'Lista de Precios Alimento'!$A:$J,2,0),IF(A570="","","Error"))</f>
        <v/>
      </c>
      <c r="D570" s="1" t="str">
        <f>IFERROR(VLOOKUP($A570,'Lista de Precios Alimento'!$A:$L,4,0),IF(A570="","","Error"))</f>
        <v/>
      </c>
      <c r="E570" s="1" t="str">
        <f>IFERROR(VLOOKUP($A570,'Lista de Precios Alimento'!$A:$M,5,0),IF(A570="","","Error"))</f>
        <v/>
      </c>
      <c r="F570" s="1" t="str">
        <f>IFERROR(VLOOKUP($A570,'Lista de Precios Alimento'!$A:$K,3,0),IF(A570="","","Error"))</f>
        <v/>
      </c>
      <c r="G570" s="19" t="str">
        <f>IFERROR(VLOOKUP($A570,'Lista de Precios Alimento'!$A:$N,6,0),IF(A570="","","Error"))</f>
        <v/>
      </c>
      <c r="H570" t="str">
        <f>IFERROR(VLOOKUP($A570,'Lista de Precios Alimento'!$A:$O,7,0),IF(A570="","","Error"))</f>
        <v/>
      </c>
      <c r="I570" s="12"/>
      <c r="J570" s="12"/>
    </row>
    <row r="571" spans="1:10" x14ac:dyDescent="0.2">
      <c r="A571" s="25"/>
      <c r="B571" s="26"/>
      <c r="C571" s="1" t="str">
        <f>IFERROR(VLOOKUP($A571,'Lista de Precios Alimento'!$A:$J,2,0),IF(A571="","","Error"))</f>
        <v/>
      </c>
      <c r="D571" s="1" t="str">
        <f>IFERROR(VLOOKUP($A571,'Lista de Precios Alimento'!$A:$L,4,0),IF(A571="","","Error"))</f>
        <v/>
      </c>
      <c r="E571" s="1" t="str">
        <f>IFERROR(VLOOKUP($A571,'Lista de Precios Alimento'!$A:$M,5,0),IF(A571="","","Error"))</f>
        <v/>
      </c>
      <c r="F571" s="1" t="str">
        <f>IFERROR(VLOOKUP($A571,'Lista de Precios Alimento'!$A:$K,3,0),IF(A571="","","Error"))</f>
        <v/>
      </c>
      <c r="G571" s="19" t="str">
        <f>IFERROR(VLOOKUP($A571,'Lista de Precios Alimento'!$A:$N,6,0),IF(A571="","","Error"))</f>
        <v/>
      </c>
      <c r="H571" t="str">
        <f>IFERROR(VLOOKUP($A571,'Lista de Precios Alimento'!$A:$O,7,0),IF(A571="","","Error"))</f>
        <v/>
      </c>
      <c r="I571" s="12"/>
      <c r="J571" s="12"/>
    </row>
    <row r="572" spans="1:10" x14ac:dyDescent="0.2">
      <c r="A572" s="25"/>
      <c r="B572" s="26"/>
      <c r="C572" s="1" t="str">
        <f>IFERROR(VLOOKUP($A572,'Lista de Precios Alimento'!$A:$J,2,0),IF(A572="","","Error"))</f>
        <v/>
      </c>
      <c r="D572" s="1" t="str">
        <f>IFERROR(VLOOKUP($A572,'Lista de Precios Alimento'!$A:$L,4,0),IF(A572="","","Error"))</f>
        <v/>
      </c>
      <c r="E572" s="1" t="str">
        <f>IFERROR(VLOOKUP($A572,'Lista de Precios Alimento'!$A:$M,5,0),IF(A572="","","Error"))</f>
        <v/>
      </c>
      <c r="F572" s="1" t="str">
        <f>IFERROR(VLOOKUP($A572,'Lista de Precios Alimento'!$A:$K,3,0),IF(A572="","","Error"))</f>
        <v/>
      </c>
      <c r="G572" s="19" t="str">
        <f>IFERROR(VLOOKUP($A572,'Lista de Precios Alimento'!$A:$N,6,0),IF(A572="","","Error"))</f>
        <v/>
      </c>
      <c r="H572" t="str">
        <f>IFERROR(VLOOKUP($A572,'Lista de Precios Alimento'!$A:$O,7,0),IF(A572="","","Error"))</f>
        <v/>
      </c>
      <c r="I572" s="12"/>
      <c r="J572" s="12"/>
    </row>
    <row r="573" spans="1:10" x14ac:dyDescent="0.2">
      <c r="A573" s="25"/>
      <c r="B573" s="26"/>
      <c r="C573" s="1" t="str">
        <f>IFERROR(VLOOKUP($A573,'Lista de Precios Alimento'!$A:$J,2,0),IF(A573="","","Error"))</f>
        <v/>
      </c>
      <c r="D573" s="1" t="str">
        <f>IFERROR(VLOOKUP($A573,'Lista de Precios Alimento'!$A:$L,4,0),IF(A573="","","Error"))</f>
        <v/>
      </c>
      <c r="E573" s="1" t="str">
        <f>IFERROR(VLOOKUP($A573,'Lista de Precios Alimento'!$A:$M,5,0),IF(A573="","","Error"))</f>
        <v/>
      </c>
      <c r="F573" s="1" t="str">
        <f>IFERROR(VLOOKUP($A573,'Lista de Precios Alimento'!$A:$K,3,0),IF(A573="","","Error"))</f>
        <v/>
      </c>
      <c r="G573" s="19" t="str">
        <f>IFERROR(VLOOKUP($A573,'Lista de Precios Alimento'!$A:$N,6,0),IF(A573="","","Error"))</f>
        <v/>
      </c>
      <c r="H573" t="str">
        <f>IFERROR(VLOOKUP($A573,'Lista de Precios Alimento'!$A:$O,7,0),IF(A573="","","Error"))</f>
        <v/>
      </c>
      <c r="I573" s="12"/>
      <c r="J573" s="12"/>
    </row>
    <row r="574" spans="1:10" x14ac:dyDescent="0.2">
      <c r="A574" s="25"/>
      <c r="B574" s="26"/>
      <c r="C574" s="1" t="str">
        <f>IFERROR(VLOOKUP($A574,'Lista de Precios Alimento'!$A:$J,2,0),IF(A574="","","Error"))</f>
        <v/>
      </c>
      <c r="D574" s="1" t="str">
        <f>IFERROR(VLOOKUP($A574,'Lista de Precios Alimento'!$A:$L,4,0),IF(A574="","","Error"))</f>
        <v/>
      </c>
      <c r="E574" s="1" t="str">
        <f>IFERROR(VLOOKUP($A574,'Lista de Precios Alimento'!$A:$M,5,0),IF(A574="","","Error"))</f>
        <v/>
      </c>
      <c r="F574" s="1" t="str">
        <f>IFERROR(VLOOKUP($A574,'Lista de Precios Alimento'!$A:$K,3,0),IF(A574="","","Error"))</f>
        <v/>
      </c>
      <c r="G574" s="19" t="str">
        <f>IFERROR(VLOOKUP($A574,'Lista de Precios Alimento'!$A:$N,6,0),IF(A574="","","Error"))</f>
        <v/>
      </c>
      <c r="H574" t="str">
        <f>IFERROR(VLOOKUP($A574,'Lista de Precios Alimento'!$A:$O,7,0),IF(A574="","","Error"))</f>
        <v/>
      </c>
      <c r="I574" s="12"/>
      <c r="J574" s="12"/>
    </row>
    <row r="575" spans="1:10" x14ac:dyDescent="0.2">
      <c r="A575" s="25"/>
      <c r="B575" s="26"/>
      <c r="C575" s="1" t="str">
        <f>IFERROR(VLOOKUP($A575,'Lista de Precios Alimento'!$A:$J,2,0),IF(A575="","","Error"))</f>
        <v/>
      </c>
      <c r="D575" s="1" t="str">
        <f>IFERROR(VLOOKUP($A575,'Lista de Precios Alimento'!$A:$L,4,0),IF(A575="","","Error"))</f>
        <v/>
      </c>
      <c r="E575" s="1" t="str">
        <f>IFERROR(VLOOKUP($A575,'Lista de Precios Alimento'!$A:$M,5,0),IF(A575="","","Error"))</f>
        <v/>
      </c>
      <c r="F575" s="1" t="str">
        <f>IFERROR(VLOOKUP($A575,'Lista de Precios Alimento'!$A:$K,3,0),IF(A575="","","Error"))</f>
        <v/>
      </c>
      <c r="G575" s="19" t="str">
        <f>IFERROR(VLOOKUP($A575,'Lista de Precios Alimento'!$A:$N,6,0),IF(A575="","","Error"))</f>
        <v/>
      </c>
      <c r="H575" t="str">
        <f>IFERROR(VLOOKUP($A575,'Lista de Precios Alimento'!$A:$O,7,0),IF(A575="","","Error"))</f>
        <v/>
      </c>
      <c r="I575" s="12"/>
      <c r="J575" s="12"/>
    </row>
    <row r="576" spans="1:10" x14ac:dyDescent="0.2">
      <c r="A576" s="25"/>
      <c r="B576" s="26"/>
      <c r="C576" s="1" t="str">
        <f>IFERROR(VLOOKUP($A576,'Lista de Precios Alimento'!$A:$J,2,0),IF(A576="","","Error"))</f>
        <v/>
      </c>
      <c r="D576" s="1" t="str">
        <f>IFERROR(VLOOKUP($A576,'Lista de Precios Alimento'!$A:$L,4,0),IF(A576="","","Error"))</f>
        <v/>
      </c>
      <c r="E576" s="1" t="str">
        <f>IFERROR(VLOOKUP($A576,'Lista de Precios Alimento'!$A:$M,5,0),IF(A576="","","Error"))</f>
        <v/>
      </c>
      <c r="F576" s="1" t="str">
        <f>IFERROR(VLOOKUP($A576,'Lista de Precios Alimento'!$A:$K,3,0),IF(A576="","","Error"))</f>
        <v/>
      </c>
      <c r="G576" s="19" t="str">
        <f>IFERROR(VLOOKUP($A576,'Lista de Precios Alimento'!$A:$N,6,0),IF(A576="","","Error"))</f>
        <v/>
      </c>
      <c r="H576" t="str">
        <f>IFERROR(VLOOKUP($A576,'Lista de Precios Alimento'!$A:$O,7,0),IF(A576="","","Error"))</f>
        <v/>
      </c>
      <c r="I576" s="12"/>
      <c r="J576" s="12"/>
    </row>
    <row r="577" spans="1:10" x14ac:dyDescent="0.2">
      <c r="A577" s="25"/>
      <c r="B577" s="26"/>
      <c r="C577" s="1" t="str">
        <f>IFERROR(VLOOKUP($A577,'Lista de Precios Alimento'!$A:$J,2,0),IF(A577="","","Error"))</f>
        <v/>
      </c>
      <c r="D577" s="1" t="str">
        <f>IFERROR(VLOOKUP($A577,'Lista de Precios Alimento'!$A:$L,4,0),IF(A577="","","Error"))</f>
        <v/>
      </c>
      <c r="E577" s="1" t="str">
        <f>IFERROR(VLOOKUP($A577,'Lista de Precios Alimento'!$A:$M,5,0),IF(A577="","","Error"))</f>
        <v/>
      </c>
      <c r="F577" s="1" t="str">
        <f>IFERROR(VLOOKUP($A577,'Lista de Precios Alimento'!$A:$K,3,0),IF(A577="","","Error"))</f>
        <v/>
      </c>
      <c r="G577" s="19" t="str">
        <f>IFERROR(VLOOKUP($A577,'Lista de Precios Alimento'!$A:$N,6,0),IF(A577="","","Error"))</f>
        <v/>
      </c>
      <c r="H577" t="str">
        <f>IFERROR(VLOOKUP($A577,'Lista de Precios Alimento'!$A:$O,7,0),IF(A577="","","Error"))</f>
        <v/>
      </c>
      <c r="I577" s="12"/>
      <c r="J577" s="12"/>
    </row>
    <row r="578" spans="1:10" x14ac:dyDescent="0.2">
      <c r="A578" s="25"/>
      <c r="B578" s="26"/>
      <c r="C578" s="1" t="str">
        <f>IFERROR(VLOOKUP($A578,'Lista de Precios Alimento'!$A:$J,2,0),IF(A578="","","Error"))</f>
        <v/>
      </c>
      <c r="D578" s="1" t="str">
        <f>IFERROR(VLOOKUP($A578,'Lista de Precios Alimento'!$A:$L,4,0),IF(A578="","","Error"))</f>
        <v/>
      </c>
      <c r="E578" s="1" t="str">
        <f>IFERROR(VLOOKUP($A578,'Lista de Precios Alimento'!$A:$M,5,0),IF(A578="","","Error"))</f>
        <v/>
      </c>
      <c r="F578" s="1" t="str">
        <f>IFERROR(VLOOKUP($A578,'Lista de Precios Alimento'!$A:$K,3,0),IF(A578="","","Error"))</f>
        <v/>
      </c>
      <c r="G578" s="19" t="str">
        <f>IFERROR(VLOOKUP($A578,'Lista de Precios Alimento'!$A:$N,6,0),IF(A578="","","Error"))</f>
        <v/>
      </c>
      <c r="H578" t="str">
        <f>IFERROR(VLOOKUP($A578,'Lista de Precios Alimento'!$A:$O,7,0),IF(A578="","","Error"))</f>
        <v/>
      </c>
      <c r="I578" s="12"/>
      <c r="J578" s="12"/>
    </row>
    <row r="579" spans="1:10" x14ac:dyDescent="0.2">
      <c r="A579" s="25"/>
      <c r="B579" s="26"/>
      <c r="C579" s="1" t="str">
        <f>IFERROR(VLOOKUP($A579,'Lista de Precios Alimento'!$A:$J,2,0),IF(A579="","","Error"))</f>
        <v/>
      </c>
      <c r="D579" s="1" t="str">
        <f>IFERROR(VLOOKUP($A579,'Lista de Precios Alimento'!$A:$L,4,0),IF(A579="","","Error"))</f>
        <v/>
      </c>
      <c r="E579" s="1" t="str">
        <f>IFERROR(VLOOKUP($A579,'Lista de Precios Alimento'!$A:$M,5,0),IF(A579="","","Error"))</f>
        <v/>
      </c>
      <c r="F579" s="1" t="str">
        <f>IFERROR(VLOOKUP($A579,'Lista de Precios Alimento'!$A:$K,3,0),IF(A579="","","Error"))</f>
        <v/>
      </c>
      <c r="G579" s="19" t="str">
        <f>IFERROR(VLOOKUP($A579,'Lista de Precios Alimento'!$A:$N,6,0),IF(A579="","","Error"))</f>
        <v/>
      </c>
      <c r="H579" t="str">
        <f>IFERROR(VLOOKUP($A579,'Lista de Precios Alimento'!$A:$O,7,0),IF(A579="","","Error"))</f>
        <v/>
      </c>
      <c r="I579" s="12"/>
      <c r="J579" s="12"/>
    </row>
    <row r="580" spans="1:10" x14ac:dyDescent="0.2">
      <c r="A580" s="25"/>
      <c r="B580" s="26"/>
      <c r="C580" s="1" t="str">
        <f>IFERROR(VLOOKUP($A580,'Lista de Precios Alimento'!$A:$J,2,0),IF(A580="","","Error"))</f>
        <v/>
      </c>
      <c r="D580" s="1" t="str">
        <f>IFERROR(VLOOKUP($A580,'Lista de Precios Alimento'!$A:$L,4,0),IF(A580="","","Error"))</f>
        <v/>
      </c>
      <c r="E580" s="1" t="str">
        <f>IFERROR(VLOOKUP($A580,'Lista de Precios Alimento'!$A:$M,5,0),IF(A580="","","Error"))</f>
        <v/>
      </c>
      <c r="F580" s="1" t="str">
        <f>IFERROR(VLOOKUP($A580,'Lista de Precios Alimento'!$A:$K,3,0),IF(A580="","","Error"))</f>
        <v/>
      </c>
      <c r="G580" s="19" t="str">
        <f>IFERROR(VLOOKUP($A580,'Lista de Precios Alimento'!$A:$N,6,0),IF(A580="","","Error"))</f>
        <v/>
      </c>
      <c r="H580" t="str">
        <f>IFERROR(VLOOKUP($A580,'Lista de Precios Alimento'!$A:$O,7,0),IF(A580="","","Error"))</f>
        <v/>
      </c>
      <c r="I580" s="12"/>
      <c r="J580" s="12"/>
    </row>
    <row r="581" spans="1:10" x14ac:dyDescent="0.2">
      <c r="A581" s="25"/>
      <c r="B581" s="26"/>
      <c r="C581" s="1" t="str">
        <f>IFERROR(VLOOKUP($A581,'Lista de Precios Alimento'!$A:$J,2,0),IF(A581="","","Error"))</f>
        <v/>
      </c>
      <c r="D581" s="1" t="str">
        <f>IFERROR(VLOOKUP($A581,'Lista de Precios Alimento'!$A:$L,4,0),IF(A581="","","Error"))</f>
        <v/>
      </c>
      <c r="E581" s="1" t="str">
        <f>IFERROR(VLOOKUP($A581,'Lista de Precios Alimento'!$A:$M,5,0),IF(A581="","","Error"))</f>
        <v/>
      </c>
      <c r="F581" s="1" t="str">
        <f>IFERROR(VLOOKUP($A581,'Lista de Precios Alimento'!$A:$K,3,0),IF(A581="","","Error"))</f>
        <v/>
      </c>
      <c r="G581" s="19" t="str">
        <f>IFERROR(VLOOKUP($A581,'Lista de Precios Alimento'!$A:$N,6,0),IF(A581="","","Error"))</f>
        <v/>
      </c>
      <c r="H581" t="str">
        <f>IFERROR(VLOOKUP($A581,'Lista de Precios Alimento'!$A:$O,7,0),IF(A581="","","Error"))</f>
        <v/>
      </c>
      <c r="I581" s="12"/>
      <c r="J581" s="12"/>
    </row>
    <row r="582" spans="1:10" x14ac:dyDescent="0.2">
      <c r="A582" s="25"/>
      <c r="B582" s="26"/>
      <c r="C582" s="1" t="str">
        <f>IFERROR(VLOOKUP($A582,'Lista de Precios Alimento'!$A:$J,2,0),IF(A582="","","Error"))</f>
        <v/>
      </c>
      <c r="D582" s="1" t="str">
        <f>IFERROR(VLOOKUP($A582,'Lista de Precios Alimento'!$A:$L,4,0),IF(A582="","","Error"))</f>
        <v/>
      </c>
      <c r="E582" s="1" t="str">
        <f>IFERROR(VLOOKUP($A582,'Lista de Precios Alimento'!$A:$M,5,0),IF(A582="","","Error"))</f>
        <v/>
      </c>
      <c r="F582" s="1" t="str">
        <f>IFERROR(VLOOKUP($A582,'Lista de Precios Alimento'!$A:$K,3,0),IF(A582="","","Error"))</f>
        <v/>
      </c>
      <c r="G582" s="19" t="str">
        <f>IFERROR(VLOOKUP($A582,'Lista de Precios Alimento'!$A:$N,6,0),IF(A582="","","Error"))</f>
        <v/>
      </c>
      <c r="H582" t="str">
        <f>IFERROR(VLOOKUP($A582,'Lista de Precios Alimento'!$A:$O,7,0),IF(A582="","","Error"))</f>
        <v/>
      </c>
      <c r="I582" s="12"/>
      <c r="J582" s="12"/>
    </row>
    <row r="583" spans="1:10" x14ac:dyDescent="0.2">
      <c r="A583" s="25"/>
      <c r="B583" s="26"/>
      <c r="C583" s="1" t="str">
        <f>IFERROR(VLOOKUP($A583,'Lista de Precios Alimento'!$A:$J,2,0),IF(A583="","","Error"))</f>
        <v/>
      </c>
      <c r="D583" s="1" t="str">
        <f>IFERROR(VLOOKUP($A583,'Lista de Precios Alimento'!$A:$L,4,0),IF(A583="","","Error"))</f>
        <v/>
      </c>
      <c r="E583" s="1" t="str">
        <f>IFERROR(VLOOKUP($A583,'Lista de Precios Alimento'!$A:$M,5,0),IF(A583="","","Error"))</f>
        <v/>
      </c>
      <c r="F583" s="1" t="str">
        <f>IFERROR(VLOOKUP($A583,'Lista de Precios Alimento'!$A:$K,3,0),IF(A583="","","Error"))</f>
        <v/>
      </c>
      <c r="G583" s="19" t="str">
        <f>IFERROR(VLOOKUP($A583,'Lista de Precios Alimento'!$A:$N,6,0),IF(A583="","","Error"))</f>
        <v/>
      </c>
      <c r="H583" t="str">
        <f>IFERROR(VLOOKUP($A583,'Lista de Precios Alimento'!$A:$O,7,0),IF(A583="","","Error"))</f>
        <v/>
      </c>
      <c r="I583" s="12"/>
      <c r="J583" s="12"/>
    </row>
    <row r="584" spans="1:10" x14ac:dyDescent="0.2">
      <c r="A584" s="25"/>
      <c r="B584" s="26"/>
      <c r="C584" s="1" t="str">
        <f>IFERROR(VLOOKUP($A584,'Lista de Precios Alimento'!$A:$J,2,0),IF(A584="","","Error"))</f>
        <v/>
      </c>
      <c r="D584" s="1" t="str">
        <f>IFERROR(VLOOKUP($A584,'Lista de Precios Alimento'!$A:$L,4,0),IF(A584="","","Error"))</f>
        <v/>
      </c>
      <c r="E584" s="1" t="str">
        <f>IFERROR(VLOOKUP($A584,'Lista de Precios Alimento'!$A:$M,5,0),IF(A584="","","Error"))</f>
        <v/>
      </c>
      <c r="F584" s="1" t="str">
        <f>IFERROR(VLOOKUP($A584,'Lista de Precios Alimento'!$A:$K,3,0),IF(A584="","","Error"))</f>
        <v/>
      </c>
      <c r="G584" s="19" t="str">
        <f>IFERROR(VLOOKUP($A584,'Lista de Precios Alimento'!$A:$N,6,0),IF(A584="","","Error"))</f>
        <v/>
      </c>
      <c r="H584" t="str">
        <f>IFERROR(VLOOKUP($A584,'Lista de Precios Alimento'!$A:$O,7,0),IF(A584="","","Error"))</f>
        <v/>
      </c>
      <c r="I584" s="12"/>
      <c r="J584" s="12"/>
    </row>
    <row r="585" spans="1:10" x14ac:dyDescent="0.2">
      <c r="A585" s="25"/>
      <c r="B585" s="26"/>
      <c r="C585" s="1" t="str">
        <f>IFERROR(VLOOKUP($A585,'Lista de Precios Alimento'!$A:$J,2,0),IF(A585="","","Error"))</f>
        <v/>
      </c>
      <c r="D585" s="1" t="str">
        <f>IFERROR(VLOOKUP($A585,'Lista de Precios Alimento'!$A:$L,4,0),IF(A585="","","Error"))</f>
        <v/>
      </c>
      <c r="E585" s="1" t="str">
        <f>IFERROR(VLOOKUP($A585,'Lista de Precios Alimento'!$A:$M,5,0),IF(A585="","","Error"))</f>
        <v/>
      </c>
      <c r="F585" s="1" t="str">
        <f>IFERROR(VLOOKUP($A585,'Lista de Precios Alimento'!$A:$K,3,0),IF(A585="","","Error"))</f>
        <v/>
      </c>
      <c r="G585" s="19" t="str">
        <f>IFERROR(VLOOKUP($A585,'Lista de Precios Alimento'!$A:$N,6,0),IF(A585="","","Error"))</f>
        <v/>
      </c>
      <c r="H585" t="str">
        <f>IFERROR(VLOOKUP($A585,'Lista de Precios Alimento'!$A:$O,7,0),IF(A585="","","Error"))</f>
        <v/>
      </c>
      <c r="I585" s="12"/>
      <c r="J585" s="12"/>
    </row>
    <row r="586" spans="1:10" x14ac:dyDescent="0.2">
      <c r="A586" s="25"/>
      <c r="B586" s="26"/>
      <c r="C586" s="1" t="str">
        <f>IFERROR(VLOOKUP($A586,'Lista de Precios Alimento'!$A:$J,2,0),IF(A586="","","Error"))</f>
        <v/>
      </c>
      <c r="D586" s="1" t="str">
        <f>IFERROR(VLOOKUP($A586,'Lista de Precios Alimento'!$A:$L,4,0),IF(A586="","","Error"))</f>
        <v/>
      </c>
      <c r="E586" s="1" t="str">
        <f>IFERROR(VLOOKUP($A586,'Lista de Precios Alimento'!$A:$M,5,0),IF(A586="","","Error"))</f>
        <v/>
      </c>
      <c r="F586" s="1" t="str">
        <f>IFERROR(VLOOKUP($A586,'Lista de Precios Alimento'!$A:$K,3,0),IF(A586="","","Error"))</f>
        <v/>
      </c>
      <c r="G586" s="19" t="str">
        <f>IFERROR(VLOOKUP($A586,'Lista de Precios Alimento'!$A:$N,6,0),IF(A586="","","Error"))</f>
        <v/>
      </c>
      <c r="H586" t="str">
        <f>IFERROR(VLOOKUP($A586,'Lista de Precios Alimento'!$A:$O,7,0),IF(A586="","","Error"))</f>
        <v/>
      </c>
      <c r="I586" s="12"/>
      <c r="J586" s="12"/>
    </row>
    <row r="587" spans="1:10" x14ac:dyDescent="0.2">
      <c r="A587" s="25"/>
      <c r="B587" s="26"/>
      <c r="C587" s="1" t="str">
        <f>IFERROR(VLOOKUP($A587,'Lista de Precios Alimento'!$A:$J,2,0),IF(A587="","","Error"))</f>
        <v/>
      </c>
      <c r="D587" s="1" t="str">
        <f>IFERROR(VLOOKUP($A587,'Lista de Precios Alimento'!$A:$L,4,0),IF(A587="","","Error"))</f>
        <v/>
      </c>
      <c r="E587" s="1" t="str">
        <f>IFERROR(VLOOKUP($A587,'Lista de Precios Alimento'!$A:$M,5,0),IF(A587="","","Error"))</f>
        <v/>
      </c>
      <c r="F587" s="1" t="str">
        <f>IFERROR(VLOOKUP($A587,'Lista de Precios Alimento'!$A:$K,3,0),IF(A587="","","Error"))</f>
        <v/>
      </c>
      <c r="G587" s="19" t="str">
        <f>IFERROR(VLOOKUP($A587,'Lista de Precios Alimento'!$A:$N,6,0),IF(A587="","","Error"))</f>
        <v/>
      </c>
      <c r="H587" t="str">
        <f>IFERROR(VLOOKUP($A587,'Lista de Precios Alimento'!$A:$O,7,0),IF(A587="","","Error"))</f>
        <v/>
      </c>
      <c r="I587" s="12"/>
      <c r="J587" s="12"/>
    </row>
    <row r="588" spans="1:10" x14ac:dyDescent="0.2">
      <c r="A588" s="25"/>
      <c r="B588" s="26"/>
      <c r="C588" s="1" t="str">
        <f>IFERROR(VLOOKUP($A588,'Lista de Precios Alimento'!$A:$J,2,0),IF(A588="","","Error"))</f>
        <v/>
      </c>
      <c r="D588" s="1" t="str">
        <f>IFERROR(VLOOKUP($A588,'Lista de Precios Alimento'!$A:$L,4,0),IF(A588="","","Error"))</f>
        <v/>
      </c>
      <c r="E588" s="1" t="str">
        <f>IFERROR(VLOOKUP($A588,'Lista de Precios Alimento'!$A:$M,5,0),IF(A588="","","Error"))</f>
        <v/>
      </c>
      <c r="F588" s="1" t="str">
        <f>IFERROR(VLOOKUP($A588,'Lista de Precios Alimento'!$A:$K,3,0),IF(A588="","","Error"))</f>
        <v/>
      </c>
      <c r="G588" s="19" t="str">
        <f>IFERROR(VLOOKUP($A588,'Lista de Precios Alimento'!$A:$N,6,0),IF(A588="","","Error"))</f>
        <v/>
      </c>
      <c r="H588" t="str">
        <f>IFERROR(VLOOKUP($A588,'Lista de Precios Alimento'!$A:$O,7,0),IF(A588="","","Error"))</f>
        <v/>
      </c>
      <c r="I588" s="12"/>
      <c r="J588" s="12"/>
    </row>
    <row r="589" spans="1:10" x14ac:dyDescent="0.2">
      <c r="A589" s="25"/>
      <c r="B589" s="26"/>
      <c r="C589" s="1" t="str">
        <f>IFERROR(VLOOKUP($A589,'Lista de Precios Alimento'!$A:$J,2,0),IF(A589="","","Error"))</f>
        <v/>
      </c>
      <c r="D589" s="1" t="str">
        <f>IFERROR(VLOOKUP($A589,'Lista de Precios Alimento'!$A:$L,4,0),IF(A589="","","Error"))</f>
        <v/>
      </c>
      <c r="E589" s="1" t="str">
        <f>IFERROR(VLOOKUP($A589,'Lista de Precios Alimento'!$A:$M,5,0),IF(A589="","","Error"))</f>
        <v/>
      </c>
      <c r="F589" s="1" t="str">
        <f>IFERROR(VLOOKUP($A589,'Lista de Precios Alimento'!$A:$K,3,0),IF(A589="","","Error"))</f>
        <v/>
      </c>
      <c r="G589" s="19" t="str">
        <f>IFERROR(VLOOKUP($A589,'Lista de Precios Alimento'!$A:$N,6,0),IF(A589="","","Error"))</f>
        <v/>
      </c>
      <c r="H589" t="str">
        <f>IFERROR(VLOOKUP($A589,'Lista de Precios Alimento'!$A:$O,7,0),IF(A589="","","Error"))</f>
        <v/>
      </c>
      <c r="I589" s="12"/>
      <c r="J589" s="12"/>
    </row>
    <row r="590" spans="1:10" x14ac:dyDescent="0.2">
      <c r="A590" s="25"/>
      <c r="B590" s="26"/>
      <c r="C590" s="1" t="str">
        <f>IFERROR(VLOOKUP($A590,'Lista de Precios Alimento'!$A:$J,2,0),IF(A590="","","Error"))</f>
        <v/>
      </c>
      <c r="D590" s="1" t="str">
        <f>IFERROR(VLOOKUP($A590,'Lista de Precios Alimento'!$A:$L,4,0),IF(A590="","","Error"))</f>
        <v/>
      </c>
      <c r="E590" s="1" t="str">
        <f>IFERROR(VLOOKUP($A590,'Lista de Precios Alimento'!$A:$M,5,0),IF(A590="","","Error"))</f>
        <v/>
      </c>
      <c r="F590" s="1" t="str">
        <f>IFERROR(VLOOKUP($A590,'Lista de Precios Alimento'!$A:$K,3,0),IF(A590="","","Error"))</f>
        <v/>
      </c>
      <c r="G590" s="19" t="str">
        <f>IFERROR(VLOOKUP($A590,'Lista de Precios Alimento'!$A:$N,6,0),IF(A590="","","Error"))</f>
        <v/>
      </c>
      <c r="H590" t="str">
        <f>IFERROR(VLOOKUP($A590,'Lista de Precios Alimento'!$A:$O,7,0),IF(A590="","","Error"))</f>
        <v/>
      </c>
      <c r="I590" s="12"/>
      <c r="J590" s="12"/>
    </row>
    <row r="591" spans="1:10" x14ac:dyDescent="0.2">
      <c r="A591" s="25"/>
      <c r="B591" s="26"/>
      <c r="C591" s="1" t="str">
        <f>IFERROR(VLOOKUP($A591,'Lista de Precios Alimento'!$A:$J,2,0),IF(A591="","","Error"))</f>
        <v/>
      </c>
      <c r="D591" s="1" t="str">
        <f>IFERROR(VLOOKUP($A591,'Lista de Precios Alimento'!$A:$L,4,0),IF(A591="","","Error"))</f>
        <v/>
      </c>
      <c r="E591" s="1" t="str">
        <f>IFERROR(VLOOKUP($A591,'Lista de Precios Alimento'!$A:$M,5,0),IF(A591="","","Error"))</f>
        <v/>
      </c>
      <c r="F591" s="1" t="str">
        <f>IFERROR(VLOOKUP($A591,'Lista de Precios Alimento'!$A:$K,3,0),IF(A591="","","Error"))</f>
        <v/>
      </c>
      <c r="G591" s="19" t="str">
        <f>IFERROR(VLOOKUP($A591,'Lista de Precios Alimento'!$A:$N,6,0),IF(A591="","","Error"))</f>
        <v/>
      </c>
      <c r="H591" t="str">
        <f>IFERROR(VLOOKUP($A591,'Lista de Precios Alimento'!$A:$O,7,0),IF(A591="","","Error"))</f>
        <v/>
      </c>
      <c r="I591" s="12"/>
      <c r="J591" s="12"/>
    </row>
    <row r="592" spans="1:10" x14ac:dyDescent="0.2">
      <c r="A592" s="25"/>
      <c r="B592" s="26"/>
      <c r="C592" s="1" t="str">
        <f>IFERROR(VLOOKUP($A592,'Lista de Precios Alimento'!$A:$J,2,0),IF(A592="","","Error"))</f>
        <v/>
      </c>
      <c r="D592" s="1" t="str">
        <f>IFERROR(VLOOKUP($A592,'Lista de Precios Alimento'!$A:$L,4,0),IF(A592="","","Error"))</f>
        <v/>
      </c>
      <c r="E592" s="1" t="str">
        <f>IFERROR(VLOOKUP($A592,'Lista de Precios Alimento'!$A:$M,5,0),IF(A592="","","Error"))</f>
        <v/>
      </c>
      <c r="F592" s="1" t="str">
        <f>IFERROR(VLOOKUP($A592,'Lista de Precios Alimento'!$A:$K,3,0),IF(A592="","","Error"))</f>
        <v/>
      </c>
      <c r="G592" s="19" t="str">
        <f>IFERROR(VLOOKUP($A592,'Lista de Precios Alimento'!$A:$N,6,0),IF(A592="","","Error"))</f>
        <v/>
      </c>
      <c r="H592" t="str">
        <f>IFERROR(VLOOKUP($A592,'Lista de Precios Alimento'!$A:$O,7,0),IF(A592="","","Error"))</f>
        <v/>
      </c>
      <c r="I592" s="12"/>
      <c r="J592" s="12"/>
    </row>
    <row r="593" spans="1:10" x14ac:dyDescent="0.2">
      <c r="A593" s="25"/>
      <c r="B593" s="26"/>
      <c r="C593" s="1" t="str">
        <f>IFERROR(VLOOKUP($A593,'Lista de Precios Alimento'!$A:$J,2,0),IF(A593="","","Error"))</f>
        <v/>
      </c>
      <c r="D593" s="1" t="str">
        <f>IFERROR(VLOOKUP($A593,'Lista de Precios Alimento'!$A:$L,4,0),IF(A593="","","Error"))</f>
        <v/>
      </c>
      <c r="E593" s="1" t="str">
        <f>IFERROR(VLOOKUP($A593,'Lista de Precios Alimento'!$A:$M,5,0),IF(A593="","","Error"))</f>
        <v/>
      </c>
      <c r="F593" s="1" t="str">
        <f>IFERROR(VLOOKUP($A593,'Lista de Precios Alimento'!$A:$K,3,0),IF(A593="","","Error"))</f>
        <v/>
      </c>
      <c r="G593" s="19" t="str">
        <f>IFERROR(VLOOKUP($A593,'Lista de Precios Alimento'!$A:$N,6,0),IF(A593="","","Error"))</f>
        <v/>
      </c>
      <c r="H593" t="str">
        <f>IFERROR(VLOOKUP($A593,'Lista de Precios Alimento'!$A:$O,7,0),IF(A593="","","Error"))</f>
        <v/>
      </c>
      <c r="I593" s="12"/>
      <c r="J593" s="12"/>
    </row>
    <row r="594" spans="1:10" x14ac:dyDescent="0.2">
      <c r="A594" s="25"/>
      <c r="B594" s="26"/>
      <c r="C594" s="1" t="str">
        <f>IFERROR(VLOOKUP($A594,'Lista de Precios Alimento'!$A:$J,2,0),IF(A594="","","Error"))</f>
        <v/>
      </c>
      <c r="D594" s="1" t="str">
        <f>IFERROR(VLOOKUP($A594,'Lista de Precios Alimento'!$A:$L,4,0),IF(A594="","","Error"))</f>
        <v/>
      </c>
      <c r="E594" s="1" t="str">
        <f>IFERROR(VLOOKUP($A594,'Lista de Precios Alimento'!$A:$M,5,0),IF(A594="","","Error"))</f>
        <v/>
      </c>
      <c r="F594" s="1" t="str">
        <f>IFERROR(VLOOKUP($A594,'Lista de Precios Alimento'!$A:$K,3,0),IF(A594="","","Error"))</f>
        <v/>
      </c>
      <c r="G594" s="19" t="str">
        <f>IFERROR(VLOOKUP($A594,'Lista de Precios Alimento'!$A:$N,6,0),IF(A594="","","Error"))</f>
        <v/>
      </c>
      <c r="H594" t="str">
        <f>IFERROR(VLOOKUP($A594,'Lista de Precios Alimento'!$A:$O,7,0),IF(A594="","","Error"))</f>
        <v/>
      </c>
      <c r="I594" s="12"/>
      <c r="J594" s="12"/>
    </row>
    <row r="595" spans="1:10" x14ac:dyDescent="0.2">
      <c r="A595" s="25"/>
      <c r="B595" s="26"/>
      <c r="C595" s="1" t="str">
        <f>IFERROR(VLOOKUP($A595,'Lista de Precios Alimento'!$A:$J,2,0),IF(A595="","","Error"))</f>
        <v/>
      </c>
      <c r="D595" s="1" t="str">
        <f>IFERROR(VLOOKUP($A595,'Lista de Precios Alimento'!$A:$L,4,0),IF(A595="","","Error"))</f>
        <v/>
      </c>
      <c r="E595" s="1" t="str">
        <f>IFERROR(VLOOKUP($A595,'Lista de Precios Alimento'!$A:$M,5,0),IF(A595="","","Error"))</f>
        <v/>
      </c>
      <c r="F595" s="1" t="str">
        <f>IFERROR(VLOOKUP($A595,'Lista de Precios Alimento'!$A:$K,3,0),IF(A595="","","Error"))</f>
        <v/>
      </c>
      <c r="G595" s="19" t="str">
        <f>IFERROR(VLOOKUP($A595,'Lista de Precios Alimento'!$A:$N,6,0),IF(A595="","","Error"))</f>
        <v/>
      </c>
      <c r="H595" t="str">
        <f>IFERROR(VLOOKUP($A595,'Lista de Precios Alimento'!$A:$O,7,0),IF(A595="","","Error"))</f>
        <v/>
      </c>
      <c r="I595" s="12"/>
      <c r="J595" s="12"/>
    </row>
    <row r="596" spans="1:10" x14ac:dyDescent="0.2">
      <c r="A596" s="25"/>
      <c r="B596" s="26"/>
      <c r="C596" s="1" t="str">
        <f>IFERROR(VLOOKUP($A596,'Lista de Precios Alimento'!$A:$J,2,0),IF(A596="","","Error"))</f>
        <v/>
      </c>
      <c r="D596" s="1" t="str">
        <f>IFERROR(VLOOKUP($A596,'Lista de Precios Alimento'!$A:$L,4,0),IF(A596="","","Error"))</f>
        <v/>
      </c>
      <c r="E596" s="1" t="str">
        <f>IFERROR(VLOOKUP($A596,'Lista de Precios Alimento'!$A:$M,5,0),IF(A596="","","Error"))</f>
        <v/>
      </c>
      <c r="F596" s="1" t="str">
        <f>IFERROR(VLOOKUP($A596,'Lista de Precios Alimento'!$A:$K,3,0),IF(A596="","","Error"))</f>
        <v/>
      </c>
      <c r="G596" s="19" t="str">
        <f>IFERROR(VLOOKUP($A596,'Lista de Precios Alimento'!$A:$N,6,0),IF(A596="","","Error"))</f>
        <v/>
      </c>
      <c r="H596" t="str">
        <f>IFERROR(VLOOKUP($A596,'Lista de Precios Alimento'!$A:$O,7,0),IF(A596="","","Error"))</f>
        <v/>
      </c>
      <c r="I596" s="12"/>
      <c r="J596" s="12"/>
    </row>
    <row r="597" spans="1:10" x14ac:dyDescent="0.2">
      <c r="A597" s="25"/>
      <c r="B597" s="26"/>
      <c r="C597" s="1" t="str">
        <f>IFERROR(VLOOKUP($A597,'Lista de Precios Alimento'!$A:$J,2,0),IF(A597="","","Error"))</f>
        <v/>
      </c>
      <c r="D597" s="1" t="str">
        <f>IFERROR(VLOOKUP($A597,'Lista de Precios Alimento'!$A:$L,4,0),IF(A597="","","Error"))</f>
        <v/>
      </c>
      <c r="E597" s="1" t="str">
        <f>IFERROR(VLOOKUP($A597,'Lista de Precios Alimento'!$A:$M,5,0),IF(A597="","","Error"))</f>
        <v/>
      </c>
      <c r="F597" s="1" t="str">
        <f>IFERROR(VLOOKUP($A597,'Lista de Precios Alimento'!$A:$K,3,0),IF(A597="","","Error"))</f>
        <v/>
      </c>
      <c r="G597" s="19" t="str">
        <f>IFERROR(VLOOKUP($A597,'Lista de Precios Alimento'!$A:$N,6,0),IF(A597="","","Error"))</f>
        <v/>
      </c>
      <c r="H597" t="str">
        <f>IFERROR(VLOOKUP($A597,'Lista de Precios Alimento'!$A:$O,7,0),IF(A597="","","Error"))</f>
        <v/>
      </c>
      <c r="I597" s="12"/>
      <c r="J597" s="12"/>
    </row>
    <row r="598" spans="1:10" x14ac:dyDescent="0.2">
      <c r="A598" s="25"/>
      <c r="B598" s="26"/>
      <c r="C598" s="1" t="str">
        <f>IFERROR(VLOOKUP($A598,'Lista de Precios Alimento'!$A:$J,2,0),IF(A598="","","Error"))</f>
        <v/>
      </c>
      <c r="D598" s="1" t="str">
        <f>IFERROR(VLOOKUP($A598,'Lista de Precios Alimento'!$A:$L,4,0),IF(A598="","","Error"))</f>
        <v/>
      </c>
      <c r="E598" s="1" t="str">
        <f>IFERROR(VLOOKUP($A598,'Lista de Precios Alimento'!$A:$M,5,0),IF(A598="","","Error"))</f>
        <v/>
      </c>
      <c r="F598" s="1" t="str">
        <f>IFERROR(VLOOKUP($A598,'Lista de Precios Alimento'!$A:$K,3,0),IF(A598="","","Error"))</f>
        <v/>
      </c>
      <c r="G598" s="19" t="str">
        <f>IFERROR(VLOOKUP($A598,'Lista de Precios Alimento'!$A:$N,6,0),IF(A598="","","Error"))</f>
        <v/>
      </c>
      <c r="H598" t="str">
        <f>IFERROR(VLOOKUP($A598,'Lista de Precios Alimento'!$A:$O,7,0),IF(A598="","","Error"))</f>
        <v/>
      </c>
      <c r="I598" s="12"/>
      <c r="J598" s="12"/>
    </row>
    <row r="599" spans="1:10" x14ac:dyDescent="0.2">
      <c r="A599" s="25"/>
      <c r="B599" s="26"/>
      <c r="C599" s="1" t="str">
        <f>IFERROR(VLOOKUP($A599,'Lista de Precios Alimento'!$A:$J,2,0),IF(A599="","","Error"))</f>
        <v/>
      </c>
      <c r="D599" s="1" t="str">
        <f>IFERROR(VLOOKUP($A599,'Lista de Precios Alimento'!$A:$L,4,0),IF(A599="","","Error"))</f>
        <v/>
      </c>
      <c r="E599" s="1" t="str">
        <f>IFERROR(VLOOKUP($A599,'Lista de Precios Alimento'!$A:$M,5,0),IF(A599="","","Error"))</f>
        <v/>
      </c>
      <c r="F599" s="1" t="str">
        <f>IFERROR(VLOOKUP($A599,'Lista de Precios Alimento'!$A:$K,3,0),IF(A599="","","Error"))</f>
        <v/>
      </c>
      <c r="G599" s="19" t="str">
        <f>IFERROR(VLOOKUP($A599,'Lista de Precios Alimento'!$A:$N,6,0),IF(A599="","","Error"))</f>
        <v/>
      </c>
      <c r="H599" t="str">
        <f>IFERROR(VLOOKUP($A599,'Lista de Precios Alimento'!$A:$O,7,0),IF(A599="","","Error"))</f>
        <v/>
      </c>
      <c r="I599" s="12"/>
      <c r="J599" s="12"/>
    </row>
    <row r="600" spans="1:10" x14ac:dyDescent="0.2">
      <c r="A600" s="25"/>
      <c r="B600" s="26"/>
      <c r="C600" s="1" t="str">
        <f>IFERROR(VLOOKUP($A600,'Lista de Precios Alimento'!$A:$J,2,0),IF(A600="","","Error"))</f>
        <v/>
      </c>
      <c r="D600" s="1" t="str">
        <f>IFERROR(VLOOKUP($A600,'Lista de Precios Alimento'!$A:$L,4,0),IF(A600="","","Error"))</f>
        <v/>
      </c>
      <c r="E600" s="1" t="str">
        <f>IFERROR(VLOOKUP($A600,'Lista de Precios Alimento'!$A:$M,5,0),IF(A600="","","Error"))</f>
        <v/>
      </c>
      <c r="F600" s="1" t="str">
        <f>IFERROR(VLOOKUP($A600,'Lista de Precios Alimento'!$A:$K,3,0),IF(A600="","","Error"))</f>
        <v/>
      </c>
      <c r="G600" s="19" t="str">
        <f>IFERROR(VLOOKUP($A600,'Lista de Precios Alimento'!$A:$N,6,0),IF(A600="","","Error"))</f>
        <v/>
      </c>
      <c r="H600" t="str">
        <f>IFERROR(VLOOKUP($A600,'Lista de Precios Alimento'!$A:$O,7,0),IF(A600="","","Error"))</f>
        <v/>
      </c>
      <c r="I600" s="12"/>
      <c r="J600" s="12"/>
    </row>
    <row r="601" spans="1:10" x14ac:dyDescent="0.2">
      <c r="A601" s="25"/>
      <c r="B601" s="26"/>
      <c r="C601" s="1" t="str">
        <f>IFERROR(VLOOKUP($A601,'Lista de Precios Alimento'!$A:$J,2,0),IF(A601="","","Error"))</f>
        <v/>
      </c>
      <c r="D601" s="1" t="str">
        <f>IFERROR(VLOOKUP($A601,'Lista de Precios Alimento'!$A:$L,4,0),IF(A601="","","Error"))</f>
        <v/>
      </c>
      <c r="E601" s="1" t="str">
        <f>IFERROR(VLOOKUP($A601,'Lista de Precios Alimento'!$A:$M,5,0),IF(A601="","","Error"))</f>
        <v/>
      </c>
      <c r="F601" s="1" t="str">
        <f>IFERROR(VLOOKUP($A601,'Lista de Precios Alimento'!$A:$K,3,0),IF(A601="","","Error"))</f>
        <v/>
      </c>
      <c r="G601" s="19" t="str">
        <f>IFERROR(VLOOKUP($A601,'Lista de Precios Alimento'!$A:$N,6,0),IF(A601="","","Error"))</f>
        <v/>
      </c>
      <c r="H601" t="str">
        <f>IFERROR(VLOOKUP($A601,'Lista de Precios Alimento'!$A:$O,7,0),IF(A601="","","Error"))</f>
        <v/>
      </c>
      <c r="I601" s="12"/>
      <c r="J601" s="12"/>
    </row>
    <row r="602" spans="1:10" x14ac:dyDescent="0.2">
      <c r="A602" s="25"/>
      <c r="B602" s="26"/>
      <c r="C602" s="1" t="str">
        <f>IFERROR(VLOOKUP($A602,'Lista de Precios Alimento'!$A:$J,2,0),IF(A602="","","Error"))</f>
        <v/>
      </c>
      <c r="D602" s="1" t="str">
        <f>IFERROR(VLOOKUP($A602,'Lista de Precios Alimento'!$A:$L,4,0),IF(A602="","","Error"))</f>
        <v/>
      </c>
      <c r="E602" s="1" t="str">
        <f>IFERROR(VLOOKUP($A602,'Lista de Precios Alimento'!$A:$M,5,0),IF(A602="","","Error"))</f>
        <v/>
      </c>
      <c r="F602" s="1" t="str">
        <f>IFERROR(VLOOKUP($A602,'Lista de Precios Alimento'!$A:$K,3,0),IF(A602="","","Error"))</f>
        <v/>
      </c>
      <c r="G602" s="19" t="str">
        <f>IFERROR(VLOOKUP($A602,'Lista de Precios Alimento'!$A:$N,6,0),IF(A602="","","Error"))</f>
        <v/>
      </c>
      <c r="H602" t="str">
        <f>IFERROR(VLOOKUP($A602,'Lista de Precios Alimento'!$A:$O,7,0),IF(A602="","","Error"))</f>
        <v/>
      </c>
      <c r="I602" s="12"/>
      <c r="J602" s="12"/>
    </row>
    <row r="603" spans="1:10" x14ac:dyDescent="0.2">
      <c r="A603" s="25"/>
      <c r="B603" s="26"/>
      <c r="C603" s="1" t="str">
        <f>IFERROR(VLOOKUP($A603,'Lista de Precios Alimento'!$A:$J,2,0),IF(A603="","","Error"))</f>
        <v/>
      </c>
      <c r="D603" s="1" t="str">
        <f>IFERROR(VLOOKUP($A603,'Lista de Precios Alimento'!$A:$L,4,0),IF(A603="","","Error"))</f>
        <v/>
      </c>
      <c r="E603" s="1" t="str">
        <f>IFERROR(VLOOKUP($A603,'Lista de Precios Alimento'!$A:$M,5,0),IF(A603="","","Error"))</f>
        <v/>
      </c>
      <c r="F603" s="1" t="str">
        <f>IFERROR(VLOOKUP($A603,'Lista de Precios Alimento'!$A:$K,3,0),IF(A603="","","Error"))</f>
        <v/>
      </c>
      <c r="G603" s="19" t="str">
        <f>IFERROR(VLOOKUP($A603,'Lista de Precios Alimento'!$A:$N,6,0),IF(A603="","","Error"))</f>
        <v/>
      </c>
      <c r="H603" t="str">
        <f>IFERROR(VLOOKUP($A603,'Lista de Precios Alimento'!$A:$O,7,0),IF(A603="","","Error"))</f>
        <v/>
      </c>
      <c r="I603" s="12"/>
      <c r="J603" s="12"/>
    </row>
    <row r="604" spans="1:10" x14ac:dyDescent="0.2">
      <c r="A604" s="25"/>
      <c r="B604" s="26"/>
      <c r="C604" s="1" t="str">
        <f>IFERROR(VLOOKUP($A604,'Lista de Precios Alimento'!$A:$J,2,0),IF(A604="","","Error"))</f>
        <v/>
      </c>
      <c r="D604" s="1" t="str">
        <f>IFERROR(VLOOKUP($A604,'Lista de Precios Alimento'!$A:$L,4,0),IF(A604="","","Error"))</f>
        <v/>
      </c>
      <c r="E604" s="1" t="str">
        <f>IFERROR(VLOOKUP($A604,'Lista de Precios Alimento'!$A:$M,5,0),IF(A604="","","Error"))</f>
        <v/>
      </c>
      <c r="F604" s="1" t="str">
        <f>IFERROR(VLOOKUP($A604,'Lista de Precios Alimento'!$A:$K,3,0),IF(A604="","","Error"))</f>
        <v/>
      </c>
      <c r="G604" s="19" t="str">
        <f>IFERROR(VLOOKUP($A604,'Lista de Precios Alimento'!$A:$N,6,0),IF(A604="","","Error"))</f>
        <v/>
      </c>
      <c r="H604" t="str">
        <f>IFERROR(VLOOKUP($A604,'Lista de Precios Alimento'!$A:$O,7,0),IF(A604="","","Error"))</f>
        <v/>
      </c>
      <c r="I604" s="12"/>
      <c r="J604" s="12"/>
    </row>
    <row r="605" spans="1:10" x14ac:dyDescent="0.2">
      <c r="A605" s="25"/>
      <c r="B605" s="26"/>
      <c r="C605" s="1" t="str">
        <f>IFERROR(VLOOKUP($A605,'Lista de Precios Alimento'!$A:$J,2,0),IF(A605="","","Error"))</f>
        <v/>
      </c>
      <c r="D605" s="1" t="str">
        <f>IFERROR(VLOOKUP($A605,'Lista de Precios Alimento'!$A:$L,4,0),IF(A605="","","Error"))</f>
        <v/>
      </c>
      <c r="E605" s="1" t="str">
        <f>IFERROR(VLOOKUP($A605,'Lista de Precios Alimento'!$A:$M,5,0),IF(A605="","","Error"))</f>
        <v/>
      </c>
      <c r="F605" s="1" t="str">
        <f>IFERROR(VLOOKUP($A605,'Lista de Precios Alimento'!$A:$K,3,0),IF(A605="","","Error"))</f>
        <v/>
      </c>
      <c r="G605" s="19" t="str">
        <f>IFERROR(VLOOKUP($A605,'Lista de Precios Alimento'!$A:$N,6,0),IF(A605="","","Error"))</f>
        <v/>
      </c>
      <c r="H605" t="str">
        <f>IFERROR(VLOOKUP($A605,'Lista de Precios Alimento'!$A:$O,7,0),IF(A605="","","Error"))</f>
        <v/>
      </c>
      <c r="I605" s="12"/>
      <c r="J605" s="12"/>
    </row>
    <row r="606" spans="1:10" x14ac:dyDescent="0.2">
      <c r="A606" s="25"/>
      <c r="B606" s="26"/>
      <c r="C606" s="1" t="str">
        <f>IFERROR(VLOOKUP($A606,'Lista de Precios Alimento'!$A:$J,2,0),IF(A606="","","Error"))</f>
        <v/>
      </c>
      <c r="D606" s="1" t="str">
        <f>IFERROR(VLOOKUP($A606,'Lista de Precios Alimento'!$A:$L,4,0),IF(A606="","","Error"))</f>
        <v/>
      </c>
      <c r="E606" s="1" t="str">
        <f>IFERROR(VLOOKUP($A606,'Lista de Precios Alimento'!$A:$M,5,0),IF(A606="","","Error"))</f>
        <v/>
      </c>
      <c r="F606" s="1" t="str">
        <f>IFERROR(VLOOKUP($A606,'Lista de Precios Alimento'!$A:$K,3,0),IF(A606="","","Error"))</f>
        <v/>
      </c>
      <c r="G606" s="19" t="str">
        <f>IFERROR(VLOOKUP($A606,'Lista de Precios Alimento'!$A:$N,6,0),IF(A606="","","Error"))</f>
        <v/>
      </c>
      <c r="H606" t="str">
        <f>IFERROR(VLOOKUP($A606,'Lista de Precios Alimento'!$A:$O,7,0),IF(A606="","","Error"))</f>
        <v/>
      </c>
      <c r="I606" s="12"/>
      <c r="J606" s="12"/>
    </row>
    <row r="607" spans="1:10" x14ac:dyDescent="0.2">
      <c r="A607" s="25"/>
      <c r="B607" s="26"/>
      <c r="C607" s="1" t="str">
        <f>IFERROR(VLOOKUP($A607,'Lista de Precios Alimento'!$A:$J,2,0),IF(A607="","","Error"))</f>
        <v/>
      </c>
      <c r="D607" s="1" t="str">
        <f>IFERROR(VLOOKUP($A607,'Lista de Precios Alimento'!$A:$L,4,0),IF(A607="","","Error"))</f>
        <v/>
      </c>
      <c r="E607" s="1" t="str">
        <f>IFERROR(VLOOKUP($A607,'Lista de Precios Alimento'!$A:$M,5,0),IF(A607="","","Error"))</f>
        <v/>
      </c>
      <c r="F607" s="1" t="str">
        <f>IFERROR(VLOOKUP($A607,'Lista de Precios Alimento'!$A:$K,3,0),IF(A607="","","Error"))</f>
        <v/>
      </c>
      <c r="G607" s="19" t="str">
        <f>IFERROR(VLOOKUP($A607,'Lista de Precios Alimento'!$A:$N,6,0),IF(A607="","","Error"))</f>
        <v/>
      </c>
      <c r="H607" t="str">
        <f>IFERROR(VLOOKUP($A607,'Lista de Precios Alimento'!$A:$O,7,0),IF(A607="","","Error"))</f>
        <v/>
      </c>
      <c r="I607" s="12"/>
      <c r="J607" s="12"/>
    </row>
    <row r="608" spans="1:10" x14ac:dyDescent="0.2">
      <c r="A608" s="25"/>
      <c r="B608" s="26"/>
      <c r="C608" s="1" t="str">
        <f>IFERROR(VLOOKUP($A608,'Lista de Precios Alimento'!$A:$J,2,0),IF(A608="","","Error"))</f>
        <v/>
      </c>
      <c r="D608" s="1" t="str">
        <f>IFERROR(VLOOKUP($A608,'Lista de Precios Alimento'!$A:$L,4,0),IF(A608="","","Error"))</f>
        <v/>
      </c>
      <c r="E608" s="1" t="str">
        <f>IFERROR(VLOOKUP($A608,'Lista de Precios Alimento'!$A:$M,5,0),IF(A608="","","Error"))</f>
        <v/>
      </c>
      <c r="F608" s="1" t="str">
        <f>IFERROR(VLOOKUP($A608,'Lista de Precios Alimento'!$A:$K,3,0),IF(A608="","","Error"))</f>
        <v/>
      </c>
      <c r="G608" s="19" t="str">
        <f>IFERROR(VLOOKUP($A608,'Lista de Precios Alimento'!$A:$N,6,0),IF(A608="","","Error"))</f>
        <v/>
      </c>
      <c r="H608" t="str">
        <f>IFERROR(VLOOKUP($A608,'Lista de Precios Alimento'!$A:$O,7,0),IF(A608="","","Error"))</f>
        <v/>
      </c>
      <c r="I608" s="12"/>
      <c r="J608" s="12"/>
    </row>
    <row r="609" spans="1:10" x14ac:dyDescent="0.2">
      <c r="A609" s="25"/>
      <c r="B609" s="26"/>
      <c r="C609" s="1" t="str">
        <f>IFERROR(VLOOKUP($A609,'Lista de Precios Alimento'!$A:$J,2,0),IF(A609="","","Error"))</f>
        <v/>
      </c>
      <c r="D609" s="1" t="str">
        <f>IFERROR(VLOOKUP($A609,'Lista de Precios Alimento'!$A:$L,4,0),IF(A609="","","Error"))</f>
        <v/>
      </c>
      <c r="E609" s="1" t="str">
        <f>IFERROR(VLOOKUP($A609,'Lista de Precios Alimento'!$A:$M,5,0),IF(A609="","","Error"))</f>
        <v/>
      </c>
      <c r="F609" s="1" t="str">
        <f>IFERROR(VLOOKUP($A609,'Lista de Precios Alimento'!$A:$K,3,0),IF(A609="","","Error"))</f>
        <v/>
      </c>
      <c r="G609" s="19" t="str">
        <f>IFERROR(VLOOKUP($A609,'Lista de Precios Alimento'!$A:$N,6,0),IF(A609="","","Error"))</f>
        <v/>
      </c>
      <c r="H609" t="str">
        <f>IFERROR(VLOOKUP($A609,'Lista de Precios Alimento'!$A:$O,7,0),IF(A609="","","Error"))</f>
        <v/>
      </c>
      <c r="I609" s="12"/>
      <c r="J609" s="12"/>
    </row>
    <row r="610" spans="1:10" x14ac:dyDescent="0.2">
      <c r="A610" s="25"/>
      <c r="B610" s="26"/>
      <c r="C610" s="1" t="str">
        <f>IFERROR(VLOOKUP($A610,'Lista de Precios Alimento'!$A:$J,2,0),IF(A610="","","Error"))</f>
        <v/>
      </c>
      <c r="D610" s="1" t="str">
        <f>IFERROR(VLOOKUP($A610,'Lista de Precios Alimento'!$A:$L,4,0),IF(A610="","","Error"))</f>
        <v/>
      </c>
      <c r="E610" s="1" t="str">
        <f>IFERROR(VLOOKUP($A610,'Lista de Precios Alimento'!$A:$M,5,0),IF(A610="","","Error"))</f>
        <v/>
      </c>
      <c r="F610" s="1" t="str">
        <f>IFERROR(VLOOKUP($A610,'Lista de Precios Alimento'!$A:$K,3,0),IF(A610="","","Error"))</f>
        <v/>
      </c>
      <c r="G610" s="19" t="str">
        <f>IFERROR(VLOOKUP($A610,'Lista de Precios Alimento'!$A:$N,6,0),IF(A610="","","Error"))</f>
        <v/>
      </c>
      <c r="H610" t="str">
        <f>IFERROR(VLOOKUP($A610,'Lista de Precios Alimento'!$A:$O,7,0),IF(A610="","","Error"))</f>
        <v/>
      </c>
      <c r="I610" s="12"/>
      <c r="J610" s="12"/>
    </row>
    <row r="611" spans="1:10" x14ac:dyDescent="0.2">
      <c r="A611" s="25"/>
      <c r="B611" s="26"/>
      <c r="C611" s="1" t="str">
        <f>IFERROR(VLOOKUP($A611,'Lista de Precios Alimento'!$A:$J,2,0),IF(A611="","","Error"))</f>
        <v/>
      </c>
      <c r="D611" s="1" t="str">
        <f>IFERROR(VLOOKUP($A611,'Lista de Precios Alimento'!$A:$L,4,0),IF(A611="","","Error"))</f>
        <v/>
      </c>
      <c r="E611" s="1" t="str">
        <f>IFERROR(VLOOKUP($A611,'Lista de Precios Alimento'!$A:$M,5,0),IF(A611="","","Error"))</f>
        <v/>
      </c>
      <c r="F611" s="1" t="str">
        <f>IFERROR(VLOOKUP($A611,'Lista de Precios Alimento'!$A:$K,3,0),IF(A611="","","Error"))</f>
        <v/>
      </c>
      <c r="G611" s="19" t="str">
        <f>IFERROR(VLOOKUP($A611,'Lista de Precios Alimento'!$A:$N,6,0),IF(A611="","","Error"))</f>
        <v/>
      </c>
      <c r="H611" t="str">
        <f>IFERROR(VLOOKUP($A611,'Lista de Precios Alimento'!$A:$O,7,0),IF(A611="","","Error"))</f>
        <v/>
      </c>
      <c r="I611" s="12"/>
      <c r="J611" s="12"/>
    </row>
    <row r="612" spans="1:10" x14ac:dyDescent="0.2">
      <c r="A612" s="25"/>
      <c r="B612" s="26"/>
      <c r="C612" s="1" t="str">
        <f>IFERROR(VLOOKUP($A612,'Lista de Precios Alimento'!$A:$J,2,0),IF(A612="","","Error"))</f>
        <v/>
      </c>
      <c r="D612" s="1" t="str">
        <f>IFERROR(VLOOKUP($A612,'Lista de Precios Alimento'!$A:$L,4,0),IF(A612="","","Error"))</f>
        <v/>
      </c>
      <c r="E612" s="1" t="str">
        <f>IFERROR(VLOOKUP($A612,'Lista de Precios Alimento'!$A:$M,5,0),IF(A612="","","Error"))</f>
        <v/>
      </c>
      <c r="F612" s="1" t="str">
        <f>IFERROR(VLOOKUP($A612,'Lista de Precios Alimento'!$A:$K,3,0),IF(A612="","","Error"))</f>
        <v/>
      </c>
      <c r="G612" s="19" t="str">
        <f>IFERROR(VLOOKUP($A612,'Lista de Precios Alimento'!$A:$N,6,0),IF(A612="","","Error"))</f>
        <v/>
      </c>
      <c r="H612" t="str">
        <f>IFERROR(VLOOKUP($A612,'Lista de Precios Alimento'!$A:$O,7,0),IF(A612="","","Error"))</f>
        <v/>
      </c>
      <c r="I612" s="12"/>
      <c r="J612" s="12"/>
    </row>
    <row r="613" spans="1:10" x14ac:dyDescent="0.2">
      <c r="A613" s="25"/>
      <c r="B613" s="26"/>
      <c r="C613" s="1" t="str">
        <f>IFERROR(VLOOKUP($A613,'Lista de Precios Alimento'!$A:$J,2,0),IF(A613="","","Error"))</f>
        <v/>
      </c>
      <c r="D613" s="1" t="str">
        <f>IFERROR(VLOOKUP($A613,'Lista de Precios Alimento'!$A:$L,4,0),IF(A613="","","Error"))</f>
        <v/>
      </c>
      <c r="E613" s="1" t="str">
        <f>IFERROR(VLOOKUP($A613,'Lista de Precios Alimento'!$A:$M,5,0),IF(A613="","","Error"))</f>
        <v/>
      </c>
      <c r="F613" s="1" t="str">
        <f>IFERROR(VLOOKUP($A613,'Lista de Precios Alimento'!$A:$K,3,0),IF(A613="","","Error"))</f>
        <v/>
      </c>
      <c r="G613" s="19" t="str">
        <f>IFERROR(VLOOKUP($A613,'Lista de Precios Alimento'!$A:$N,6,0),IF(A613="","","Error"))</f>
        <v/>
      </c>
      <c r="H613" t="str">
        <f>IFERROR(VLOOKUP($A613,'Lista de Precios Alimento'!$A:$O,7,0),IF(A613="","","Error"))</f>
        <v/>
      </c>
      <c r="I613" s="12"/>
      <c r="J613" s="12"/>
    </row>
    <row r="614" spans="1:10" x14ac:dyDescent="0.2">
      <c r="A614" s="25"/>
      <c r="B614" s="26"/>
      <c r="C614" s="1" t="str">
        <f>IFERROR(VLOOKUP($A614,'Lista de Precios Alimento'!$A:$J,2,0),IF(A614="","","Error"))</f>
        <v/>
      </c>
      <c r="D614" s="1" t="str">
        <f>IFERROR(VLOOKUP($A614,'Lista de Precios Alimento'!$A:$L,4,0),IF(A614="","","Error"))</f>
        <v/>
      </c>
      <c r="E614" s="1" t="str">
        <f>IFERROR(VLOOKUP($A614,'Lista de Precios Alimento'!$A:$M,5,0),IF(A614="","","Error"))</f>
        <v/>
      </c>
      <c r="F614" s="1" t="str">
        <f>IFERROR(VLOOKUP($A614,'Lista de Precios Alimento'!$A:$K,3,0),IF(A614="","","Error"))</f>
        <v/>
      </c>
      <c r="G614" s="19" t="str">
        <f>IFERROR(VLOOKUP($A614,'Lista de Precios Alimento'!$A:$N,6,0),IF(A614="","","Error"))</f>
        <v/>
      </c>
      <c r="H614" t="str">
        <f>IFERROR(VLOOKUP($A614,'Lista de Precios Alimento'!$A:$O,7,0),IF(A614="","","Error"))</f>
        <v/>
      </c>
      <c r="I614" s="12"/>
      <c r="J614" s="12"/>
    </row>
    <row r="615" spans="1:10" x14ac:dyDescent="0.2">
      <c r="A615" s="25"/>
      <c r="B615" s="26"/>
      <c r="C615" s="1" t="str">
        <f>IFERROR(VLOOKUP($A615,'Lista de Precios Alimento'!$A:$J,2,0),IF(A615="","","Error"))</f>
        <v/>
      </c>
      <c r="D615" s="1" t="str">
        <f>IFERROR(VLOOKUP($A615,'Lista de Precios Alimento'!$A:$L,4,0),IF(A615="","","Error"))</f>
        <v/>
      </c>
      <c r="E615" s="1" t="str">
        <f>IFERROR(VLOOKUP($A615,'Lista de Precios Alimento'!$A:$M,5,0),IF(A615="","","Error"))</f>
        <v/>
      </c>
      <c r="F615" s="1" t="str">
        <f>IFERROR(VLOOKUP($A615,'Lista de Precios Alimento'!$A:$K,3,0),IF(A615="","","Error"))</f>
        <v/>
      </c>
      <c r="G615" s="19" t="str">
        <f>IFERROR(VLOOKUP($A615,'Lista de Precios Alimento'!$A:$N,6,0),IF(A615="","","Error"))</f>
        <v/>
      </c>
      <c r="H615" t="str">
        <f>IFERROR(VLOOKUP($A615,'Lista de Precios Alimento'!$A:$O,7,0),IF(A615="","","Error"))</f>
        <v/>
      </c>
      <c r="I615" s="12"/>
      <c r="J615" s="12"/>
    </row>
    <row r="616" spans="1:10" x14ac:dyDescent="0.2">
      <c r="A616" s="25"/>
      <c r="B616" s="26"/>
      <c r="C616" s="1" t="str">
        <f>IFERROR(VLOOKUP($A616,'Lista de Precios Alimento'!$A:$J,2,0),IF(A616="","","Error"))</f>
        <v/>
      </c>
      <c r="D616" s="1" t="str">
        <f>IFERROR(VLOOKUP($A616,'Lista de Precios Alimento'!$A:$L,4,0),IF(A616="","","Error"))</f>
        <v/>
      </c>
      <c r="E616" s="1" t="str">
        <f>IFERROR(VLOOKUP($A616,'Lista de Precios Alimento'!$A:$M,5,0),IF(A616="","","Error"))</f>
        <v/>
      </c>
      <c r="F616" s="1" t="str">
        <f>IFERROR(VLOOKUP($A616,'Lista de Precios Alimento'!$A:$K,3,0),IF(A616="","","Error"))</f>
        <v/>
      </c>
      <c r="G616" s="19" t="str">
        <f>IFERROR(VLOOKUP($A616,'Lista de Precios Alimento'!$A:$N,6,0),IF(A616="","","Error"))</f>
        <v/>
      </c>
      <c r="H616" t="str">
        <f>IFERROR(VLOOKUP($A616,'Lista de Precios Alimento'!$A:$O,7,0),IF(A616="","","Error"))</f>
        <v/>
      </c>
      <c r="I616" s="12"/>
      <c r="J616" s="12"/>
    </row>
    <row r="617" spans="1:10" x14ac:dyDescent="0.2">
      <c r="A617" s="25"/>
      <c r="B617" s="26"/>
      <c r="C617" s="1" t="str">
        <f>IFERROR(VLOOKUP($A617,'Lista de Precios Alimento'!$A:$J,2,0),IF(A617="","","Error"))</f>
        <v/>
      </c>
      <c r="D617" s="1" t="str">
        <f>IFERROR(VLOOKUP($A617,'Lista de Precios Alimento'!$A:$L,4,0),IF(A617="","","Error"))</f>
        <v/>
      </c>
      <c r="E617" s="1" t="str">
        <f>IFERROR(VLOOKUP($A617,'Lista de Precios Alimento'!$A:$M,5,0),IF(A617="","","Error"))</f>
        <v/>
      </c>
      <c r="F617" s="1" t="str">
        <f>IFERROR(VLOOKUP($A617,'Lista de Precios Alimento'!$A:$K,3,0),IF(A617="","","Error"))</f>
        <v/>
      </c>
      <c r="G617" s="19" t="str">
        <f>IFERROR(VLOOKUP($A617,'Lista de Precios Alimento'!$A:$N,6,0),IF(A617="","","Error"))</f>
        <v/>
      </c>
      <c r="H617" t="str">
        <f>IFERROR(VLOOKUP($A617,'Lista de Precios Alimento'!$A:$O,7,0),IF(A617="","","Error"))</f>
        <v/>
      </c>
      <c r="I617" s="12"/>
      <c r="J617" s="12"/>
    </row>
    <row r="618" spans="1:10" x14ac:dyDescent="0.2">
      <c r="A618" s="25"/>
      <c r="B618" s="26"/>
      <c r="C618" s="1" t="str">
        <f>IFERROR(VLOOKUP($A618,'Lista de Precios Alimento'!$A:$J,2,0),IF(A618="","","Error"))</f>
        <v/>
      </c>
      <c r="D618" s="1" t="str">
        <f>IFERROR(VLOOKUP($A618,'Lista de Precios Alimento'!$A:$L,4,0),IF(A618="","","Error"))</f>
        <v/>
      </c>
      <c r="E618" s="1" t="str">
        <f>IFERROR(VLOOKUP($A618,'Lista de Precios Alimento'!$A:$M,5,0),IF(A618="","","Error"))</f>
        <v/>
      </c>
      <c r="F618" s="1" t="str">
        <f>IFERROR(VLOOKUP($A618,'Lista de Precios Alimento'!$A:$K,3,0),IF(A618="","","Error"))</f>
        <v/>
      </c>
      <c r="G618" s="19" t="str">
        <f>IFERROR(VLOOKUP($A618,'Lista de Precios Alimento'!$A:$N,6,0),IF(A618="","","Error"))</f>
        <v/>
      </c>
      <c r="H618" t="str">
        <f>IFERROR(VLOOKUP($A618,'Lista de Precios Alimento'!$A:$O,7,0),IF(A618="","","Error"))</f>
        <v/>
      </c>
      <c r="I618" s="12"/>
      <c r="J618" s="12"/>
    </row>
    <row r="619" spans="1:10" x14ac:dyDescent="0.2">
      <c r="A619" s="25"/>
      <c r="B619" s="26"/>
      <c r="C619" s="1" t="str">
        <f>IFERROR(VLOOKUP($A619,'Lista de Precios Alimento'!$A:$J,2,0),IF(A619="","","Error"))</f>
        <v/>
      </c>
      <c r="D619" s="1" t="str">
        <f>IFERROR(VLOOKUP($A619,'Lista de Precios Alimento'!$A:$L,4,0),IF(A619="","","Error"))</f>
        <v/>
      </c>
      <c r="E619" s="1" t="str">
        <f>IFERROR(VLOOKUP($A619,'Lista de Precios Alimento'!$A:$M,5,0),IF(A619="","","Error"))</f>
        <v/>
      </c>
      <c r="F619" s="1" t="str">
        <f>IFERROR(VLOOKUP($A619,'Lista de Precios Alimento'!$A:$K,3,0),IF(A619="","","Error"))</f>
        <v/>
      </c>
      <c r="G619" s="19" t="str">
        <f>IFERROR(VLOOKUP($A619,'Lista de Precios Alimento'!$A:$N,6,0),IF(A619="","","Error"))</f>
        <v/>
      </c>
      <c r="H619" t="str">
        <f>IFERROR(VLOOKUP($A619,'Lista de Precios Alimento'!$A:$O,7,0),IF(A619="","","Error"))</f>
        <v/>
      </c>
      <c r="I619" s="12"/>
      <c r="J619" s="12"/>
    </row>
    <row r="620" spans="1:10" x14ac:dyDescent="0.2">
      <c r="A620" s="25"/>
      <c r="B620" s="26"/>
      <c r="C620" s="1" t="str">
        <f>IFERROR(VLOOKUP($A620,'Lista de Precios Alimento'!$A:$J,2,0),IF(A620="","","Error"))</f>
        <v/>
      </c>
      <c r="D620" s="1" t="str">
        <f>IFERROR(VLOOKUP($A620,'Lista de Precios Alimento'!$A:$L,4,0),IF(A620="","","Error"))</f>
        <v/>
      </c>
      <c r="E620" s="1" t="str">
        <f>IFERROR(VLOOKUP($A620,'Lista de Precios Alimento'!$A:$M,5,0),IF(A620="","","Error"))</f>
        <v/>
      </c>
      <c r="F620" s="1" t="str">
        <f>IFERROR(VLOOKUP($A620,'Lista de Precios Alimento'!$A:$K,3,0),IF(A620="","","Error"))</f>
        <v/>
      </c>
      <c r="G620" s="19" t="str">
        <f>IFERROR(VLOOKUP($A620,'Lista de Precios Alimento'!$A:$N,6,0),IF(A620="","","Error"))</f>
        <v/>
      </c>
      <c r="H620" t="str">
        <f>IFERROR(VLOOKUP($A620,'Lista de Precios Alimento'!$A:$O,7,0),IF(A620="","","Error"))</f>
        <v/>
      </c>
      <c r="I620" s="12"/>
      <c r="J620" s="12"/>
    </row>
    <row r="621" spans="1:10" x14ac:dyDescent="0.2">
      <c r="A621" s="25"/>
      <c r="B621" s="26"/>
      <c r="C621" s="1" t="str">
        <f>IFERROR(VLOOKUP($A621,'Lista de Precios Alimento'!$A:$J,2,0),IF(A621="","","Error"))</f>
        <v/>
      </c>
      <c r="D621" s="1" t="str">
        <f>IFERROR(VLOOKUP($A621,'Lista de Precios Alimento'!$A:$L,4,0),IF(A621="","","Error"))</f>
        <v/>
      </c>
      <c r="E621" s="1" t="str">
        <f>IFERROR(VLOOKUP($A621,'Lista de Precios Alimento'!$A:$M,5,0),IF(A621="","","Error"))</f>
        <v/>
      </c>
      <c r="F621" s="1" t="str">
        <f>IFERROR(VLOOKUP($A621,'Lista de Precios Alimento'!$A:$K,3,0),IF(A621="","","Error"))</f>
        <v/>
      </c>
      <c r="G621" s="19" t="str">
        <f>IFERROR(VLOOKUP($A621,'Lista de Precios Alimento'!$A:$N,6,0),IF(A621="","","Error"))</f>
        <v/>
      </c>
      <c r="H621" t="str">
        <f>IFERROR(VLOOKUP($A621,'Lista de Precios Alimento'!$A:$O,7,0),IF(A621="","","Error"))</f>
        <v/>
      </c>
      <c r="I621" s="12"/>
      <c r="J621" s="12"/>
    </row>
    <row r="622" spans="1:10" x14ac:dyDescent="0.2">
      <c r="A622" s="25"/>
      <c r="B622" s="26"/>
      <c r="C622" s="1" t="str">
        <f>IFERROR(VLOOKUP($A622,'Lista de Precios Alimento'!$A:$J,2,0),IF(A622="","","Error"))</f>
        <v/>
      </c>
      <c r="D622" s="1" t="str">
        <f>IFERROR(VLOOKUP($A622,'Lista de Precios Alimento'!$A:$L,4,0),IF(A622="","","Error"))</f>
        <v/>
      </c>
      <c r="E622" s="1" t="str">
        <f>IFERROR(VLOOKUP($A622,'Lista de Precios Alimento'!$A:$M,5,0),IF(A622="","","Error"))</f>
        <v/>
      </c>
      <c r="F622" s="1" t="str">
        <f>IFERROR(VLOOKUP($A622,'Lista de Precios Alimento'!$A:$K,3,0),IF(A622="","","Error"))</f>
        <v/>
      </c>
      <c r="G622" s="19" t="str">
        <f>IFERROR(VLOOKUP($A622,'Lista de Precios Alimento'!$A:$N,6,0),IF(A622="","","Error"))</f>
        <v/>
      </c>
      <c r="H622" t="str">
        <f>IFERROR(VLOOKUP($A622,'Lista de Precios Alimento'!$A:$O,7,0),IF(A622="","","Error"))</f>
        <v/>
      </c>
      <c r="I622" s="12"/>
      <c r="J622" s="12"/>
    </row>
    <row r="623" spans="1:10" x14ac:dyDescent="0.2">
      <c r="A623" s="25"/>
      <c r="B623" s="26"/>
      <c r="C623" s="1" t="str">
        <f>IFERROR(VLOOKUP($A623,'Lista de Precios Alimento'!$A:$J,2,0),IF(A623="","","Error"))</f>
        <v/>
      </c>
      <c r="D623" s="1" t="str">
        <f>IFERROR(VLOOKUP($A623,'Lista de Precios Alimento'!$A:$L,4,0),IF(A623="","","Error"))</f>
        <v/>
      </c>
      <c r="E623" s="1" t="str">
        <f>IFERROR(VLOOKUP($A623,'Lista de Precios Alimento'!$A:$M,5,0),IF(A623="","","Error"))</f>
        <v/>
      </c>
      <c r="F623" s="1" t="str">
        <f>IFERROR(VLOOKUP($A623,'Lista de Precios Alimento'!$A:$K,3,0),IF(A623="","","Error"))</f>
        <v/>
      </c>
      <c r="G623" s="19" t="str">
        <f>IFERROR(VLOOKUP($A623,'Lista de Precios Alimento'!$A:$N,6,0),IF(A623="","","Error"))</f>
        <v/>
      </c>
      <c r="H623" t="str">
        <f>IFERROR(VLOOKUP($A623,'Lista de Precios Alimento'!$A:$O,7,0),IF(A623="","","Error"))</f>
        <v/>
      </c>
      <c r="I623" s="12"/>
      <c r="J623" s="12"/>
    </row>
    <row r="624" spans="1:10" x14ac:dyDescent="0.2">
      <c r="A624" s="25"/>
      <c r="B624" s="26"/>
      <c r="C624" s="1" t="str">
        <f>IFERROR(VLOOKUP($A624,'Lista de Precios Alimento'!$A:$J,2,0),IF(A624="","","Error"))</f>
        <v/>
      </c>
      <c r="D624" s="1" t="str">
        <f>IFERROR(VLOOKUP($A624,'Lista de Precios Alimento'!$A:$L,4,0),IF(A624="","","Error"))</f>
        <v/>
      </c>
      <c r="E624" s="1" t="str">
        <f>IFERROR(VLOOKUP($A624,'Lista de Precios Alimento'!$A:$M,5,0),IF(A624="","","Error"))</f>
        <v/>
      </c>
      <c r="F624" s="1" t="str">
        <f>IFERROR(VLOOKUP($A624,'Lista de Precios Alimento'!$A:$K,3,0),IF(A624="","","Error"))</f>
        <v/>
      </c>
      <c r="G624" s="19" t="str">
        <f>IFERROR(VLOOKUP($A624,'Lista de Precios Alimento'!$A:$N,6,0),IF(A624="","","Error"))</f>
        <v/>
      </c>
      <c r="H624" t="str">
        <f>IFERROR(VLOOKUP($A624,'Lista de Precios Alimento'!$A:$O,7,0),IF(A624="","","Error"))</f>
        <v/>
      </c>
      <c r="I624" s="12"/>
      <c r="J624" s="12"/>
    </row>
    <row r="625" spans="1:10" x14ac:dyDescent="0.2">
      <c r="A625" s="25"/>
      <c r="B625" s="26"/>
      <c r="C625" s="1" t="str">
        <f>IFERROR(VLOOKUP($A625,'Lista de Precios Alimento'!$A:$J,2,0),IF(A625="","","Error"))</f>
        <v/>
      </c>
      <c r="D625" s="1" t="str">
        <f>IFERROR(VLOOKUP($A625,'Lista de Precios Alimento'!$A:$L,4,0),IF(A625="","","Error"))</f>
        <v/>
      </c>
      <c r="E625" s="1" t="str">
        <f>IFERROR(VLOOKUP($A625,'Lista de Precios Alimento'!$A:$M,5,0),IF(A625="","","Error"))</f>
        <v/>
      </c>
      <c r="F625" s="1" t="str">
        <f>IFERROR(VLOOKUP($A625,'Lista de Precios Alimento'!$A:$K,3,0),IF(A625="","","Error"))</f>
        <v/>
      </c>
      <c r="G625" s="19" t="str">
        <f>IFERROR(VLOOKUP($A625,'Lista de Precios Alimento'!$A:$N,6,0),IF(A625="","","Error"))</f>
        <v/>
      </c>
      <c r="H625" t="str">
        <f>IFERROR(VLOOKUP($A625,'Lista de Precios Alimento'!$A:$O,7,0),IF(A625="","","Error"))</f>
        <v/>
      </c>
      <c r="I625" s="12"/>
      <c r="J625" s="12"/>
    </row>
    <row r="626" spans="1:10" x14ac:dyDescent="0.2">
      <c r="A626" s="25"/>
      <c r="B626" s="26"/>
      <c r="C626" s="1" t="str">
        <f>IFERROR(VLOOKUP($A626,'Lista de Precios Alimento'!$A:$J,2,0),IF(A626="","","Error"))</f>
        <v/>
      </c>
      <c r="D626" s="1" t="str">
        <f>IFERROR(VLOOKUP($A626,'Lista de Precios Alimento'!$A:$L,4,0),IF(A626="","","Error"))</f>
        <v/>
      </c>
      <c r="E626" s="1" t="str">
        <f>IFERROR(VLOOKUP($A626,'Lista de Precios Alimento'!$A:$M,5,0),IF(A626="","","Error"))</f>
        <v/>
      </c>
      <c r="F626" s="1" t="str">
        <f>IFERROR(VLOOKUP($A626,'Lista de Precios Alimento'!$A:$K,3,0),IF(A626="","","Error"))</f>
        <v/>
      </c>
      <c r="G626" s="19" t="str">
        <f>IFERROR(VLOOKUP($A626,'Lista de Precios Alimento'!$A:$N,6,0),IF(A626="","","Error"))</f>
        <v/>
      </c>
      <c r="H626" t="str">
        <f>IFERROR(VLOOKUP($A626,'Lista de Precios Alimento'!$A:$O,7,0),IF(A626="","","Error"))</f>
        <v/>
      </c>
      <c r="I626" s="12"/>
      <c r="J626" s="12"/>
    </row>
    <row r="627" spans="1:10" x14ac:dyDescent="0.2">
      <c r="A627" s="25"/>
      <c r="B627" s="26"/>
      <c r="C627" s="1" t="str">
        <f>IFERROR(VLOOKUP($A627,'Lista de Precios Alimento'!$A:$J,2,0),IF(A627="","","Error"))</f>
        <v/>
      </c>
      <c r="D627" s="1" t="str">
        <f>IFERROR(VLOOKUP($A627,'Lista de Precios Alimento'!$A:$L,4,0),IF(A627="","","Error"))</f>
        <v/>
      </c>
      <c r="E627" s="1" t="str">
        <f>IFERROR(VLOOKUP($A627,'Lista de Precios Alimento'!$A:$M,5,0),IF(A627="","","Error"))</f>
        <v/>
      </c>
      <c r="F627" s="1" t="str">
        <f>IFERROR(VLOOKUP($A627,'Lista de Precios Alimento'!$A:$K,3,0),IF(A627="","","Error"))</f>
        <v/>
      </c>
      <c r="G627" s="19" t="str">
        <f>IFERROR(VLOOKUP($A627,'Lista de Precios Alimento'!$A:$N,6,0),IF(A627="","","Error"))</f>
        <v/>
      </c>
      <c r="H627" t="str">
        <f>IFERROR(VLOOKUP($A627,'Lista de Precios Alimento'!$A:$O,7,0),IF(A627="","","Error"))</f>
        <v/>
      </c>
      <c r="I627" s="12"/>
      <c r="J627" s="12"/>
    </row>
    <row r="628" spans="1:10" x14ac:dyDescent="0.2">
      <c r="A628" s="25"/>
      <c r="B628" s="26"/>
      <c r="C628" s="1" t="str">
        <f>IFERROR(VLOOKUP($A628,'Lista de Precios Alimento'!$A:$J,2,0),IF(A628="","","Error"))</f>
        <v/>
      </c>
      <c r="D628" s="1" t="str">
        <f>IFERROR(VLOOKUP($A628,'Lista de Precios Alimento'!$A:$L,4,0),IF(A628="","","Error"))</f>
        <v/>
      </c>
      <c r="E628" s="1" t="str">
        <f>IFERROR(VLOOKUP($A628,'Lista de Precios Alimento'!$A:$M,5,0),IF(A628="","","Error"))</f>
        <v/>
      </c>
      <c r="F628" s="1" t="str">
        <f>IFERROR(VLOOKUP($A628,'Lista de Precios Alimento'!$A:$K,3,0),IF(A628="","","Error"))</f>
        <v/>
      </c>
      <c r="G628" s="19" t="str">
        <f>IFERROR(VLOOKUP($A628,'Lista de Precios Alimento'!$A:$N,6,0),IF(A628="","","Error"))</f>
        <v/>
      </c>
      <c r="H628" t="str">
        <f>IFERROR(VLOOKUP($A628,'Lista de Precios Alimento'!$A:$O,7,0),IF(A628="","","Error"))</f>
        <v/>
      </c>
      <c r="I628" s="12"/>
      <c r="J628" s="12"/>
    </row>
    <row r="629" spans="1:10" x14ac:dyDescent="0.2">
      <c r="A629" s="25"/>
      <c r="B629" s="26"/>
      <c r="C629" s="1" t="str">
        <f>IFERROR(VLOOKUP($A629,'Lista de Precios Alimento'!$A:$J,2,0),IF(A629="","","Error"))</f>
        <v/>
      </c>
      <c r="D629" s="1" t="str">
        <f>IFERROR(VLOOKUP($A629,'Lista de Precios Alimento'!$A:$L,4,0),IF(A629="","","Error"))</f>
        <v/>
      </c>
      <c r="E629" s="1" t="str">
        <f>IFERROR(VLOOKUP($A629,'Lista de Precios Alimento'!$A:$M,5,0),IF(A629="","","Error"))</f>
        <v/>
      </c>
      <c r="F629" s="1" t="str">
        <f>IFERROR(VLOOKUP($A629,'Lista de Precios Alimento'!$A:$K,3,0),IF(A629="","","Error"))</f>
        <v/>
      </c>
      <c r="G629" s="19" t="str">
        <f>IFERROR(VLOOKUP($A629,'Lista de Precios Alimento'!$A:$N,6,0),IF(A629="","","Error"))</f>
        <v/>
      </c>
      <c r="H629" t="str">
        <f>IFERROR(VLOOKUP($A629,'Lista de Precios Alimento'!$A:$O,7,0),IF(A629="","","Error"))</f>
        <v/>
      </c>
      <c r="I629" s="12"/>
      <c r="J629" s="12"/>
    </row>
    <row r="630" spans="1:10" x14ac:dyDescent="0.2">
      <c r="A630" s="25"/>
      <c r="B630" s="26"/>
      <c r="C630" s="1" t="str">
        <f>IFERROR(VLOOKUP($A630,'Lista de Precios Alimento'!$A:$J,2,0),IF(A630="","","Error"))</f>
        <v/>
      </c>
      <c r="D630" s="1" t="str">
        <f>IFERROR(VLOOKUP($A630,'Lista de Precios Alimento'!$A:$L,4,0),IF(A630="","","Error"))</f>
        <v/>
      </c>
      <c r="E630" s="1" t="str">
        <f>IFERROR(VLOOKUP($A630,'Lista de Precios Alimento'!$A:$M,5,0),IF(A630="","","Error"))</f>
        <v/>
      </c>
      <c r="F630" s="1" t="str">
        <f>IFERROR(VLOOKUP($A630,'Lista de Precios Alimento'!$A:$K,3,0),IF(A630="","","Error"))</f>
        <v/>
      </c>
      <c r="G630" s="19" t="str">
        <f>IFERROR(VLOOKUP($A630,'Lista de Precios Alimento'!$A:$N,6,0),IF(A630="","","Error"))</f>
        <v/>
      </c>
      <c r="H630" t="str">
        <f>IFERROR(VLOOKUP($A630,'Lista de Precios Alimento'!$A:$O,7,0),IF(A630="","","Error"))</f>
        <v/>
      </c>
      <c r="I630" s="12"/>
      <c r="J630" s="12"/>
    </row>
    <row r="631" spans="1:10" x14ac:dyDescent="0.2">
      <c r="A631" s="25"/>
      <c r="B631" s="26"/>
      <c r="C631" s="1" t="str">
        <f>IFERROR(VLOOKUP($A631,'Lista de Precios Alimento'!$A:$J,2,0),IF(A631="","","Error"))</f>
        <v/>
      </c>
      <c r="D631" s="1" t="str">
        <f>IFERROR(VLOOKUP($A631,'Lista de Precios Alimento'!$A:$L,4,0),IF(A631="","","Error"))</f>
        <v/>
      </c>
      <c r="E631" s="1" t="str">
        <f>IFERROR(VLOOKUP($A631,'Lista de Precios Alimento'!$A:$M,5,0),IF(A631="","","Error"))</f>
        <v/>
      </c>
      <c r="F631" s="1" t="str">
        <f>IFERROR(VLOOKUP($A631,'Lista de Precios Alimento'!$A:$K,3,0),IF(A631="","","Error"))</f>
        <v/>
      </c>
      <c r="G631" s="19" t="str">
        <f>IFERROR(VLOOKUP($A631,'Lista de Precios Alimento'!$A:$N,6,0),IF(A631="","","Error"))</f>
        <v/>
      </c>
      <c r="H631" t="str">
        <f>IFERROR(VLOOKUP($A631,'Lista de Precios Alimento'!$A:$O,7,0),IF(A631="","","Error"))</f>
        <v/>
      </c>
      <c r="I631" s="12"/>
      <c r="J631" s="12"/>
    </row>
    <row r="632" spans="1:10" x14ac:dyDescent="0.2">
      <c r="A632" s="25"/>
      <c r="B632" s="26"/>
      <c r="C632" s="1" t="str">
        <f>IFERROR(VLOOKUP($A632,'Lista de Precios Alimento'!$A:$J,2,0),IF(A632="","","Error"))</f>
        <v/>
      </c>
      <c r="D632" s="1" t="str">
        <f>IFERROR(VLOOKUP($A632,'Lista de Precios Alimento'!$A:$L,4,0),IF(A632="","","Error"))</f>
        <v/>
      </c>
      <c r="E632" s="1" t="str">
        <f>IFERROR(VLOOKUP($A632,'Lista de Precios Alimento'!$A:$M,5,0),IF(A632="","","Error"))</f>
        <v/>
      </c>
      <c r="F632" s="1" t="str">
        <f>IFERROR(VLOOKUP($A632,'Lista de Precios Alimento'!$A:$K,3,0),IF(A632="","","Error"))</f>
        <v/>
      </c>
      <c r="G632" s="19" t="str">
        <f>IFERROR(VLOOKUP($A632,'Lista de Precios Alimento'!$A:$N,6,0),IF(A632="","","Error"))</f>
        <v/>
      </c>
      <c r="H632" t="str">
        <f>IFERROR(VLOOKUP($A632,'Lista de Precios Alimento'!$A:$O,7,0),IF(A632="","","Error"))</f>
        <v/>
      </c>
      <c r="I632" s="12"/>
      <c r="J632" s="12"/>
    </row>
    <row r="633" spans="1:10" x14ac:dyDescent="0.2">
      <c r="A633" s="25"/>
      <c r="B633" s="26"/>
      <c r="C633" s="1" t="str">
        <f>IFERROR(VLOOKUP($A633,'Lista de Precios Alimento'!$A:$J,2,0),IF(A633="","","Error"))</f>
        <v/>
      </c>
      <c r="D633" s="1" t="str">
        <f>IFERROR(VLOOKUP($A633,'Lista de Precios Alimento'!$A:$L,4,0),IF(A633="","","Error"))</f>
        <v/>
      </c>
      <c r="E633" s="1" t="str">
        <f>IFERROR(VLOOKUP($A633,'Lista de Precios Alimento'!$A:$M,5,0),IF(A633="","","Error"))</f>
        <v/>
      </c>
      <c r="F633" s="1" t="str">
        <f>IFERROR(VLOOKUP($A633,'Lista de Precios Alimento'!$A:$K,3,0),IF(A633="","","Error"))</f>
        <v/>
      </c>
      <c r="G633" s="19" t="str">
        <f>IFERROR(VLOOKUP($A633,'Lista de Precios Alimento'!$A:$N,6,0),IF(A633="","","Error"))</f>
        <v/>
      </c>
      <c r="H633" t="str">
        <f>IFERROR(VLOOKUP($A633,'Lista de Precios Alimento'!$A:$O,7,0),IF(A633="","","Error"))</f>
        <v/>
      </c>
      <c r="I633" s="12"/>
      <c r="J633" s="12"/>
    </row>
    <row r="634" spans="1:10" x14ac:dyDescent="0.2">
      <c r="A634" s="25"/>
      <c r="B634" s="26"/>
      <c r="C634" s="1" t="str">
        <f>IFERROR(VLOOKUP($A634,'Lista de Precios Alimento'!$A:$J,2,0),IF(A634="","","Error"))</f>
        <v/>
      </c>
      <c r="D634" s="1" t="str">
        <f>IFERROR(VLOOKUP($A634,'Lista de Precios Alimento'!$A:$L,4,0),IF(A634="","","Error"))</f>
        <v/>
      </c>
      <c r="E634" s="1" t="str">
        <f>IFERROR(VLOOKUP($A634,'Lista de Precios Alimento'!$A:$M,5,0),IF(A634="","","Error"))</f>
        <v/>
      </c>
      <c r="F634" s="1" t="str">
        <f>IFERROR(VLOOKUP($A634,'Lista de Precios Alimento'!$A:$K,3,0),IF(A634="","","Error"))</f>
        <v/>
      </c>
      <c r="G634" s="19" t="str">
        <f>IFERROR(VLOOKUP($A634,'Lista de Precios Alimento'!$A:$N,6,0),IF(A634="","","Error"))</f>
        <v/>
      </c>
      <c r="H634" t="str">
        <f>IFERROR(VLOOKUP($A634,'Lista de Precios Alimento'!$A:$O,7,0),IF(A634="","","Error"))</f>
        <v/>
      </c>
      <c r="I634" s="12"/>
      <c r="J634" s="12"/>
    </row>
    <row r="635" spans="1:10" x14ac:dyDescent="0.2">
      <c r="A635" s="25"/>
      <c r="B635" s="26"/>
      <c r="C635" s="1" t="str">
        <f>IFERROR(VLOOKUP($A635,'Lista de Precios Alimento'!$A:$J,2,0),IF(A635="","","Error"))</f>
        <v/>
      </c>
      <c r="D635" s="1" t="str">
        <f>IFERROR(VLOOKUP($A635,'Lista de Precios Alimento'!$A:$L,4,0),IF(A635="","","Error"))</f>
        <v/>
      </c>
      <c r="E635" s="1" t="str">
        <f>IFERROR(VLOOKUP($A635,'Lista de Precios Alimento'!$A:$M,5,0),IF(A635="","","Error"))</f>
        <v/>
      </c>
      <c r="F635" s="1" t="str">
        <f>IFERROR(VLOOKUP($A635,'Lista de Precios Alimento'!$A:$K,3,0),IF(A635="","","Error"))</f>
        <v/>
      </c>
      <c r="G635" s="19" t="str">
        <f>IFERROR(VLOOKUP($A635,'Lista de Precios Alimento'!$A:$N,6,0),IF(A635="","","Error"))</f>
        <v/>
      </c>
      <c r="H635" t="str">
        <f>IFERROR(VLOOKUP($A635,'Lista de Precios Alimento'!$A:$O,7,0),IF(A635="","","Error"))</f>
        <v/>
      </c>
      <c r="I635" s="12"/>
      <c r="J635" s="12"/>
    </row>
    <row r="636" spans="1:10" x14ac:dyDescent="0.2">
      <c r="A636" s="25"/>
      <c r="B636" s="26"/>
      <c r="C636" s="1" t="str">
        <f>IFERROR(VLOOKUP($A636,'Lista de Precios Alimento'!$A:$J,2,0),IF(A636="","","Error"))</f>
        <v/>
      </c>
      <c r="D636" s="1" t="str">
        <f>IFERROR(VLOOKUP($A636,'Lista de Precios Alimento'!$A:$L,4,0),IF(A636="","","Error"))</f>
        <v/>
      </c>
      <c r="E636" s="1" t="str">
        <f>IFERROR(VLOOKUP($A636,'Lista de Precios Alimento'!$A:$M,5,0),IF(A636="","","Error"))</f>
        <v/>
      </c>
      <c r="F636" s="1" t="str">
        <f>IFERROR(VLOOKUP($A636,'Lista de Precios Alimento'!$A:$K,3,0),IF(A636="","","Error"))</f>
        <v/>
      </c>
      <c r="G636" s="19" t="str">
        <f>IFERROR(VLOOKUP($A636,'Lista de Precios Alimento'!$A:$N,6,0),IF(A636="","","Error"))</f>
        <v/>
      </c>
      <c r="H636" t="str">
        <f>IFERROR(VLOOKUP($A636,'Lista de Precios Alimento'!$A:$O,7,0),IF(A636="","","Error"))</f>
        <v/>
      </c>
      <c r="I636" s="12"/>
      <c r="J636" s="12"/>
    </row>
    <row r="637" spans="1:10" x14ac:dyDescent="0.2">
      <c r="A637" s="25"/>
      <c r="B637" s="26"/>
      <c r="C637" s="1" t="str">
        <f>IFERROR(VLOOKUP($A637,'Lista de Precios Alimento'!$A:$J,2,0),IF(A637="","","Error"))</f>
        <v/>
      </c>
      <c r="D637" s="1" t="str">
        <f>IFERROR(VLOOKUP($A637,'Lista de Precios Alimento'!$A:$L,4,0),IF(A637="","","Error"))</f>
        <v/>
      </c>
      <c r="E637" s="1" t="str">
        <f>IFERROR(VLOOKUP($A637,'Lista de Precios Alimento'!$A:$M,5,0),IF(A637="","","Error"))</f>
        <v/>
      </c>
      <c r="F637" s="1" t="str">
        <f>IFERROR(VLOOKUP($A637,'Lista de Precios Alimento'!$A:$K,3,0),IF(A637="","","Error"))</f>
        <v/>
      </c>
      <c r="G637" s="19" t="str">
        <f>IFERROR(VLOOKUP($A637,'Lista de Precios Alimento'!$A:$N,6,0),IF(A637="","","Error"))</f>
        <v/>
      </c>
      <c r="H637" t="str">
        <f>IFERROR(VLOOKUP($A637,'Lista de Precios Alimento'!$A:$O,7,0),IF(A637="","","Error"))</f>
        <v/>
      </c>
      <c r="I637" s="12"/>
      <c r="J637" s="12"/>
    </row>
    <row r="638" spans="1:10" x14ac:dyDescent="0.2">
      <c r="A638" s="25"/>
      <c r="B638" s="26"/>
      <c r="C638" s="1" t="str">
        <f>IFERROR(VLOOKUP($A638,'Lista de Precios Alimento'!$A:$J,2,0),IF(A638="","","Error"))</f>
        <v/>
      </c>
      <c r="D638" s="1" t="str">
        <f>IFERROR(VLOOKUP($A638,'Lista de Precios Alimento'!$A:$L,4,0),IF(A638="","","Error"))</f>
        <v/>
      </c>
      <c r="E638" s="1" t="str">
        <f>IFERROR(VLOOKUP($A638,'Lista de Precios Alimento'!$A:$M,5,0),IF(A638="","","Error"))</f>
        <v/>
      </c>
      <c r="F638" s="1" t="str">
        <f>IFERROR(VLOOKUP($A638,'Lista de Precios Alimento'!$A:$K,3,0),IF(A638="","","Error"))</f>
        <v/>
      </c>
      <c r="G638" s="19" t="str">
        <f>IFERROR(VLOOKUP($A638,'Lista de Precios Alimento'!$A:$N,6,0),IF(A638="","","Error"))</f>
        <v/>
      </c>
      <c r="H638" t="str">
        <f>IFERROR(VLOOKUP($A638,'Lista de Precios Alimento'!$A:$O,7,0),IF(A638="","","Error"))</f>
        <v/>
      </c>
      <c r="I638" s="12"/>
      <c r="J638" s="12"/>
    </row>
    <row r="639" spans="1:10" x14ac:dyDescent="0.2">
      <c r="A639" s="25"/>
      <c r="B639" s="26"/>
      <c r="C639" s="1" t="str">
        <f>IFERROR(VLOOKUP($A639,'Lista de Precios Alimento'!$A:$J,2,0),IF(A639="","","Error"))</f>
        <v/>
      </c>
      <c r="D639" s="1" t="str">
        <f>IFERROR(VLOOKUP($A639,'Lista de Precios Alimento'!$A:$L,4,0),IF(A639="","","Error"))</f>
        <v/>
      </c>
      <c r="E639" s="1" t="str">
        <f>IFERROR(VLOOKUP($A639,'Lista de Precios Alimento'!$A:$M,5,0),IF(A639="","","Error"))</f>
        <v/>
      </c>
      <c r="F639" s="1" t="str">
        <f>IFERROR(VLOOKUP($A639,'Lista de Precios Alimento'!$A:$K,3,0),IF(A639="","","Error"))</f>
        <v/>
      </c>
      <c r="G639" s="19" t="str">
        <f>IFERROR(VLOOKUP($A639,'Lista de Precios Alimento'!$A:$N,6,0),IF(A639="","","Error"))</f>
        <v/>
      </c>
      <c r="H639" t="str">
        <f>IFERROR(VLOOKUP($A639,'Lista de Precios Alimento'!$A:$O,7,0),IF(A639="","","Error"))</f>
        <v/>
      </c>
      <c r="I639" s="12"/>
      <c r="J639" s="12"/>
    </row>
    <row r="640" spans="1:10" x14ac:dyDescent="0.2">
      <c r="A640" s="25"/>
      <c r="B640" s="26"/>
      <c r="C640" s="1" t="str">
        <f>IFERROR(VLOOKUP($A640,'Lista de Precios Alimento'!$A:$J,2,0),IF(A640="","","Error"))</f>
        <v/>
      </c>
      <c r="D640" s="1" t="str">
        <f>IFERROR(VLOOKUP($A640,'Lista de Precios Alimento'!$A:$L,4,0),IF(A640="","","Error"))</f>
        <v/>
      </c>
      <c r="E640" s="1" t="str">
        <f>IFERROR(VLOOKUP($A640,'Lista de Precios Alimento'!$A:$M,5,0),IF(A640="","","Error"))</f>
        <v/>
      </c>
      <c r="F640" s="1" t="str">
        <f>IFERROR(VLOOKUP($A640,'Lista de Precios Alimento'!$A:$K,3,0),IF(A640="","","Error"))</f>
        <v/>
      </c>
      <c r="G640" s="19" t="str">
        <f>IFERROR(VLOOKUP($A640,'Lista de Precios Alimento'!$A:$N,6,0),IF(A640="","","Error"))</f>
        <v/>
      </c>
      <c r="H640" t="str">
        <f>IFERROR(VLOOKUP($A640,'Lista de Precios Alimento'!$A:$O,7,0),IF(A640="","","Error"))</f>
        <v/>
      </c>
      <c r="I640" s="12"/>
      <c r="J640" s="12"/>
    </row>
    <row r="641" spans="1:10" x14ac:dyDescent="0.2">
      <c r="A641" s="25"/>
      <c r="B641" s="26"/>
      <c r="C641" s="1" t="str">
        <f>IFERROR(VLOOKUP($A641,'Lista de Precios Alimento'!$A:$J,2,0),IF(A641="","","Error"))</f>
        <v/>
      </c>
      <c r="D641" s="1" t="str">
        <f>IFERROR(VLOOKUP($A641,'Lista de Precios Alimento'!$A:$L,4,0),IF(A641="","","Error"))</f>
        <v/>
      </c>
      <c r="E641" s="1" t="str">
        <f>IFERROR(VLOOKUP($A641,'Lista de Precios Alimento'!$A:$M,5,0),IF(A641="","","Error"))</f>
        <v/>
      </c>
      <c r="F641" s="1" t="str">
        <f>IFERROR(VLOOKUP($A641,'Lista de Precios Alimento'!$A:$K,3,0),IF(A641="","","Error"))</f>
        <v/>
      </c>
      <c r="G641" s="19" t="str">
        <f>IFERROR(VLOOKUP($A641,'Lista de Precios Alimento'!$A:$N,6,0),IF(A641="","","Error"))</f>
        <v/>
      </c>
      <c r="H641" t="str">
        <f>IFERROR(VLOOKUP($A641,'Lista de Precios Alimento'!$A:$O,7,0),IF(A641="","","Error"))</f>
        <v/>
      </c>
      <c r="I641" s="12"/>
      <c r="J641" s="12"/>
    </row>
    <row r="642" spans="1:10" x14ac:dyDescent="0.2">
      <c r="A642" s="25"/>
      <c r="B642" s="26"/>
      <c r="C642" s="1" t="str">
        <f>IFERROR(VLOOKUP($A642,'Lista de Precios Alimento'!$A:$J,2,0),IF(A642="","","Error"))</f>
        <v/>
      </c>
      <c r="D642" s="1" t="str">
        <f>IFERROR(VLOOKUP($A642,'Lista de Precios Alimento'!$A:$L,4,0),IF(A642="","","Error"))</f>
        <v/>
      </c>
      <c r="E642" s="1" t="str">
        <f>IFERROR(VLOOKUP($A642,'Lista de Precios Alimento'!$A:$M,5,0),IF(A642="","","Error"))</f>
        <v/>
      </c>
      <c r="F642" s="1" t="str">
        <f>IFERROR(VLOOKUP($A642,'Lista de Precios Alimento'!$A:$K,3,0),IF(A642="","","Error"))</f>
        <v/>
      </c>
      <c r="G642" s="19" t="str">
        <f>IFERROR(VLOOKUP($A642,'Lista de Precios Alimento'!$A:$N,6,0),IF(A642="","","Error"))</f>
        <v/>
      </c>
      <c r="H642" t="str">
        <f>IFERROR(VLOOKUP($A642,'Lista de Precios Alimento'!$A:$O,7,0),IF(A642="","","Error"))</f>
        <v/>
      </c>
      <c r="I642" s="12"/>
      <c r="J642" s="12"/>
    </row>
    <row r="643" spans="1:10" x14ac:dyDescent="0.2">
      <c r="A643" s="25"/>
      <c r="B643" s="26"/>
      <c r="C643" s="1" t="str">
        <f>IFERROR(VLOOKUP($A643,'Lista de Precios Alimento'!$A:$J,2,0),IF(A643="","","Error"))</f>
        <v/>
      </c>
      <c r="D643" s="1" t="str">
        <f>IFERROR(VLOOKUP($A643,'Lista de Precios Alimento'!$A:$L,4,0),IF(A643="","","Error"))</f>
        <v/>
      </c>
      <c r="E643" s="1" t="str">
        <f>IFERROR(VLOOKUP($A643,'Lista de Precios Alimento'!$A:$M,5,0),IF(A643="","","Error"))</f>
        <v/>
      </c>
      <c r="F643" s="1" t="str">
        <f>IFERROR(VLOOKUP($A643,'Lista de Precios Alimento'!$A:$K,3,0),IF(A643="","","Error"))</f>
        <v/>
      </c>
      <c r="G643" s="19" t="str">
        <f>IFERROR(VLOOKUP($A643,'Lista de Precios Alimento'!$A:$N,6,0),IF(A643="","","Error"))</f>
        <v/>
      </c>
      <c r="H643" t="str">
        <f>IFERROR(VLOOKUP($A643,'Lista de Precios Alimento'!$A:$O,7,0),IF(A643="","","Error"))</f>
        <v/>
      </c>
      <c r="I643" s="12"/>
      <c r="J643" s="12"/>
    </row>
    <row r="644" spans="1:10" x14ac:dyDescent="0.2">
      <c r="A644" s="25"/>
      <c r="B644" s="26"/>
      <c r="C644" s="1" t="str">
        <f>IFERROR(VLOOKUP($A644,'Lista de Precios Alimento'!$A:$J,2,0),IF(A644="","","Error"))</f>
        <v/>
      </c>
      <c r="D644" s="1" t="str">
        <f>IFERROR(VLOOKUP($A644,'Lista de Precios Alimento'!$A:$L,4,0),IF(A644="","","Error"))</f>
        <v/>
      </c>
      <c r="E644" s="1" t="str">
        <f>IFERROR(VLOOKUP($A644,'Lista de Precios Alimento'!$A:$M,5,0),IF(A644="","","Error"))</f>
        <v/>
      </c>
      <c r="F644" s="1" t="str">
        <f>IFERROR(VLOOKUP($A644,'Lista de Precios Alimento'!$A:$K,3,0),IF(A644="","","Error"))</f>
        <v/>
      </c>
      <c r="G644" s="19" t="str">
        <f>IFERROR(VLOOKUP($A644,'Lista de Precios Alimento'!$A:$N,6,0),IF(A644="","","Error"))</f>
        <v/>
      </c>
      <c r="H644" t="str">
        <f>IFERROR(VLOOKUP($A644,'Lista de Precios Alimento'!$A:$O,7,0),IF(A644="","","Error"))</f>
        <v/>
      </c>
      <c r="I644" s="12"/>
      <c r="J644" s="12"/>
    </row>
    <row r="645" spans="1:10" x14ac:dyDescent="0.2">
      <c r="A645" s="25"/>
      <c r="B645" s="26"/>
      <c r="C645" s="1" t="str">
        <f>IFERROR(VLOOKUP($A645,'Lista de Precios Alimento'!$A:$J,2,0),IF(A645="","","Error"))</f>
        <v/>
      </c>
      <c r="D645" s="1" t="str">
        <f>IFERROR(VLOOKUP($A645,'Lista de Precios Alimento'!$A:$L,4,0),IF(A645="","","Error"))</f>
        <v/>
      </c>
      <c r="E645" s="1" t="str">
        <f>IFERROR(VLOOKUP($A645,'Lista de Precios Alimento'!$A:$M,5,0),IF(A645="","","Error"))</f>
        <v/>
      </c>
      <c r="F645" s="1" t="str">
        <f>IFERROR(VLOOKUP($A645,'Lista de Precios Alimento'!$A:$K,3,0),IF(A645="","","Error"))</f>
        <v/>
      </c>
      <c r="G645" s="19" t="str">
        <f>IFERROR(VLOOKUP($A645,'Lista de Precios Alimento'!$A:$N,6,0),IF(A645="","","Error"))</f>
        <v/>
      </c>
      <c r="H645" t="str">
        <f>IFERROR(VLOOKUP($A645,'Lista de Precios Alimento'!$A:$O,7,0),IF(A645="","","Error"))</f>
        <v/>
      </c>
      <c r="I645" s="12"/>
      <c r="J645" s="12"/>
    </row>
    <row r="646" spans="1:10" x14ac:dyDescent="0.2">
      <c r="A646" s="25"/>
      <c r="B646" s="26"/>
      <c r="C646" s="1" t="str">
        <f>IFERROR(VLOOKUP($A646,'Lista de Precios Alimento'!$A:$J,2,0),IF(A646="","","Error"))</f>
        <v/>
      </c>
      <c r="D646" s="1" t="str">
        <f>IFERROR(VLOOKUP($A646,'Lista de Precios Alimento'!$A:$L,4,0),IF(A646="","","Error"))</f>
        <v/>
      </c>
      <c r="E646" s="1" t="str">
        <f>IFERROR(VLOOKUP($A646,'Lista de Precios Alimento'!$A:$M,5,0),IF(A646="","","Error"))</f>
        <v/>
      </c>
      <c r="F646" s="1" t="str">
        <f>IFERROR(VLOOKUP($A646,'Lista de Precios Alimento'!$A:$K,3,0),IF(A646="","","Error"))</f>
        <v/>
      </c>
      <c r="G646" s="19" t="str">
        <f>IFERROR(VLOOKUP($A646,'Lista de Precios Alimento'!$A:$N,6,0),IF(A646="","","Error"))</f>
        <v/>
      </c>
      <c r="H646" t="str">
        <f>IFERROR(VLOOKUP($A646,'Lista de Precios Alimento'!$A:$O,7,0),IF(A646="","","Error"))</f>
        <v/>
      </c>
      <c r="I646" s="12"/>
      <c r="J646" s="12"/>
    </row>
    <row r="647" spans="1:10" x14ac:dyDescent="0.2">
      <c r="A647" s="25"/>
      <c r="B647" s="26"/>
      <c r="C647" s="1" t="str">
        <f>IFERROR(VLOOKUP($A647,'Lista de Precios Alimento'!$A:$J,2,0),IF(A647="","","Error"))</f>
        <v/>
      </c>
      <c r="D647" s="1" t="str">
        <f>IFERROR(VLOOKUP($A647,'Lista de Precios Alimento'!$A:$L,4,0),IF(A647="","","Error"))</f>
        <v/>
      </c>
      <c r="E647" s="1" t="str">
        <f>IFERROR(VLOOKUP($A647,'Lista de Precios Alimento'!$A:$M,5,0),IF(A647="","","Error"))</f>
        <v/>
      </c>
      <c r="F647" s="1" t="str">
        <f>IFERROR(VLOOKUP($A647,'Lista de Precios Alimento'!$A:$K,3,0),IF(A647="","","Error"))</f>
        <v/>
      </c>
      <c r="G647" s="19" t="str">
        <f>IFERROR(VLOOKUP($A647,'Lista de Precios Alimento'!$A:$N,6,0),IF(A647="","","Error"))</f>
        <v/>
      </c>
      <c r="H647" t="str">
        <f>IFERROR(VLOOKUP($A647,'Lista de Precios Alimento'!$A:$O,7,0),IF(A647="","","Error"))</f>
        <v/>
      </c>
      <c r="I647" s="12"/>
      <c r="J647" s="12"/>
    </row>
    <row r="648" spans="1:10" x14ac:dyDescent="0.2">
      <c r="A648" s="25"/>
      <c r="B648" s="26"/>
      <c r="C648" s="1" t="str">
        <f>IFERROR(VLOOKUP($A648,'Lista de Precios Alimento'!$A:$J,2,0),IF(A648="","","Error"))</f>
        <v/>
      </c>
      <c r="D648" s="1" t="str">
        <f>IFERROR(VLOOKUP($A648,'Lista de Precios Alimento'!$A:$L,4,0),IF(A648="","","Error"))</f>
        <v/>
      </c>
      <c r="E648" s="1" t="str">
        <f>IFERROR(VLOOKUP($A648,'Lista de Precios Alimento'!$A:$M,5,0),IF(A648="","","Error"))</f>
        <v/>
      </c>
      <c r="F648" s="1" t="str">
        <f>IFERROR(VLOOKUP($A648,'Lista de Precios Alimento'!$A:$K,3,0),IF(A648="","","Error"))</f>
        <v/>
      </c>
      <c r="G648" s="19" t="str">
        <f>IFERROR(VLOOKUP($A648,'Lista de Precios Alimento'!$A:$N,6,0),IF(A648="","","Error"))</f>
        <v/>
      </c>
      <c r="H648" t="str">
        <f>IFERROR(VLOOKUP($A648,'Lista de Precios Alimento'!$A:$O,7,0),IF(A648="","","Error"))</f>
        <v/>
      </c>
      <c r="I648" s="12"/>
      <c r="J648" s="12"/>
    </row>
    <row r="649" spans="1:10" x14ac:dyDescent="0.2">
      <c r="A649" s="25"/>
      <c r="B649" s="26"/>
      <c r="C649" s="1" t="str">
        <f>IFERROR(VLOOKUP($A649,'Lista de Precios Alimento'!$A:$J,2,0),IF(A649="","","Error"))</f>
        <v/>
      </c>
      <c r="D649" s="1" t="str">
        <f>IFERROR(VLOOKUP($A649,'Lista de Precios Alimento'!$A:$L,4,0),IF(A649="","","Error"))</f>
        <v/>
      </c>
      <c r="E649" s="1" t="str">
        <f>IFERROR(VLOOKUP($A649,'Lista de Precios Alimento'!$A:$M,5,0),IF(A649="","","Error"))</f>
        <v/>
      </c>
      <c r="F649" s="1" t="str">
        <f>IFERROR(VLOOKUP($A649,'Lista de Precios Alimento'!$A:$K,3,0),IF(A649="","","Error"))</f>
        <v/>
      </c>
      <c r="G649" s="19" t="str">
        <f>IFERROR(VLOOKUP($A649,'Lista de Precios Alimento'!$A:$N,6,0),IF(A649="","","Error"))</f>
        <v/>
      </c>
      <c r="H649" t="str">
        <f>IFERROR(VLOOKUP($A649,'Lista de Precios Alimento'!$A:$O,7,0),IF(A649="","","Error"))</f>
        <v/>
      </c>
      <c r="I649" s="12"/>
      <c r="J649" s="12"/>
    </row>
    <row r="650" spans="1:10" x14ac:dyDescent="0.2">
      <c r="A650" s="25"/>
      <c r="B650" s="26"/>
      <c r="C650" s="1" t="str">
        <f>IFERROR(VLOOKUP($A650,'Lista de Precios Alimento'!$A:$J,2,0),IF(A650="","","Error"))</f>
        <v/>
      </c>
      <c r="D650" s="1" t="str">
        <f>IFERROR(VLOOKUP($A650,'Lista de Precios Alimento'!$A:$L,4,0),IF(A650="","","Error"))</f>
        <v/>
      </c>
      <c r="E650" s="1" t="str">
        <f>IFERROR(VLOOKUP($A650,'Lista de Precios Alimento'!$A:$M,5,0),IF(A650="","","Error"))</f>
        <v/>
      </c>
      <c r="F650" s="1" t="str">
        <f>IFERROR(VLOOKUP($A650,'Lista de Precios Alimento'!$A:$K,3,0),IF(A650="","","Error"))</f>
        <v/>
      </c>
      <c r="G650" s="19" t="str">
        <f>IFERROR(VLOOKUP($A650,'Lista de Precios Alimento'!$A:$N,6,0),IF(A650="","","Error"))</f>
        <v/>
      </c>
      <c r="H650" t="str">
        <f>IFERROR(VLOOKUP($A650,'Lista de Precios Alimento'!$A:$O,7,0),IF(A650="","","Error"))</f>
        <v/>
      </c>
      <c r="I650" s="12"/>
      <c r="J650" s="12"/>
    </row>
    <row r="651" spans="1:10" x14ac:dyDescent="0.2">
      <c r="A651" s="25"/>
      <c r="B651" s="26"/>
      <c r="C651" s="1" t="str">
        <f>IFERROR(VLOOKUP($A651,'Lista de Precios Alimento'!$A:$J,2,0),IF(A651="","","Error"))</f>
        <v/>
      </c>
      <c r="D651" s="1" t="str">
        <f>IFERROR(VLOOKUP($A651,'Lista de Precios Alimento'!$A:$L,4,0),IF(A651="","","Error"))</f>
        <v/>
      </c>
      <c r="E651" s="1" t="str">
        <f>IFERROR(VLOOKUP($A651,'Lista de Precios Alimento'!$A:$M,5,0),IF(A651="","","Error"))</f>
        <v/>
      </c>
      <c r="F651" s="1" t="str">
        <f>IFERROR(VLOOKUP($A651,'Lista de Precios Alimento'!$A:$K,3,0),IF(A651="","","Error"))</f>
        <v/>
      </c>
      <c r="G651" s="19" t="str">
        <f>IFERROR(VLOOKUP($A651,'Lista de Precios Alimento'!$A:$N,6,0),IF(A651="","","Error"))</f>
        <v/>
      </c>
      <c r="H651" t="str">
        <f>IFERROR(VLOOKUP($A651,'Lista de Precios Alimento'!$A:$O,7,0),IF(A651="","","Error"))</f>
        <v/>
      </c>
      <c r="I651" s="12"/>
      <c r="J651" s="12"/>
    </row>
    <row r="652" spans="1:10" x14ac:dyDescent="0.2">
      <c r="A652" s="25"/>
      <c r="B652" s="26"/>
      <c r="C652" s="1" t="str">
        <f>IFERROR(VLOOKUP($A652,'Lista de Precios Alimento'!$A:$J,2,0),IF(A652="","","Error"))</f>
        <v/>
      </c>
      <c r="D652" s="1" t="str">
        <f>IFERROR(VLOOKUP($A652,'Lista de Precios Alimento'!$A:$L,4,0),IF(A652="","","Error"))</f>
        <v/>
      </c>
      <c r="E652" s="1" t="str">
        <f>IFERROR(VLOOKUP($A652,'Lista de Precios Alimento'!$A:$M,5,0),IF(A652="","","Error"))</f>
        <v/>
      </c>
      <c r="F652" s="1" t="str">
        <f>IFERROR(VLOOKUP($A652,'Lista de Precios Alimento'!$A:$K,3,0),IF(A652="","","Error"))</f>
        <v/>
      </c>
      <c r="G652" s="19" t="str">
        <f>IFERROR(VLOOKUP($A652,'Lista de Precios Alimento'!$A:$N,6,0),IF(A652="","","Error"))</f>
        <v/>
      </c>
      <c r="H652" t="str">
        <f>IFERROR(VLOOKUP($A652,'Lista de Precios Alimento'!$A:$O,7,0),IF(A652="","","Error"))</f>
        <v/>
      </c>
      <c r="I652" s="12"/>
      <c r="J652" s="12"/>
    </row>
    <row r="653" spans="1:10" x14ac:dyDescent="0.2">
      <c r="A653" s="25"/>
      <c r="B653" s="26"/>
      <c r="C653" s="1" t="str">
        <f>IFERROR(VLOOKUP($A653,'Lista de Precios Alimento'!$A:$J,2,0),IF(A653="","","Error"))</f>
        <v/>
      </c>
      <c r="D653" s="1" t="str">
        <f>IFERROR(VLOOKUP($A653,'Lista de Precios Alimento'!$A:$L,4,0),IF(A653="","","Error"))</f>
        <v/>
      </c>
      <c r="E653" s="1" t="str">
        <f>IFERROR(VLOOKUP($A653,'Lista de Precios Alimento'!$A:$M,5,0),IF(A653="","","Error"))</f>
        <v/>
      </c>
      <c r="F653" s="1" t="str">
        <f>IFERROR(VLOOKUP($A653,'Lista de Precios Alimento'!$A:$K,3,0),IF(A653="","","Error"))</f>
        <v/>
      </c>
      <c r="G653" s="19" t="str">
        <f>IFERROR(VLOOKUP($A653,'Lista de Precios Alimento'!$A:$N,6,0),IF(A653="","","Error"))</f>
        <v/>
      </c>
      <c r="H653" t="str">
        <f>IFERROR(VLOOKUP($A653,'Lista de Precios Alimento'!$A:$O,7,0),IF(A653="","","Error"))</f>
        <v/>
      </c>
      <c r="I653" s="12"/>
      <c r="J653" s="12"/>
    </row>
    <row r="654" spans="1:10" x14ac:dyDescent="0.2">
      <c r="A654" s="25"/>
      <c r="B654" s="26"/>
      <c r="C654" s="1" t="str">
        <f>IFERROR(VLOOKUP($A654,'Lista de Precios Alimento'!$A:$J,2,0),IF(A654="","","Error"))</f>
        <v/>
      </c>
      <c r="D654" s="1" t="str">
        <f>IFERROR(VLOOKUP($A654,'Lista de Precios Alimento'!$A:$L,4,0),IF(A654="","","Error"))</f>
        <v/>
      </c>
      <c r="E654" s="1" t="str">
        <f>IFERROR(VLOOKUP($A654,'Lista de Precios Alimento'!$A:$M,5,0),IF(A654="","","Error"))</f>
        <v/>
      </c>
      <c r="F654" s="1" t="str">
        <f>IFERROR(VLOOKUP($A654,'Lista de Precios Alimento'!$A:$K,3,0),IF(A654="","","Error"))</f>
        <v/>
      </c>
      <c r="G654" s="19" t="str">
        <f>IFERROR(VLOOKUP($A654,'Lista de Precios Alimento'!$A:$N,6,0),IF(A654="","","Error"))</f>
        <v/>
      </c>
      <c r="H654" t="str">
        <f>IFERROR(VLOOKUP($A654,'Lista de Precios Alimento'!$A:$O,7,0),IF(A654="","","Error"))</f>
        <v/>
      </c>
      <c r="I654" s="12"/>
      <c r="J654" s="12"/>
    </row>
    <row r="655" spans="1:10" x14ac:dyDescent="0.2">
      <c r="A655" s="25"/>
      <c r="B655" s="26"/>
      <c r="C655" s="1" t="str">
        <f>IFERROR(VLOOKUP($A655,'Lista de Precios Alimento'!$A:$J,2,0),IF(A655="","","Error"))</f>
        <v/>
      </c>
      <c r="D655" s="1" t="str">
        <f>IFERROR(VLOOKUP($A655,'Lista de Precios Alimento'!$A:$L,4,0),IF(A655="","","Error"))</f>
        <v/>
      </c>
      <c r="E655" s="1" t="str">
        <f>IFERROR(VLOOKUP($A655,'Lista de Precios Alimento'!$A:$M,5,0),IF(A655="","","Error"))</f>
        <v/>
      </c>
      <c r="F655" s="1" t="str">
        <f>IFERROR(VLOOKUP($A655,'Lista de Precios Alimento'!$A:$K,3,0),IF(A655="","","Error"))</f>
        <v/>
      </c>
      <c r="G655" s="19" t="str">
        <f>IFERROR(VLOOKUP($A655,'Lista de Precios Alimento'!$A:$N,6,0),IF(A655="","","Error"))</f>
        <v/>
      </c>
      <c r="H655" t="str">
        <f>IFERROR(VLOOKUP($A655,'Lista de Precios Alimento'!$A:$O,7,0),IF(A655="","","Error"))</f>
        <v/>
      </c>
      <c r="I655" s="12"/>
      <c r="J655" s="12"/>
    </row>
    <row r="656" spans="1:10" x14ac:dyDescent="0.2">
      <c r="A656" s="25"/>
      <c r="B656" s="26"/>
      <c r="C656" s="1" t="str">
        <f>IFERROR(VLOOKUP($A656,'Lista de Precios Alimento'!$A:$J,2,0),IF(A656="","","Error"))</f>
        <v/>
      </c>
      <c r="D656" s="1" t="str">
        <f>IFERROR(VLOOKUP($A656,'Lista de Precios Alimento'!$A:$L,4,0),IF(A656="","","Error"))</f>
        <v/>
      </c>
      <c r="E656" s="1" t="str">
        <f>IFERROR(VLOOKUP($A656,'Lista de Precios Alimento'!$A:$M,5,0),IF(A656="","","Error"))</f>
        <v/>
      </c>
      <c r="F656" s="1" t="str">
        <f>IFERROR(VLOOKUP($A656,'Lista de Precios Alimento'!$A:$K,3,0),IF(A656="","","Error"))</f>
        <v/>
      </c>
      <c r="G656" s="19" t="str">
        <f>IFERROR(VLOOKUP($A656,'Lista de Precios Alimento'!$A:$N,6,0),IF(A656="","","Error"))</f>
        <v/>
      </c>
      <c r="H656" t="str">
        <f>IFERROR(VLOOKUP($A656,'Lista de Precios Alimento'!$A:$O,7,0),IF(A656="","","Error"))</f>
        <v/>
      </c>
      <c r="I656" s="12"/>
      <c r="J656" s="12"/>
    </row>
    <row r="657" spans="1:10" x14ac:dyDescent="0.2">
      <c r="A657" s="25"/>
      <c r="B657" s="26"/>
      <c r="C657" s="1" t="str">
        <f>IFERROR(VLOOKUP($A657,'Lista de Precios Alimento'!$A:$J,2,0),IF(A657="","","Error"))</f>
        <v/>
      </c>
      <c r="D657" s="1" t="str">
        <f>IFERROR(VLOOKUP($A657,'Lista de Precios Alimento'!$A:$L,4,0),IF(A657="","","Error"))</f>
        <v/>
      </c>
      <c r="E657" s="1" t="str">
        <f>IFERROR(VLOOKUP($A657,'Lista de Precios Alimento'!$A:$M,5,0),IF(A657="","","Error"))</f>
        <v/>
      </c>
      <c r="F657" s="1" t="str">
        <f>IFERROR(VLOOKUP($A657,'Lista de Precios Alimento'!$A:$K,3,0),IF(A657="","","Error"))</f>
        <v/>
      </c>
      <c r="G657" s="19" t="str">
        <f>IFERROR(VLOOKUP($A657,'Lista de Precios Alimento'!$A:$N,6,0),IF(A657="","","Error"))</f>
        <v/>
      </c>
      <c r="H657" t="str">
        <f>IFERROR(VLOOKUP($A657,'Lista de Precios Alimento'!$A:$O,7,0),IF(A657="","","Error"))</f>
        <v/>
      </c>
      <c r="I657" s="12"/>
      <c r="J657" s="12"/>
    </row>
    <row r="658" spans="1:10" x14ac:dyDescent="0.2">
      <c r="A658" s="25"/>
      <c r="B658" s="26"/>
      <c r="C658" s="1" t="str">
        <f>IFERROR(VLOOKUP($A658,'Lista de Precios Alimento'!$A:$J,2,0),IF(A658="","","Error"))</f>
        <v/>
      </c>
      <c r="D658" s="1" t="str">
        <f>IFERROR(VLOOKUP($A658,'Lista de Precios Alimento'!$A:$L,4,0),IF(A658="","","Error"))</f>
        <v/>
      </c>
      <c r="E658" s="1" t="str">
        <f>IFERROR(VLOOKUP($A658,'Lista de Precios Alimento'!$A:$M,5,0),IF(A658="","","Error"))</f>
        <v/>
      </c>
      <c r="F658" s="1" t="str">
        <f>IFERROR(VLOOKUP($A658,'Lista de Precios Alimento'!$A:$K,3,0),IF(A658="","","Error"))</f>
        <v/>
      </c>
      <c r="G658" s="19" t="str">
        <f>IFERROR(VLOOKUP($A658,'Lista de Precios Alimento'!$A:$N,6,0),IF(A658="","","Error"))</f>
        <v/>
      </c>
      <c r="H658" t="str">
        <f>IFERROR(VLOOKUP($A658,'Lista de Precios Alimento'!$A:$O,7,0),IF(A658="","","Error"))</f>
        <v/>
      </c>
      <c r="I658" s="12"/>
      <c r="J658" s="12"/>
    </row>
    <row r="659" spans="1:10" x14ac:dyDescent="0.2">
      <c r="A659" s="25"/>
      <c r="B659" s="26"/>
      <c r="C659" s="1" t="str">
        <f>IFERROR(VLOOKUP($A659,'Lista de Precios Alimento'!$A:$J,2,0),IF(A659="","","Error"))</f>
        <v/>
      </c>
      <c r="D659" s="1" t="str">
        <f>IFERROR(VLOOKUP($A659,'Lista de Precios Alimento'!$A:$L,4,0),IF(A659="","","Error"))</f>
        <v/>
      </c>
      <c r="E659" s="1" t="str">
        <f>IFERROR(VLOOKUP($A659,'Lista de Precios Alimento'!$A:$M,5,0),IF(A659="","","Error"))</f>
        <v/>
      </c>
      <c r="F659" s="1" t="str">
        <f>IFERROR(VLOOKUP($A659,'Lista de Precios Alimento'!$A:$K,3,0),IF(A659="","","Error"))</f>
        <v/>
      </c>
      <c r="G659" s="19" t="str">
        <f>IFERROR(VLOOKUP($A659,'Lista de Precios Alimento'!$A:$N,6,0),IF(A659="","","Error"))</f>
        <v/>
      </c>
      <c r="H659" t="str">
        <f>IFERROR(VLOOKUP($A659,'Lista de Precios Alimento'!$A:$O,7,0),IF(A659="","","Error"))</f>
        <v/>
      </c>
      <c r="I659" s="12"/>
      <c r="J659" s="12"/>
    </row>
    <row r="660" spans="1:10" x14ac:dyDescent="0.2">
      <c r="A660" s="25"/>
      <c r="B660" s="26"/>
      <c r="C660" s="1" t="str">
        <f>IFERROR(VLOOKUP($A660,'Lista de Precios Alimento'!$A:$J,2,0),IF(A660="","","Error"))</f>
        <v/>
      </c>
      <c r="D660" s="1" t="str">
        <f>IFERROR(VLOOKUP($A660,'Lista de Precios Alimento'!$A:$L,4,0),IF(A660="","","Error"))</f>
        <v/>
      </c>
      <c r="E660" s="1" t="str">
        <f>IFERROR(VLOOKUP($A660,'Lista de Precios Alimento'!$A:$M,5,0),IF(A660="","","Error"))</f>
        <v/>
      </c>
      <c r="F660" s="1" t="str">
        <f>IFERROR(VLOOKUP($A660,'Lista de Precios Alimento'!$A:$K,3,0),IF(A660="","","Error"))</f>
        <v/>
      </c>
      <c r="G660" s="19" t="str">
        <f>IFERROR(VLOOKUP($A660,'Lista de Precios Alimento'!$A:$N,6,0),IF(A660="","","Error"))</f>
        <v/>
      </c>
      <c r="H660" t="str">
        <f>IFERROR(VLOOKUP($A660,'Lista de Precios Alimento'!$A:$O,7,0),IF(A660="","","Error"))</f>
        <v/>
      </c>
      <c r="I660" s="12"/>
      <c r="J660" s="12"/>
    </row>
    <row r="661" spans="1:10" x14ac:dyDescent="0.2">
      <c r="A661" s="25"/>
      <c r="B661" s="26"/>
      <c r="C661" s="1" t="str">
        <f>IFERROR(VLOOKUP($A661,'Lista de Precios Alimento'!$A:$J,2,0),IF(A661="","","Error"))</f>
        <v/>
      </c>
      <c r="D661" s="1" t="str">
        <f>IFERROR(VLOOKUP($A661,'Lista de Precios Alimento'!$A:$L,4,0),IF(A661="","","Error"))</f>
        <v/>
      </c>
      <c r="E661" s="1" t="str">
        <f>IFERROR(VLOOKUP($A661,'Lista de Precios Alimento'!$A:$M,5,0),IF(A661="","","Error"))</f>
        <v/>
      </c>
      <c r="F661" s="1" t="str">
        <f>IFERROR(VLOOKUP($A661,'Lista de Precios Alimento'!$A:$K,3,0),IF(A661="","","Error"))</f>
        <v/>
      </c>
      <c r="G661" s="19" t="str">
        <f>IFERROR(VLOOKUP($A661,'Lista de Precios Alimento'!$A:$N,6,0),IF(A661="","","Error"))</f>
        <v/>
      </c>
      <c r="H661" t="str">
        <f>IFERROR(VLOOKUP($A661,'Lista de Precios Alimento'!$A:$O,7,0),IF(A661="","","Error"))</f>
        <v/>
      </c>
      <c r="I661" s="12"/>
      <c r="J661" s="12"/>
    </row>
    <row r="662" spans="1:10" x14ac:dyDescent="0.2">
      <c r="A662" s="25"/>
      <c r="B662" s="26"/>
      <c r="C662" s="1" t="str">
        <f>IFERROR(VLOOKUP($A662,'Lista de Precios Alimento'!$A:$J,2,0),IF(A662="","","Error"))</f>
        <v/>
      </c>
      <c r="D662" s="1" t="str">
        <f>IFERROR(VLOOKUP($A662,'Lista de Precios Alimento'!$A:$L,4,0),IF(A662="","","Error"))</f>
        <v/>
      </c>
      <c r="E662" s="1" t="str">
        <f>IFERROR(VLOOKUP($A662,'Lista de Precios Alimento'!$A:$M,5,0),IF(A662="","","Error"))</f>
        <v/>
      </c>
      <c r="F662" s="1" t="str">
        <f>IFERROR(VLOOKUP($A662,'Lista de Precios Alimento'!$A:$K,3,0),IF(A662="","","Error"))</f>
        <v/>
      </c>
      <c r="G662" s="19" t="str">
        <f>IFERROR(VLOOKUP($A662,'Lista de Precios Alimento'!$A:$N,6,0),IF(A662="","","Error"))</f>
        <v/>
      </c>
      <c r="H662" t="str">
        <f>IFERROR(VLOOKUP($A662,'Lista de Precios Alimento'!$A:$O,7,0),IF(A662="","","Error"))</f>
        <v/>
      </c>
      <c r="I662" s="12"/>
      <c r="J662" s="12"/>
    </row>
    <row r="663" spans="1:10" x14ac:dyDescent="0.2">
      <c r="A663" s="25"/>
      <c r="B663" s="26"/>
      <c r="C663" s="1" t="str">
        <f>IFERROR(VLOOKUP($A663,'Lista de Precios Alimento'!$A:$J,2,0),IF(A663="","","Error"))</f>
        <v/>
      </c>
      <c r="D663" s="1" t="str">
        <f>IFERROR(VLOOKUP($A663,'Lista de Precios Alimento'!$A:$L,4,0),IF(A663="","","Error"))</f>
        <v/>
      </c>
      <c r="E663" s="1" t="str">
        <f>IFERROR(VLOOKUP($A663,'Lista de Precios Alimento'!$A:$M,5,0),IF(A663="","","Error"))</f>
        <v/>
      </c>
      <c r="F663" s="1" t="str">
        <f>IFERROR(VLOOKUP($A663,'Lista de Precios Alimento'!$A:$K,3,0),IF(A663="","","Error"))</f>
        <v/>
      </c>
      <c r="G663" s="19" t="str">
        <f>IFERROR(VLOOKUP($A663,'Lista de Precios Alimento'!$A:$N,6,0),IF(A663="","","Error"))</f>
        <v/>
      </c>
      <c r="H663" t="str">
        <f>IFERROR(VLOOKUP($A663,'Lista de Precios Alimento'!$A:$O,7,0),IF(A663="","","Error"))</f>
        <v/>
      </c>
      <c r="I663" s="12"/>
      <c r="J663" s="12"/>
    </row>
    <row r="664" spans="1:10" x14ac:dyDescent="0.2">
      <c r="A664" s="25"/>
      <c r="B664" s="26"/>
      <c r="C664" s="1" t="str">
        <f>IFERROR(VLOOKUP($A664,'Lista de Precios Alimento'!$A:$J,2,0),IF(A664="","","Error"))</f>
        <v/>
      </c>
      <c r="D664" s="1" t="str">
        <f>IFERROR(VLOOKUP($A664,'Lista de Precios Alimento'!$A:$L,4,0),IF(A664="","","Error"))</f>
        <v/>
      </c>
      <c r="E664" s="1" t="str">
        <f>IFERROR(VLOOKUP($A664,'Lista de Precios Alimento'!$A:$M,5,0),IF(A664="","","Error"))</f>
        <v/>
      </c>
      <c r="F664" s="1" t="str">
        <f>IFERROR(VLOOKUP($A664,'Lista de Precios Alimento'!$A:$K,3,0),IF(A664="","","Error"))</f>
        <v/>
      </c>
      <c r="G664" s="19" t="str">
        <f>IFERROR(VLOOKUP($A664,'Lista de Precios Alimento'!$A:$N,6,0),IF(A664="","","Error"))</f>
        <v/>
      </c>
      <c r="H664" t="str">
        <f>IFERROR(VLOOKUP($A664,'Lista de Precios Alimento'!$A:$O,7,0),IF(A664="","","Error"))</f>
        <v/>
      </c>
      <c r="I664" s="12"/>
      <c r="J664" s="12"/>
    </row>
    <row r="665" spans="1:10" x14ac:dyDescent="0.2">
      <c r="A665" s="25"/>
      <c r="B665" s="26"/>
      <c r="C665" s="1" t="str">
        <f>IFERROR(VLOOKUP($A665,'Lista de Precios Alimento'!$A:$J,2,0),IF(A665="","","Error"))</f>
        <v/>
      </c>
      <c r="D665" s="1" t="str">
        <f>IFERROR(VLOOKUP($A665,'Lista de Precios Alimento'!$A:$L,4,0),IF(A665="","","Error"))</f>
        <v/>
      </c>
      <c r="E665" s="1" t="str">
        <f>IFERROR(VLOOKUP($A665,'Lista de Precios Alimento'!$A:$M,5,0),IF(A665="","","Error"))</f>
        <v/>
      </c>
      <c r="F665" s="1" t="str">
        <f>IFERROR(VLOOKUP($A665,'Lista de Precios Alimento'!$A:$K,3,0),IF(A665="","","Error"))</f>
        <v/>
      </c>
      <c r="G665" s="19" t="str">
        <f>IFERROR(VLOOKUP($A665,'Lista de Precios Alimento'!$A:$N,6,0),IF(A665="","","Error"))</f>
        <v/>
      </c>
      <c r="H665" t="str">
        <f>IFERROR(VLOOKUP($A665,'Lista de Precios Alimento'!$A:$O,7,0),IF(A665="","","Error"))</f>
        <v/>
      </c>
      <c r="I665" s="12"/>
      <c r="J665" s="12"/>
    </row>
    <row r="666" spans="1:10" x14ac:dyDescent="0.2">
      <c r="A666" s="25"/>
      <c r="B666" s="26"/>
      <c r="C666" s="1" t="str">
        <f>IFERROR(VLOOKUP($A666,'Lista de Precios Alimento'!$A:$J,2,0),IF(A666="","","Error"))</f>
        <v/>
      </c>
      <c r="D666" s="1" t="str">
        <f>IFERROR(VLOOKUP($A666,'Lista de Precios Alimento'!$A:$L,4,0),IF(A666="","","Error"))</f>
        <v/>
      </c>
      <c r="E666" s="1" t="str">
        <f>IFERROR(VLOOKUP($A666,'Lista de Precios Alimento'!$A:$M,5,0),IF(A666="","","Error"))</f>
        <v/>
      </c>
      <c r="F666" s="1" t="str">
        <f>IFERROR(VLOOKUP($A666,'Lista de Precios Alimento'!$A:$K,3,0),IF(A666="","","Error"))</f>
        <v/>
      </c>
      <c r="G666" s="19" t="str">
        <f>IFERROR(VLOOKUP($A666,'Lista de Precios Alimento'!$A:$N,6,0),IF(A666="","","Error"))</f>
        <v/>
      </c>
      <c r="H666" t="str">
        <f>IFERROR(VLOOKUP($A666,'Lista de Precios Alimento'!$A:$O,7,0),IF(A666="","","Error"))</f>
        <v/>
      </c>
      <c r="I666" s="12"/>
      <c r="J666" s="12"/>
    </row>
    <row r="667" spans="1:10" x14ac:dyDescent="0.2">
      <c r="A667" s="25"/>
      <c r="B667" s="26"/>
      <c r="C667" s="1" t="str">
        <f>IFERROR(VLOOKUP($A667,'Lista de Precios Alimento'!$A:$J,2,0),IF(A667="","","Error"))</f>
        <v/>
      </c>
      <c r="D667" s="1" t="str">
        <f>IFERROR(VLOOKUP($A667,'Lista de Precios Alimento'!$A:$L,4,0),IF(A667="","","Error"))</f>
        <v/>
      </c>
      <c r="E667" s="1" t="str">
        <f>IFERROR(VLOOKUP($A667,'Lista de Precios Alimento'!$A:$M,5,0),IF(A667="","","Error"))</f>
        <v/>
      </c>
      <c r="F667" s="1" t="str">
        <f>IFERROR(VLOOKUP($A667,'Lista de Precios Alimento'!$A:$K,3,0),IF(A667="","","Error"))</f>
        <v/>
      </c>
      <c r="G667" s="19" t="str">
        <f>IFERROR(VLOOKUP($A667,'Lista de Precios Alimento'!$A:$N,6,0),IF(A667="","","Error"))</f>
        <v/>
      </c>
      <c r="H667" t="str">
        <f>IFERROR(VLOOKUP($A667,'Lista de Precios Alimento'!$A:$O,7,0),IF(A667="","","Error"))</f>
        <v/>
      </c>
      <c r="I667" s="12"/>
      <c r="J667" s="12"/>
    </row>
    <row r="668" spans="1:10" x14ac:dyDescent="0.2">
      <c r="A668" s="25"/>
      <c r="B668" s="26"/>
      <c r="C668" s="1" t="str">
        <f>IFERROR(VLOOKUP($A668,'Lista de Precios Alimento'!$A:$J,2,0),IF(A668="","","Error"))</f>
        <v/>
      </c>
      <c r="D668" s="1" t="str">
        <f>IFERROR(VLOOKUP($A668,'Lista de Precios Alimento'!$A:$L,4,0),IF(A668="","","Error"))</f>
        <v/>
      </c>
      <c r="E668" s="1" t="str">
        <f>IFERROR(VLOOKUP($A668,'Lista de Precios Alimento'!$A:$M,5,0),IF(A668="","","Error"))</f>
        <v/>
      </c>
      <c r="F668" s="1" t="str">
        <f>IFERROR(VLOOKUP($A668,'Lista de Precios Alimento'!$A:$K,3,0),IF(A668="","","Error"))</f>
        <v/>
      </c>
      <c r="G668" s="19" t="str">
        <f>IFERROR(VLOOKUP($A668,'Lista de Precios Alimento'!$A:$N,6,0),IF(A668="","","Error"))</f>
        <v/>
      </c>
      <c r="H668" t="str">
        <f>IFERROR(VLOOKUP($A668,'Lista de Precios Alimento'!$A:$O,7,0),IF(A668="","","Error"))</f>
        <v/>
      </c>
      <c r="I668" s="12"/>
      <c r="J668" s="12"/>
    </row>
    <row r="669" spans="1:10" x14ac:dyDescent="0.2">
      <c r="A669" s="25"/>
      <c r="B669" s="26"/>
      <c r="C669" s="1" t="str">
        <f>IFERROR(VLOOKUP($A669,'Lista de Precios Alimento'!$A:$J,2,0),IF(A669="","","Error"))</f>
        <v/>
      </c>
      <c r="D669" s="1" t="str">
        <f>IFERROR(VLOOKUP($A669,'Lista de Precios Alimento'!$A:$L,4,0),IF(A669="","","Error"))</f>
        <v/>
      </c>
      <c r="E669" s="1" t="str">
        <f>IFERROR(VLOOKUP($A669,'Lista de Precios Alimento'!$A:$M,5,0),IF(A669="","","Error"))</f>
        <v/>
      </c>
      <c r="F669" s="1" t="str">
        <f>IFERROR(VLOOKUP($A669,'Lista de Precios Alimento'!$A:$K,3,0),IF(A669="","","Error"))</f>
        <v/>
      </c>
      <c r="G669" s="19" t="str">
        <f>IFERROR(VLOOKUP($A669,'Lista de Precios Alimento'!$A:$N,6,0),IF(A669="","","Error"))</f>
        <v/>
      </c>
      <c r="H669" t="str">
        <f>IFERROR(VLOOKUP($A669,'Lista de Precios Alimento'!$A:$O,7,0),IF(A669="","","Error"))</f>
        <v/>
      </c>
      <c r="I669" s="12"/>
      <c r="J669" s="12"/>
    </row>
    <row r="670" spans="1:10" x14ac:dyDescent="0.2">
      <c r="A670" s="25"/>
      <c r="B670" s="26"/>
      <c r="C670" s="1" t="str">
        <f>IFERROR(VLOOKUP($A670,'Lista de Precios Alimento'!$A:$J,2,0),IF(A670="","","Error"))</f>
        <v/>
      </c>
      <c r="D670" s="1" t="str">
        <f>IFERROR(VLOOKUP($A670,'Lista de Precios Alimento'!$A:$L,4,0),IF(A670="","","Error"))</f>
        <v/>
      </c>
      <c r="E670" s="1" t="str">
        <f>IFERROR(VLOOKUP($A670,'Lista de Precios Alimento'!$A:$M,5,0),IF(A670="","","Error"))</f>
        <v/>
      </c>
      <c r="F670" s="1" t="str">
        <f>IFERROR(VLOOKUP($A670,'Lista de Precios Alimento'!$A:$K,3,0),IF(A670="","","Error"))</f>
        <v/>
      </c>
      <c r="G670" s="19" t="str">
        <f>IFERROR(VLOOKUP($A670,'Lista de Precios Alimento'!$A:$N,6,0),IF(A670="","","Error"))</f>
        <v/>
      </c>
      <c r="H670" t="str">
        <f>IFERROR(VLOOKUP($A670,'Lista de Precios Alimento'!$A:$O,7,0),IF(A670="","","Error"))</f>
        <v/>
      </c>
      <c r="I670" s="12"/>
      <c r="J670" s="12"/>
    </row>
    <row r="671" spans="1:10" x14ac:dyDescent="0.2">
      <c r="A671" s="25"/>
      <c r="B671" s="26"/>
      <c r="C671" s="1" t="str">
        <f>IFERROR(VLOOKUP($A671,'Lista de Precios Alimento'!$A:$J,2,0),IF(A671="","","Error"))</f>
        <v/>
      </c>
      <c r="D671" s="1" t="str">
        <f>IFERROR(VLOOKUP($A671,'Lista de Precios Alimento'!$A:$L,4,0),IF(A671="","","Error"))</f>
        <v/>
      </c>
      <c r="E671" s="1" t="str">
        <f>IFERROR(VLOOKUP($A671,'Lista de Precios Alimento'!$A:$M,5,0),IF(A671="","","Error"))</f>
        <v/>
      </c>
      <c r="F671" s="1" t="str">
        <f>IFERROR(VLOOKUP($A671,'Lista de Precios Alimento'!$A:$K,3,0),IF(A671="","","Error"))</f>
        <v/>
      </c>
      <c r="G671" s="19" t="str">
        <f>IFERROR(VLOOKUP($A671,'Lista de Precios Alimento'!$A:$N,6,0),IF(A671="","","Error"))</f>
        <v/>
      </c>
      <c r="H671" t="str">
        <f>IFERROR(VLOOKUP($A671,'Lista de Precios Alimento'!$A:$O,7,0),IF(A671="","","Error"))</f>
        <v/>
      </c>
      <c r="I671" s="12"/>
      <c r="J671" s="12"/>
    </row>
    <row r="672" spans="1:10" x14ac:dyDescent="0.2">
      <c r="A672" s="25"/>
      <c r="B672" s="26"/>
      <c r="C672" s="1" t="str">
        <f>IFERROR(VLOOKUP($A672,'Lista de Precios Alimento'!$A:$J,2,0),IF(A672="","","Error"))</f>
        <v/>
      </c>
      <c r="D672" s="1" t="str">
        <f>IFERROR(VLOOKUP($A672,'Lista de Precios Alimento'!$A:$L,4,0),IF(A672="","","Error"))</f>
        <v/>
      </c>
      <c r="E672" s="1" t="str">
        <f>IFERROR(VLOOKUP($A672,'Lista de Precios Alimento'!$A:$M,5,0),IF(A672="","","Error"))</f>
        <v/>
      </c>
      <c r="F672" s="1" t="str">
        <f>IFERROR(VLOOKUP($A672,'Lista de Precios Alimento'!$A:$K,3,0),IF(A672="","","Error"))</f>
        <v/>
      </c>
      <c r="G672" s="19" t="str">
        <f>IFERROR(VLOOKUP($A672,'Lista de Precios Alimento'!$A:$N,6,0),IF(A672="","","Error"))</f>
        <v/>
      </c>
      <c r="H672" t="str">
        <f>IFERROR(VLOOKUP($A672,'Lista de Precios Alimento'!$A:$O,7,0),IF(A672="","","Error"))</f>
        <v/>
      </c>
      <c r="I672" s="12"/>
      <c r="J672" s="12"/>
    </row>
    <row r="673" spans="1:10" x14ac:dyDescent="0.2">
      <c r="A673" s="25"/>
      <c r="B673" s="26"/>
      <c r="C673" s="1" t="str">
        <f>IFERROR(VLOOKUP($A673,'Lista de Precios Alimento'!$A:$J,2,0),IF(A673="","","Error"))</f>
        <v/>
      </c>
      <c r="D673" s="1" t="str">
        <f>IFERROR(VLOOKUP($A673,'Lista de Precios Alimento'!$A:$L,4,0),IF(A673="","","Error"))</f>
        <v/>
      </c>
      <c r="E673" s="1" t="str">
        <f>IFERROR(VLOOKUP($A673,'Lista de Precios Alimento'!$A:$M,5,0),IF(A673="","","Error"))</f>
        <v/>
      </c>
      <c r="F673" s="1" t="str">
        <f>IFERROR(VLOOKUP($A673,'Lista de Precios Alimento'!$A:$K,3,0),IF(A673="","","Error"))</f>
        <v/>
      </c>
      <c r="G673" s="19" t="str">
        <f>IFERROR(VLOOKUP($A673,'Lista de Precios Alimento'!$A:$N,6,0),IF(A673="","","Error"))</f>
        <v/>
      </c>
      <c r="H673" t="str">
        <f>IFERROR(VLOOKUP($A673,'Lista de Precios Alimento'!$A:$O,7,0),IF(A673="","","Error"))</f>
        <v/>
      </c>
      <c r="I673" s="12"/>
      <c r="J673" s="12"/>
    </row>
    <row r="674" spans="1:10" x14ac:dyDescent="0.2">
      <c r="A674" s="25"/>
      <c r="B674" s="26"/>
      <c r="C674" s="1" t="str">
        <f>IFERROR(VLOOKUP($A674,'Lista de Precios Alimento'!$A:$J,2,0),IF(A674="","","Error"))</f>
        <v/>
      </c>
      <c r="D674" s="1" t="str">
        <f>IFERROR(VLOOKUP($A674,'Lista de Precios Alimento'!$A:$L,4,0),IF(A674="","","Error"))</f>
        <v/>
      </c>
      <c r="E674" s="1" t="str">
        <f>IFERROR(VLOOKUP($A674,'Lista de Precios Alimento'!$A:$M,5,0),IF(A674="","","Error"))</f>
        <v/>
      </c>
      <c r="F674" s="1" t="str">
        <f>IFERROR(VLOOKUP($A674,'Lista de Precios Alimento'!$A:$K,3,0),IF(A674="","","Error"))</f>
        <v/>
      </c>
      <c r="G674" s="19" t="str">
        <f>IFERROR(VLOOKUP($A674,'Lista de Precios Alimento'!$A:$N,6,0),IF(A674="","","Error"))</f>
        <v/>
      </c>
      <c r="H674" t="str">
        <f>IFERROR(VLOOKUP($A674,'Lista de Precios Alimento'!$A:$O,7,0),IF(A674="","","Error"))</f>
        <v/>
      </c>
      <c r="I674" s="12"/>
      <c r="J674" s="12"/>
    </row>
    <row r="675" spans="1:10" x14ac:dyDescent="0.2">
      <c r="A675" s="25"/>
      <c r="B675" s="26"/>
      <c r="C675" s="1" t="str">
        <f>IFERROR(VLOOKUP($A675,'Lista de Precios Alimento'!$A:$J,2,0),IF(A675="","","Error"))</f>
        <v/>
      </c>
      <c r="D675" s="1" t="str">
        <f>IFERROR(VLOOKUP($A675,'Lista de Precios Alimento'!$A:$L,4,0),IF(A675="","","Error"))</f>
        <v/>
      </c>
      <c r="E675" s="1" t="str">
        <f>IFERROR(VLOOKUP($A675,'Lista de Precios Alimento'!$A:$M,5,0),IF(A675="","","Error"))</f>
        <v/>
      </c>
      <c r="F675" s="1" t="str">
        <f>IFERROR(VLOOKUP($A675,'Lista de Precios Alimento'!$A:$K,3,0),IF(A675="","","Error"))</f>
        <v/>
      </c>
      <c r="G675" s="19" t="str">
        <f>IFERROR(VLOOKUP($A675,'Lista de Precios Alimento'!$A:$N,6,0),IF(A675="","","Error"))</f>
        <v/>
      </c>
      <c r="H675" t="str">
        <f>IFERROR(VLOOKUP($A675,'Lista de Precios Alimento'!$A:$O,7,0),IF(A675="","","Error"))</f>
        <v/>
      </c>
      <c r="I675" s="12"/>
      <c r="J675" s="12"/>
    </row>
    <row r="676" spans="1:10" x14ac:dyDescent="0.2">
      <c r="A676" s="25"/>
      <c r="B676" s="26"/>
      <c r="C676" s="1" t="str">
        <f>IFERROR(VLOOKUP($A676,'Lista de Precios Alimento'!$A:$J,2,0),IF(A676="","","Error"))</f>
        <v/>
      </c>
      <c r="D676" s="1" t="str">
        <f>IFERROR(VLOOKUP($A676,'Lista de Precios Alimento'!$A:$L,4,0),IF(A676="","","Error"))</f>
        <v/>
      </c>
      <c r="E676" s="1" t="str">
        <f>IFERROR(VLOOKUP($A676,'Lista de Precios Alimento'!$A:$M,5,0),IF(A676="","","Error"))</f>
        <v/>
      </c>
      <c r="F676" s="1" t="str">
        <f>IFERROR(VLOOKUP($A676,'Lista de Precios Alimento'!$A:$K,3,0),IF(A676="","","Error"))</f>
        <v/>
      </c>
      <c r="G676" s="19" t="str">
        <f>IFERROR(VLOOKUP($A676,'Lista de Precios Alimento'!$A:$N,6,0),IF(A676="","","Error"))</f>
        <v/>
      </c>
      <c r="H676" t="str">
        <f>IFERROR(VLOOKUP($A676,'Lista de Precios Alimento'!$A:$O,7,0),IF(A676="","","Error"))</f>
        <v/>
      </c>
      <c r="I676" s="12"/>
      <c r="J676" s="12"/>
    </row>
    <row r="677" spans="1:10" x14ac:dyDescent="0.2">
      <c r="A677" s="25"/>
      <c r="B677" s="26"/>
      <c r="C677" s="1" t="str">
        <f>IFERROR(VLOOKUP($A677,'Lista de Precios Alimento'!$A:$J,2,0),IF(A677="","","Error"))</f>
        <v/>
      </c>
      <c r="D677" s="1" t="str">
        <f>IFERROR(VLOOKUP($A677,'Lista de Precios Alimento'!$A:$L,4,0),IF(A677="","","Error"))</f>
        <v/>
      </c>
      <c r="E677" s="1" t="str">
        <f>IFERROR(VLOOKUP($A677,'Lista de Precios Alimento'!$A:$M,5,0),IF(A677="","","Error"))</f>
        <v/>
      </c>
      <c r="F677" s="1" t="str">
        <f>IFERROR(VLOOKUP($A677,'Lista de Precios Alimento'!$A:$K,3,0),IF(A677="","","Error"))</f>
        <v/>
      </c>
      <c r="G677" s="19" t="str">
        <f>IFERROR(VLOOKUP($A677,'Lista de Precios Alimento'!$A:$N,6,0),IF(A677="","","Error"))</f>
        <v/>
      </c>
      <c r="H677" t="str">
        <f>IFERROR(VLOOKUP($A677,'Lista de Precios Alimento'!$A:$O,7,0),IF(A677="","","Error"))</f>
        <v/>
      </c>
      <c r="I677" s="12"/>
      <c r="J677" s="12"/>
    </row>
    <row r="678" spans="1:10" x14ac:dyDescent="0.2">
      <c r="A678" s="25"/>
      <c r="B678" s="26"/>
      <c r="C678" s="1" t="str">
        <f>IFERROR(VLOOKUP($A678,'Lista de Precios Alimento'!$A:$J,2,0),IF(A678="","","Error"))</f>
        <v/>
      </c>
      <c r="D678" s="1" t="str">
        <f>IFERROR(VLOOKUP($A678,'Lista de Precios Alimento'!$A:$L,4,0),IF(A678="","","Error"))</f>
        <v/>
      </c>
      <c r="E678" s="1" t="str">
        <f>IFERROR(VLOOKUP($A678,'Lista de Precios Alimento'!$A:$M,5,0),IF(A678="","","Error"))</f>
        <v/>
      </c>
      <c r="F678" s="1" t="str">
        <f>IFERROR(VLOOKUP($A678,'Lista de Precios Alimento'!$A:$K,3,0),IF(A678="","","Error"))</f>
        <v/>
      </c>
      <c r="G678" s="19" t="str">
        <f>IFERROR(VLOOKUP($A678,'Lista de Precios Alimento'!$A:$N,6,0),IF(A678="","","Error"))</f>
        <v/>
      </c>
      <c r="H678" t="str">
        <f>IFERROR(VLOOKUP($A678,'Lista de Precios Alimento'!$A:$O,7,0),IF(A678="","","Error"))</f>
        <v/>
      </c>
      <c r="I678" s="12"/>
      <c r="J678" s="12"/>
    </row>
    <row r="679" spans="1:10" x14ac:dyDescent="0.2">
      <c r="A679" s="25"/>
      <c r="B679" s="26"/>
      <c r="C679" s="1" t="str">
        <f>IFERROR(VLOOKUP($A679,'Lista de Precios Alimento'!$A:$J,2,0),IF(A679="","","Error"))</f>
        <v/>
      </c>
      <c r="D679" s="1" t="str">
        <f>IFERROR(VLOOKUP($A679,'Lista de Precios Alimento'!$A:$L,4,0),IF(A679="","","Error"))</f>
        <v/>
      </c>
      <c r="E679" s="1" t="str">
        <f>IFERROR(VLOOKUP($A679,'Lista de Precios Alimento'!$A:$M,5,0),IF(A679="","","Error"))</f>
        <v/>
      </c>
      <c r="F679" s="1" t="str">
        <f>IFERROR(VLOOKUP($A679,'Lista de Precios Alimento'!$A:$K,3,0),IF(A679="","","Error"))</f>
        <v/>
      </c>
      <c r="G679" s="19" t="str">
        <f>IFERROR(VLOOKUP($A679,'Lista de Precios Alimento'!$A:$N,6,0),IF(A679="","","Error"))</f>
        <v/>
      </c>
      <c r="H679" t="str">
        <f>IFERROR(VLOOKUP($A679,'Lista de Precios Alimento'!$A:$O,7,0),IF(A679="","","Error"))</f>
        <v/>
      </c>
      <c r="I679" s="12"/>
      <c r="J679" s="12"/>
    </row>
    <row r="680" spans="1:10" x14ac:dyDescent="0.2">
      <c r="A680" s="25"/>
      <c r="B680" s="26"/>
      <c r="C680" s="1" t="str">
        <f>IFERROR(VLOOKUP($A680,'Lista de Precios Alimento'!$A:$J,2,0),IF(A680="","","Error"))</f>
        <v/>
      </c>
      <c r="D680" s="1" t="str">
        <f>IFERROR(VLOOKUP($A680,'Lista de Precios Alimento'!$A:$L,4,0),IF(A680="","","Error"))</f>
        <v/>
      </c>
      <c r="E680" s="1" t="str">
        <f>IFERROR(VLOOKUP($A680,'Lista de Precios Alimento'!$A:$M,5,0),IF(A680="","","Error"))</f>
        <v/>
      </c>
      <c r="F680" s="1" t="str">
        <f>IFERROR(VLOOKUP($A680,'Lista de Precios Alimento'!$A:$K,3,0),IF(A680="","","Error"))</f>
        <v/>
      </c>
      <c r="G680" s="19" t="str">
        <f>IFERROR(VLOOKUP($A680,'Lista de Precios Alimento'!$A:$N,6,0),IF(A680="","","Error"))</f>
        <v/>
      </c>
      <c r="H680" t="str">
        <f>IFERROR(VLOOKUP($A680,'Lista de Precios Alimento'!$A:$O,7,0),IF(A680="","","Error"))</f>
        <v/>
      </c>
      <c r="I680" s="12"/>
      <c r="J680" s="12"/>
    </row>
    <row r="681" spans="1:10" x14ac:dyDescent="0.2">
      <c r="A681" s="25"/>
      <c r="B681" s="26"/>
      <c r="C681" s="1" t="str">
        <f>IFERROR(VLOOKUP($A681,'Lista de Precios Alimento'!$A:$J,2,0),IF(A681="","","Error"))</f>
        <v/>
      </c>
      <c r="D681" s="1" t="str">
        <f>IFERROR(VLOOKUP($A681,'Lista de Precios Alimento'!$A:$L,4,0),IF(A681="","","Error"))</f>
        <v/>
      </c>
      <c r="E681" s="1" t="str">
        <f>IFERROR(VLOOKUP($A681,'Lista de Precios Alimento'!$A:$M,5,0),IF(A681="","","Error"))</f>
        <v/>
      </c>
      <c r="F681" s="1" t="str">
        <f>IFERROR(VLOOKUP($A681,'Lista de Precios Alimento'!$A:$K,3,0),IF(A681="","","Error"))</f>
        <v/>
      </c>
      <c r="G681" s="19" t="str">
        <f>IFERROR(VLOOKUP($A681,'Lista de Precios Alimento'!$A:$N,6,0),IF(A681="","","Error"))</f>
        <v/>
      </c>
      <c r="H681" t="str">
        <f>IFERROR(VLOOKUP($A681,'Lista de Precios Alimento'!$A:$O,7,0),IF(A681="","","Error"))</f>
        <v/>
      </c>
      <c r="I681" s="12"/>
      <c r="J681" s="12"/>
    </row>
    <row r="682" spans="1:10" x14ac:dyDescent="0.2">
      <c r="A682" s="25"/>
      <c r="B682" s="26"/>
      <c r="C682" s="1" t="str">
        <f>IFERROR(VLOOKUP($A682,'Lista de Precios Alimento'!$A:$J,2,0),IF(A682="","","Error"))</f>
        <v/>
      </c>
      <c r="D682" s="1" t="str">
        <f>IFERROR(VLOOKUP($A682,'Lista de Precios Alimento'!$A:$L,4,0),IF(A682="","","Error"))</f>
        <v/>
      </c>
      <c r="E682" s="1" t="str">
        <f>IFERROR(VLOOKUP($A682,'Lista de Precios Alimento'!$A:$M,5,0),IF(A682="","","Error"))</f>
        <v/>
      </c>
      <c r="F682" s="1" t="str">
        <f>IFERROR(VLOOKUP($A682,'Lista de Precios Alimento'!$A:$K,3,0),IF(A682="","","Error"))</f>
        <v/>
      </c>
      <c r="G682" s="19" t="str">
        <f>IFERROR(VLOOKUP($A682,'Lista de Precios Alimento'!$A:$N,6,0),IF(A682="","","Error"))</f>
        <v/>
      </c>
      <c r="H682" t="str">
        <f>IFERROR(VLOOKUP($A682,'Lista de Precios Alimento'!$A:$O,7,0),IF(A682="","","Error"))</f>
        <v/>
      </c>
      <c r="I682" s="12"/>
      <c r="J682" s="12"/>
    </row>
    <row r="683" spans="1:10" x14ac:dyDescent="0.2">
      <c r="A683" s="25"/>
      <c r="B683" s="26"/>
      <c r="C683" s="1" t="str">
        <f>IFERROR(VLOOKUP($A683,'Lista de Precios Alimento'!$A:$J,2,0),IF(A683="","","Error"))</f>
        <v/>
      </c>
      <c r="D683" s="1" t="str">
        <f>IFERROR(VLOOKUP($A683,'Lista de Precios Alimento'!$A:$L,4,0),IF(A683="","","Error"))</f>
        <v/>
      </c>
      <c r="E683" s="1" t="str">
        <f>IFERROR(VLOOKUP($A683,'Lista de Precios Alimento'!$A:$M,5,0),IF(A683="","","Error"))</f>
        <v/>
      </c>
      <c r="F683" s="1" t="str">
        <f>IFERROR(VLOOKUP($A683,'Lista de Precios Alimento'!$A:$K,3,0),IF(A683="","","Error"))</f>
        <v/>
      </c>
      <c r="G683" s="19" t="str">
        <f>IFERROR(VLOOKUP($A683,'Lista de Precios Alimento'!$A:$N,6,0),IF(A683="","","Error"))</f>
        <v/>
      </c>
      <c r="H683" t="str">
        <f>IFERROR(VLOOKUP($A683,'Lista de Precios Alimento'!$A:$O,7,0),IF(A683="","","Error"))</f>
        <v/>
      </c>
      <c r="I683" s="12"/>
      <c r="J683" s="12"/>
    </row>
    <row r="684" spans="1:10" x14ac:dyDescent="0.2">
      <c r="A684" s="25"/>
      <c r="B684" s="26"/>
      <c r="C684" s="1" t="str">
        <f>IFERROR(VLOOKUP($A684,'Lista de Precios Alimento'!$A:$J,2,0),IF(A684="","","Error"))</f>
        <v/>
      </c>
      <c r="D684" s="1" t="str">
        <f>IFERROR(VLOOKUP($A684,'Lista de Precios Alimento'!$A:$L,4,0),IF(A684="","","Error"))</f>
        <v/>
      </c>
      <c r="E684" s="1" t="str">
        <f>IFERROR(VLOOKUP($A684,'Lista de Precios Alimento'!$A:$M,5,0),IF(A684="","","Error"))</f>
        <v/>
      </c>
      <c r="F684" s="1" t="str">
        <f>IFERROR(VLOOKUP($A684,'Lista de Precios Alimento'!$A:$K,3,0),IF(A684="","","Error"))</f>
        <v/>
      </c>
      <c r="G684" s="19" t="str">
        <f>IFERROR(VLOOKUP($A684,'Lista de Precios Alimento'!$A:$N,6,0),IF(A684="","","Error"))</f>
        <v/>
      </c>
      <c r="H684" t="str">
        <f>IFERROR(VLOOKUP($A684,'Lista de Precios Alimento'!$A:$O,7,0),IF(A684="","","Error"))</f>
        <v/>
      </c>
      <c r="I684" s="12"/>
      <c r="J684" s="12"/>
    </row>
    <row r="685" spans="1:10" x14ac:dyDescent="0.2">
      <c r="A685" s="25"/>
      <c r="B685" s="26"/>
      <c r="C685" s="1" t="str">
        <f>IFERROR(VLOOKUP($A685,'Lista de Precios Alimento'!$A:$J,2,0),IF(A685="","","Error"))</f>
        <v/>
      </c>
      <c r="D685" s="1" t="str">
        <f>IFERROR(VLOOKUP($A685,'Lista de Precios Alimento'!$A:$L,4,0),IF(A685="","","Error"))</f>
        <v/>
      </c>
      <c r="E685" s="1" t="str">
        <f>IFERROR(VLOOKUP($A685,'Lista de Precios Alimento'!$A:$M,5,0),IF(A685="","","Error"))</f>
        <v/>
      </c>
      <c r="F685" s="1" t="str">
        <f>IFERROR(VLOOKUP($A685,'Lista de Precios Alimento'!$A:$K,3,0),IF(A685="","","Error"))</f>
        <v/>
      </c>
      <c r="G685" s="19" t="str">
        <f>IFERROR(VLOOKUP($A685,'Lista de Precios Alimento'!$A:$N,6,0),IF(A685="","","Error"))</f>
        <v/>
      </c>
      <c r="H685" t="str">
        <f>IFERROR(VLOOKUP($A685,'Lista de Precios Alimento'!$A:$O,7,0),IF(A685="","","Error"))</f>
        <v/>
      </c>
      <c r="I685" s="12"/>
      <c r="J685" s="12"/>
    </row>
    <row r="686" spans="1:10" x14ac:dyDescent="0.2">
      <c r="A686" s="25"/>
      <c r="B686" s="26"/>
      <c r="C686" s="1" t="str">
        <f>IFERROR(VLOOKUP($A686,'Lista de Precios Alimento'!$A:$J,2,0),IF(A686="","","Error"))</f>
        <v/>
      </c>
      <c r="D686" s="1" t="str">
        <f>IFERROR(VLOOKUP($A686,'Lista de Precios Alimento'!$A:$L,4,0),IF(A686="","","Error"))</f>
        <v/>
      </c>
      <c r="E686" s="1" t="str">
        <f>IFERROR(VLOOKUP($A686,'Lista de Precios Alimento'!$A:$M,5,0),IF(A686="","","Error"))</f>
        <v/>
      </c>
      <c r="F686" s="1" t="str">
        <f>IFERROR(VLOOKUP($A686,'Lista de Precios Alimento'!$A:$K,3,0),IF(A686="","","Error"))</f>
        <v/>
      </c>
      <c r="G686" s="19" t="str">
        <f>IFERROR(VLOOKUP($A686,'Lista de Precios Alimento'!$A:$N,6,0),IF(A686="","","Error"))</f>
        <v/>
      </c>
      <c r="H686" t="str">
        <f>IFERROR(VLOOKUP($A686,'Lista de Precios Alimento'!$A:$O,7,0),IF(A686="","","Error"))</f>
        <v/>
      </c>
      <c r="I686" s="12"/>
      <c r="J686" s="12"/>
    </row>
    <row r="687" spans="1:10" x14ac:dyDescent="0.2">
      <c r="A687" s="25"/>
      <c r="B687" s="26"/>
      <c r="C687" s="1" t="str">
        <f>IFERROR(VLOOKUP($A687,'Lista de Precios Alimento'!$A:$J,2,0),IF(A687="","","Error"))</f>
        <v/>
      </c>
      <c r="D687" s="1" t="str">
        <f>IFERROR(VLOOKUP($A687,'Lista de Precios Alimento'!$A:$L,4,0),IF(A687="","","Error"))</f>
        <v/>
      </c>
      <c r="E687" s="1" t="str">
        <f>IFERROR(VLOOKUP($A687,'Lista de Precios Alimento'!$A:$M,5,0),IF(A687="","","Error"))</f>
        <v/>
      </c>
      <c r="F687" s="1" t="str">
        <f>IFERROR(VLOOKUP($A687,'Lista de Precios Alimento'!$A:$K,3,0),IF(A687="","","Error"))</f>
        <v/>
      </c>
      <c r="G687" s="19" t="str">
        <f>IFERROR(VLOOKUP($A687,'Lista de Precios Alimento'!$A:$N,6,0),IF(A687="","","Error"))</f>
        <v/>
      </c>
      <c r="H687" t="str">
        <f>IFERROR(VLOOKUP($A687,'Lista de Precios Alimento'!$A:$O,7,0),IF(A687="","","Error"))</f>
        <v/>
      </c>
      <c r="I687" s="12"/>
      <c r="J687" s="12"/>
    </row>
    <row r="688" spans="1:10" x14ac:dyDescent="0.2">
      <c r="A688" s="25"/>
      <c r="B688" s="26"/>
      <c r="C688" s="1" t="str">
        <f>IFERROR(VLOOKUP($A688,'Lista de Precios Alimento'!$A:$J,2,0),IF(A688="","","Error"))</f>
        <v/>
      </c>
      <c r="D688" s="1" t="str">
        <f>IFERROR(VLOOKUP($A688,'Lista de Precios Alimento'!$A:$L,4,0),IF(A688="","","Error"))</f>
        <v/>
      </c>
      <c r="E688" s="1" t="str">
        <f>IFERROR(VLOOKUP($A688,'Lista de Precios Alimento'!$A:$M,5,0),IF(A688="","","Error"))</f>
        <v/>
      </c>
      <c r="F688" s="1" t="str">
        <f>IFERROR(VLOOKUP($A688,'Lista de Precios Alimento'!$A:$K,3,0),IF(A688="","","Error"))</f>
        <v/>
      </c>
      <c r="G688" s="19" t="str">
        <f>IFERROR(VLOOKUP($A688,'Lista de Precios Alimento'!$A:$N,6,0),IF(A688="","","Error"))</f>
        <v/>
      </c>
      <c r="H688" t="str">
        <f>IFERROR(VLOOKUP($A688,'Lista de Precios Alimento'!$A:$O,7,0),IF(A688="","","Error"))</f>
        <v/>
      </c>
      <c r="I688" s="12"/>
      <c r="J688" s="12"/>
    </row>
    <row r="689" spans="1:10" x14ac:dyDescent="0.2">
      <c r="A689" s="25"/>
      <c r="B689" s="26"/>
      <c r="C689" s="1" t="str">
        <f>IFERROR(VLOOKUP($A689,'Lista de Precios Alimento'!$A:$J,2,0),IF(A689="","","Error"))</f>
        <v/>
      </c>
      <c r="D689" s="1" t="str">
        <f>IFERROR(VLOOKUP($A689,'Lista de Precios Alimento'!$A:$L,4,0),IF(A689="","","Error"))</f>
        <v/>
      </c>
      <c r="E689" s="1" t="str">
        <f>IFERROR(VLOOKUP($A689,'Lista de Precios Alimento'!$A:$M,5,0),IF(A689="","","Error"))</f>
        <v/>
      </c>
      <c r="F689" s="1" t="str">
        <f>IFERROR(VLOOKUP($A689,'Lista de Precios Alimento'!$A:$K,3,0),IF(A689="","","Error"))</f>
        <v/>
      </c>
      <c r="G689" s="19" t="str">
        <f>IFERROR(VLOOKUP($A689,'Lista de Precios Alimento'!$A:$N,6,0),IF(A689="","","Error"))</f>
        <v/>
      </c>
      <c r="H689" t="str">
        <f>IFERROR(VLOOKUP($A689,'Lista de Precios Alimento'!$A:$O,7,0),IF(A689="","","Error"))</f>
        <v/>
      </c>
      <c r="I689" s="12"/>
      <c r="J689" s="12"/>
    </row>
    <row r="690" spans="1:10" x14ac:dyDescent="0.2">
      <c r="A690" s="25"/>
      <c r="B690" s="26"/>
      <c r="C690" s="1" t="str">
        <f>IFERROR(VLOOKUP($A690,'Lista de Precios Alimento'!$A:$J,2,0),IF(A690="","","Error"))</f>
        <v/>
      </c>
      <c r="D690" s="1" t="str">
        <f>IFERROR(VLOOKUP($A690,'Lista de Precios Alimento'!$A:$L,4,0),IF(A690="","","Error"))</f>
        <v/>
      </c>
      <c r="E690" s="1" t="str">
        <f>IFERROR(VLOOKUP($A690,'Lista de Precios Alimento'!$A:$M,5,0),IF(A690="","","Error"))</f>
        <v/>
      </c>
      <c r="F690" s="1" t="str">
        <f>IFERROR(VLOOKUP($A690,'Lista de Precios Alimento'!$A:$K,3,0),IF(A690="","","Error"))</f>
        <v/>
      </c>
      <c r="G690" s="19" t="str">
        <f>IFERROR(VLOOKUP($A690,'Lista de Precios Alimento'!$A:$N,6,0),IF(A690="","","Error"))</f>
        <v/>
      </c>
      <c r="H690" t="str">
        <f>IFERROR(VLOOKUP($A690,'Lista de Precios Alimento'!$A:$O,7,0),IF(A690="","","Error"))</f>
        <v/>
      </c>
      <c r="I690" s="12"/>
      <c r="J690" s="12"/>
    </row>
    <row r="691" spans="1:10" x14ac:dyDescent="0.2">
      <c r="A691" s="25"/>
      <c r="B691" s="26"/>
      <c r="C691" s="1" t="str">
        <f>IFERROR(VLOOKUP($A691,'Lista de Precios Alimento'!$A:$J,2,0),IF(A691="","","Error"))</f>
        <v/>
      </c>
      <c r="D691" s="1" t="str">
        <f>IFERROR(VLOOKUP($A691,'Lista de Precios Alimento'!$A:$L,4,0),IF(A691="","","Error"))</f>
        <v/>
      </c>
      <c r="E691" s="1" t="str">
        <f>IFERROR(VLOOKUP($A691,'Lista de Precios Alimento'!$A:$M,5,0),IF(A691="","","Error"))</f>
        <v/>
      </c>
      <c r="F691" s="1" t="str">
        <f>IFERROR(VLOOKUP($A691,'Lista de Precios Alimento'!$A:$K,3,0),IF(A691="","","Error"))</f>
        <v/>
      </c>
      <c r="G691" s="19" t="str">
        <f>IFERROR(VLOOKUP($A691,'Lista de Precios Alimento'!$A:$N,6,0),IF(A691="","","Error"))</f>
        <v/>
      </c>
      <c r="H691" t="str">
        <f>IFERROR(VLOOKUP($A691,'Lista de Precios Alimento'!$A:$O,7,0),IF(A691="","","Error"))</f>
        <v/>
      </c>
      <c r="I691" s="12"/>
      <c r="J691" s="12"/>
    </row>
    <row r="692" spans="1:10" x14ac:dyDescent="0.2">
      <c r="A692" s="25"/>
      <c r="B692" s="26"/>
      <c r="C692" s="1" t="str">
        <f>IFERROR(VLOOKUP($A692,'Lista de Precios Alimento'!$A:$J,2,0),IF(A692="","","Error"))</f>
        <v/>
      </c>
      <c r="D692" s="1" t="str">
        <f>IFERROR(VLOOKUP($A692,'Lista de Precios Alimento'!$A:$L,4,0),IF(A692="","","Error"))</f>
        <v/>
      </c>
      <c r="E692" s="1" t="str">
        <f>IFERROR(VLOOKUP($A692,'Lista de Precios Alimento'!$A:$M,5,0),IF(A692="","","Error"))</f>
        <v/>
      </c>
      <c r="F692" s="1" t="str">
        <f>IFERROR(VLOOKUP($A692,'Lista de Precios Alimento'!$A:$K,3,0),IF(A692="","","Error"))</f>
        <v/>
      </c>
      <c r="G692" s="19" t="str">
        <f>IFERROR(VLOOKUP($A692,'Lista de Precios Alimento'!$A:$N,6,0),IF(A692="","","Error"))</f>
        <v/>
      </c>
      <c r="H692" t="str">
        <f>IFERROR(VLOOKUP($A692,'Lista de Precios Alimento'!$A:$O,7,0),IF(A692="","","Error"))</f>
        <v/>
      </c>
      <c r="I692" s="12"/>
      <c r="J692" s="12"/>
    </row>
    <row r="693" spans="1:10" x14ac:dyDescent="0.2">
      <c r="A693" s="25"/>
      <c r="B693" s="26"/>
      <c r="C693" s="1" t="str">
        <f>IFERROR(VLOOKUP($A693,'Lista de Precios Alimento'!$A:$J,2,0),IF(A693="","","Error"))</f>
        <v/>
      </c>
      <c r="D693" s="1" t="str">
        <f>IFERROR(VLOOKUP($A693,'Lista de Precios Alimento'!$A:$L,4,0),IF(A693="","","Error"))</f>
        <v/>
      </c>
      <c r="E693" s="1" t="str">
        <f>IFERROR(VLOOKUP($A693,'Lista de Precios Alimento'!$A:$M,5,0),IF(A693="","","Error"))</f>
        <v/>
      </c>
      <c r="F693" s="1" t="str">
        <f>IFERROR(VLOOKUP($A693,'Lista de Precios Alimento'!$A:$K,3,0),IF(A693="","","Error"))</f>
        <v/>
      </c>
      <c r="G693" s="19" t="str">
        <f>IFERROR(VLOOKUP($A693,'Lista de Precios Alimento'!$A:$N,6,0),IF(A693="","","Error"))</f>
        <v/>
      </c>
      <c r="H693" t="str">
        <f>IFERROR(VLOOKUP($A693,'Lista de Precios Alimento'!$A:$O,7,0),IF(A693="","","Error"))</f>
        <v/>
      </c>
      <c r="I693" s="12"/>
      <c r="J693" s="12"/>
    </row>
    <row r="694" spans="1:10" x14ac:dyDescent="0.2">
      <c r="A694" s="25"/>
      <c r="B694" s="26"/>
      <c r="C694" s="1" t="str">
        <f>IFERROR(VLOOKUP($A694,'Lista de Precios Alimento'!$A:$J,2,0),IF(A694="","","Error"))</f>
        <v/>
      </c>
      <c r="D694" s="1" t="str">
        <f>IFERROR(VLOOKUP($A694,'Lista de Precios Alimento'!$A:$L,4,0),IF(A694="","","Error"))</f>
        <v/>
      </c>
      <c r="E694" s="1" t="str">
        <f>IFERROR(VLOOKUP($A694,'Lista de Precios Alimento'!$A:$M,5,0),IF(A694="","","Error"))</f>
        <v/>
      </c>
      <c r="F694" s="1" t="str">
        <f>IFERROR(VLOOKUP($A694,'Lista de Precios Alimento'!$A:$K,3,0),IF(A694="","","Error"))</f>
        <v/>
      </c>
      <c r="G694" s="19" t="str">
        <f>IFERROR(VLOOKUP($A694,'Lista de Precios Alimento'!$A:$N,6,0),IF(A694="","","Error"))</f>
        <v/>
      </c>
      <c r="H694" t="str">
        <f>IFERROR(VLOOKUP($A694,'Lista de Precios Alimento'!$A:$O,7,0),IF(A694="","","Error"))</f>
        <v/>
      </c>
      <c r="I694" s="12"/>
      <c r="J694" s="12"/>
    </row>
    <row r="695" spans="1:10" x14ac:dyDescent="0.2">
      <c r="A695" s="25"/>
      <c r="B695" s="26"/>
      <c r="C695" s="1" t="str">
        <f>IFERROR(VLOOKUP($A695,'Lista de Precios Alimento'!$A:$J,2,0),IF(A695="","","Error"))</f>
        <v/>
      </c>
      <c r="D695" s="1" t="str">
        <f>IFERROR(VLOOKUP($A695,'Lista de Precios Alimento'!$A:$L,4,0),IF(A695="","","Error"))</f>
        <v/>
      </c>
      <c r="E695" s="1" t="str">
        <f>IFERROR(VLOOKUP($A695,'Lista de Precios Alimento'!$A:$M,5,0),IF(A695="","","Error"))</f>
        <v/>
      </c>
      <c r="F695" s="1" t="str">
        <f>IFERROR(VLOOKUP($A695,'Lista de Precios Alimento'!$A:$K,3,0),IF(A695="","","Error"))</f>
        <v/>
      </c>
      <c r="G695" s="19" t="str">
        <f>IFERROR(VLOOKUP($A695,'Lista de Precios Alimento'!$A:$N,6,0),IF(A695="","","Error"))</f>
        <v/>
      </c>
      <c r="H695" t="str">
        <f>IFERROR(VLOOKUP($A695,'Lista de Precios Alimento'!$A:$O,7,0),IF(A695="","","Error"))</f>
        <v/>
      </c>
      <c r="I695" s="12"/>
      <c r="J695" s="12"/>
    </row>
    <row r="696" spans="1:10" x14ac:dyDescent="0.2">
      <c r="A696" s="25"/>
      <c r="B696" s="26"/>
      <c r="C696" s="1" t="str">
        <f>IFERROR(VLOOKUP($A696,'Lista de Precios Alimento'!$A:$J,2,0),IF(A696="","","Error"))</f>
        <v/>
      </c>
      <c r="D696" s="1" t="str">
        <f>IFERROR(VLOOKUP($A696,'Lista de Precios Alimento'!$A:$L,4,0),IF(A696="","","Error"))</f>
        <v/>
      </c>
      <c r="E696" s="1" t="str">
        <f>IFERROR(VLOOKUP($A696,'Lista de Precios Alimento'!$A:$M,5,0),IF(A696="","","Error"))</f>
        <v/>
      </c>
      <c r="F696" s="1" t="str">
        <f>IFERROR(VLOOKUP($A696,'Lista de Precios Alimento'!$A:$K,3,0),IF(A696="","","Error"))</f>
        <v/>
      </c>
      <c r="G696" s="19" t="str">
        <f>IFERROR(VLOOKUP($A696,'Lista de Precios Alimento'!$A:$N,6,0),IF(A696="","","Error"))</f>
        <v/>
      </c>
      <c r="H696" t="str">
        <f>IFERROR(VLOOKUP($A696,'Lista de Precios Alimento'!$A:$O,7,0),IF(A696="","","Error"))</f>
        <v/>
      </c>
      <c r="I696" s="12"/>
      <c r="J696" s="12"/>
    </row>
    <row r="697" spans="1:10" x14ac:dyDescent="0.2">
      <c r="A697" s="25"/>
      <c r="B697" s="26"/>
      <c r="C697" s="1" t="str">
        <f>IFERROR(VLOOKUP($A697,'Lista de Precios Alimento'!$A:$J,2,0),IF(A697="","","Error"))</f>
        <v/>
      </c>
      <c r="D697" s="1" t="str">
        <f>IFERROR(VLOOKUP($A697,'Lista de Precios Alimento'!$A:$L,4,0),IF(A697="","","Error"))</f>
        <v/>
      </c>
      <c r="E697" s="1" t="str">
        <f>IFERROR(VLOOKUP($A697,'Lista de Precios Alimento'!$A:$M,5,0),IF(A697="","","Error"))</f>
        <v/>
      </c>
      <c r="F697" s="1" t="str">
        <f>IFERROR(VLOOKUP($A697,'Lista de Precios Alimento'!$A:$K,3,0),IF(A697="","","Error"))</f>
        <v/>
      </c>
      <c r="G697" s="19" t="str">
        <f>IFERROR(VLOOKUP($A697,'Lista de Precios Alimento'!$A:$N,6,0),IF(A697="","","Error"))</f>
        <v/>
      </c>
      <c r="H697" t="str">
        <f>IFERROR(VLOOKUP($A697,'Lista de Precios Alimento'!$A:$O,7,0),IF(A697="","","Error"))</f>
        <v/>
      </c>
      <c r="I697" s="12"/>
      <c r="J697" s="12"/>
    </row>
    <row r="698" spans="1:10" x14ac:dyDescent="0.2">
      <c r="A698" s="25"/>
      <c r="B698" s="26"/>
      <c r="C698" s="1" t="str">
        <f>IFERROR(VLOOKUP($A698,'Lista de Precios Alimento'!$A:$J,2,0),IF(A698="","","Error"))</f>
        <v/>
      </c>
      <c r="D698" s="1" t="str">
        <f>IFERROR(VLOOKUP($A698,'Lista de Precios Alimento'!$A:$L,4,0),IF(A698="","","Error"))</f>
        <v/>
      </c>
      <c r="E698" s="1" t="str">
        <f>IFERROR(VLOOKUP($A698,'Lista de Precios Alimento'!$A:$M,5,0),IF(A698="","","Error"))</f>
        <v/>
      </c>
      <c r="F698" s="1" t="str">
        <f>IFERROR(VLOOKUP($A698,'Lista de Precios Alimento'!$A:$K,3,0),IF(A698="","","Error"))</f>
        <v/>
      </c>
      <c r="G698" s="19" t="str">
        <f>IFERROR(VLOOKUP($A698,'Lista de Precios Alimento'!$A:$N,6,0),IF(A698="","","Error"))</f>
        <v/>
      </c>
      <c r="H698" t="str">
        <f>IFERROR(VLOOKUP($A698,'Lista de Precios Alimento'!$A:$O,7,0),IF(A698="","","Error"))</f>
        <v/>
      </c>
      <c r="I698" s="12"/>
      <c r="J698" s="12"/>
    </row>
    <row r="699" spans="1:10" x14ac:dyDescent="0.2">
      <c r="A699" s="25"/>
      <c r="B699" s="26"/>
      <c r="C699" s="1" t="str">
        <f>IFERROR(VLOOKUP($A699,'Lista de Precios Alimento'!$A:$J,2,0),IF(A699="","","Error"))</f>
        <v/>
      </c>
      <c r="D699" s="1" t="str">
        <f>IFERROR(VLOOKUP($A699,'Lista de Precios Alimento'!$A:$L,4,0),IF(A699="","","Error"))</f>
        <v/>
      </c>
      <c r="E699" s="1" t="str">
        <f>IFERROR(VLOOKUP($A699,'Lista de Precios Alimento'!$A:$M,5,0),IF(A699="","","Error"))</f>
        <v/>
      </c>
      <c r="F699" s="1" t="str">
        <f>IFERROR(VLOOKUP($A699,'Lista de Precios Alimento'!$A:$K,3,0),IF(A699="","","Error"))</f>
        <v/>
      </c>
      <c r="G699" s="19" t="str">
        <f>IFERROR(VLOOKUP($A699,'Lista de Precios Alimento'!$A:$N,6,0),IF(A699="","","Error"))</f>
        <v/>
      </c>
      <c r="H699" t="str">
        <f>IFERROR(VLOOKUP($A699,'Lista de Precios Alimento'!$A:$O,7,0),IF(A699="","","Error"))</f>
        <v/>
      </c>
      <c r="I699" s="12"/>
      <c r="J699" s="12"/>
    </row>
    <row r="700" spans="1:10" x14ac:dyDescent="0.2">
      <c r="A700" s="25"/>
      <c r="B700" s="26"/>
      <c r="C700" s="1" t="str">
        <f>IFERROR(VLOOKUP($A700,'Lista de Precios Alimento'!$A:$J,2,0),IF(A700="","","Error"))</f>
        <v/>
      </c>
      <c r="D700" s="1" t="str">
        <f>IFERROR(VLOOKUP($A700,'Lista de Precios Alimento'!$A:$L,4,0),IF(A700="","","Error"))</f>
        <v/>
      </c>
      <c r="E700" s="1" t="str">
        <f>IFERROR(VLOOKUP($A700,'Lista de Precios Alimento'!$A:$M,5,0),IF(A700="","","Error"))</f>
        <v/>
      </c>
      <c r="F700" s="1" t="str">
        <f>IFERROR(VLOOKUP($A700,'Lista de Precios Alimento'!$A:$K,3,0),IF(A700="","","Error"))</f>
        <v/>
      </c>
      <c r="G700" s="19" t="str">
        <f>IFERROR(VLOOKUP($A700,'Lista de Precios Alimento'!$A:$N,6,0),IF(A700="","","Error"))</f>
        <v/>
      </c>
      <c r="H700" t="str">
        <f>IFERROR(VLOOKUP($A700,'Lista de Precios Alimento'!$A:$O,7,0),IF(A700="","","Error"))</f>
        <v/>
      </c>
      <c r="I700" s="12"/>
      <c r="J700" s="12"/>
    </row>
    <row r="701" spans="1:10" x14ac:dyDescent="0.2">
      <c r="A701" s="25"/>
      <c r="B701" s="26"/>
      <c r="C701" s="1" t="str">
        <f>IFERROR(VLOOKUP($A701,'Lista de Precios Alimento'!$A:$J,2,0),IF(A701="","","Error"))</f>
        <v/>
      </c>
      <c r="D701" s="1" t="str">
        <f>IFERROR(VLOOKUP($A701,'Lista de Precios Alimento'!$A:$L,4,0),IF(A701="","","Error"))</f>
        <v/>
      </c>
      <c r="E701" s="1" t="str">
        <f>IFERROR(VLOOKUP($A701,'Lista de Precios Alimento'!$A:$M,5,0),IF(A701="","","Error"))</f>
        <v/>
      </c>
      <c r="F701" s="1" t="str">
        <f>IFERROR(VLOOKUP($A701,'Lista de Precios Alimento'!$A:$K,3,0),IF(A701="","","Error"))</f>
        <v/>
      </c>
      <c r="G701" s="19" t="str">
        <f>IFERROR(VLOOKUP($A701,'Lista de Precios Alimento'!$A:$N,6,0),IF(A701="","","Error"))</f>
        <v/>
      </c>
      <c r="H701" t="str">
        <f>IFERROR(VLOOKUP($A701,'Lista de Precios Alimento'!$A:$O,7,0),IF(A701="","","Error"))</f>
        <v/>
      </c>
      <c r="I701" s="12"/>
      <c r="J701" s="12"/>
    </row>
    <row r="702" spans="1:10" x14ac:dyDescent="0.2">
      <c r="A702" s="25"/>
      <c r="B702" s="26"/>
      <c r="C702" s="1" t="str">
        <f>IFERROR(VLOOKUP($A702,'Lista de Precios Alimento'!$A:$J,2,0),IF(A702="","","Error"))</f>
        <v/>
      </c>
      <c r="D702" s="1" t="str">
        <f>IFERROR(VLOOKUP($A702,'Lista de Precios Alimento'!$A:$L,4,0),IF(A702="","","Error"))</f>
        <v/>
      </c>
      <c r="E702" s="1" t="str">
        <f>IFERROR(VLOOKUP($A702,'Lista de Precios Alimento'!$A:$M,5,0),IF(A702="","","Error"))</f>
        <v/>
      </c>
      <c r="F702" s="1" t="str">
        <f>IFERROR(VLOOKUP($A702,'Lista de Precios Alimento'!$A:$K,3,0),IF(A702="","","Error"))</f>
        <v/>
      </c>
      <c r="G702" s="19" t="str">
        <f>IFERROR(VLOOKUP($A702,'Lista de Precios Alimento'!$A:$N,6,0),IF(A702="","","Error"))</f>
        <v/>
      </c>
      <c r="H702" t="str">
        <f>IFERROR(VLOOKUP($A702,'Lista de Precios Alimento'!$A:$O,7,0),IF(A702="","","Error"))</f>
        <v/>
      </c>
      <c r="I702" s="12"/>
      <c r="J702" s="12"/>
    </row>
    <row r="703" spans="1:10" x14ac:dyDescent="0.2">
      <c r="A703" s="25"/>
      <c r="B703" s="26"/>
      <c r="C703" s="1" t="str">
        <f>IFERROR(VLOOKUP($A703,'Lista de Precios Alimento'!$A:$J,2,0),IF(A703="","","Error"))</f>
        <v/>
      </c>
      <c r="D703" s="1" t="str">
        <f>IFERROR(VLOOKUP($A703,'Lista de Precios Alimento'!$A:$L,4,0),IF(A703="","","Error"))</f>
        <v/>
      </c>
      <c r="E703" s="1" t="str">
        <f>IFERROR(VLOOKUP($A703,'Lista de Precios Alimento'!$A:$M,5,0),IF(A703="","","Error"))</f>
        <v/>
      </c>
      <c r="F703" s="1" t="str">
        <f>IFERROR(VLOOKUP($A703,'Lista de Precios Alimento'!$A:$K,3,0),IF(A703="","","Error"))</f>
        <v/>
      </c>
      <c r="G703" s="19" t="str">
        <f>IFERROR(VLOOKUP($A703,'Lista de Precios Alimento'!$A:$N,6,0),IF(A703="","","Error"))</f>
        <v/>
      </c>
      <c r="H703" t="str">
        <f>IFERROR(VLOOKUP($A703,'Lista de Precios Alimento'!$A:$O,7,0),IF(A703="","","Error"))</f>
        <v/>
      </c>
      <c r="I703" s="12"/>
      <c r="J703" s="12"/>
    </row>
    <row r="704" spans="1:10" x14ac:dyDescent="0.2">
      <c r="A704" s="25"/>
      <c r="B704" s="26"/>
      <c r="C704" s="1" t="str">
        <f>IFERROR(VLOOKUP($A704,'Lista de Precios Alimento'!$A:$J,2,0),IF(A704="","","Error"))</f>
        <v/>
      </c>
      <c r="D704" s="1" t="str">
        <f>IFERROR(VLOOKUP($A704,'Lista de Precios Alimento'!$A:$L,4,0),IF(A704="","","Error"))</f>
        <v/>
      </c>
      <c r="E704" s="1" t="str">
        <f>IFERROR(VLOOKUP($A704,'Lista de Precios Alimento'!$A:$M,5,0),IF(A704="","","Error"))</f>
        <v/>
      </c>
      <c r="F704" s="1" t="str">
        <f>IFERROR(VLOOKUP($A704,'Lista de Precios Alimento'!$A:$K,3,0),IF(A704="","","Error"))</f>
        <v/>
      </c>
      <c r="G704" s="19" t="str">
        <f>IFERROR(VLOOKUP($A704,'Lista de Precios Alimento'!$A:$N,6,0),IF(A704="","","Error"))</f>
        <v/>
      </c>
      <c r="H704" t="str">
        <f>IFERROR(VLOOKUP($A704,'Lista de Precios Alimento'!$A:$O,7,0),IF(A704="","","Error"))</f>
        <v/>
      </c>
      <c r="I704" s="12"/>
      <c r="J704" s="12"/>
    </row>
    <row r="705" spans="1:10" x14ac:dyDescent="0.2">
      <c r="A705" s="25"/>
      <c r="B705" s="26"/>
      <c r="C705" s="1" t="str">
        <f>IFERROR(VLOOKUP($A705,'Lista de Precios Alimento'!$A:$J,2,0),IF(A705="","","Error"))</f>
        <v/>
      </c>
      <c r="D705" s="1" t="str">
        <f>IFERROR(VLOOKUP($A705,'Lista de Precios Alimento'!$A:$L,4,0),IF(A705="","","Error"))</f>
        <v/>
      </c>
      <c r="E705" s="1" t="str">
        <f>IFERROR(VLOOKUP($A705,'Lista de Precios Alimento'!$A:$M,5,0),IF(A705="","","Error"))</f>
        <v/>
      </c>
      <c r="F705" s="1" t="str">
        <f>IFERROR(VLOOKUP($A705,'Lista de Precios Alimento'!$A:$K,3,0),IF(A705="","","Error"))</f>
        <v/>
      </c>
      <c r="G705" s="19" t="str">
        <f>IFERROR(VLOOKUP($A705,'Lista de Precios Alimento'!$A:$N,6,0),IF(A705="","","Error"))</f>
        <v/>
      </c>
      <c r="H705" t="str">
        <f>IFERROR(VLOOKUP($A705,'Lista de Precios Alimento'!$A:$O,7,0),IF(A705="","","Error"))</f>
        <v/>
      </c>
      <c r="I705" s="12"/>
      <c r="J705" s="12"/>
    </row>
    <row r="706" spans="1:10" x14ac:dyDescent="0.2">
      <c r="A706" s="25"/>
      <c r="B706" s="26"/>
      <c r="C706" s="1" t="str">
        <f>IFERROR(VLOOKUP($A706,'Lista de Precios Alimento'!$A:$J,2,0),IF(A706="","","Error"))</f>
        <v/>
      </c>
      <c r="D706" s="1" t="str">
        <f>IFERROR(VLOOKUP($A706,'Lista de Precios Alimento'!$A:$L,4,0),IF(A706="","","Error"))</f>
        <v/>
      </c>
      <c r="E706" s="1" t="str">
        <f>IFERROR(VLOOKUP($A706,'Lista de Precios Alimento'!$A:$M,5,0),IF(A706="","","Error"))</f>
        <v/>
      </c>
      <c r="F706" s="1" t="str">
        <f>IFERROR(VLOOKUP($A706,'Lista de Precios Alimento'!$A:$K,3,0),IF(A706="","","Error"))</f>
        <v/>
      </c>
      <c r="G706" s="19" t="str">
        <f>IFERROR(VLOOKUP($A706,'Lista de Precios Alimento'!$A:$N,6,0),IF(A706="","","Error"))</f>
        <v/>
      </c>
      <c r="H706" t="str">
        <f>IFERROR(VLOOKUP($A706,'Lista de Precios Alimento'!$A:$O,7,0),IF(A706="","","Error"))</f>
        <v/>
      </c>
      <c r="I706" s="12"/>
      <c r="J706" s="12"/>
    </row>
    <row r="707" spans="1:10" x14ac:dyDescent="0.2">
      <c r="A707" s="25"/>
      <c r="B707" s="26"/>
      <c r="C707" s="1" t="str">
        <f>IFERROR(VLOOKUP($A707,'Lista de Precios Alimento'!$A:$J,2,0),IF(A707="","","Error"))</f>
        <v/>
      </c>
      <c r="D707" s="1" t="str">
        <f>IFERROR(VLOOKUP($A707,'Lista de Precios Alimento'!$A:$L,4,0),IF(A707="","","Error"))</f>
        <v/>
      </c>
      <c r="E707" s="1" t="str">
        <f>IFERROR(VLOOKUP($A707,'Lista de Precios Alimento'!$A:$M,5,0),IF(A707="","","Error"))</f>
        <v/>
      </c>
      <c r="F707" s="1" t="str">
        <f>IFERROR(VLOOKUP($A707,'Lista de Precios Alimento'!$A:$K,3,0),IF(A707="","","Error"))</f>
        <v/>
      </c>
      <c r="G707" s="19" t="str">
        <f>IFERROR(VLOOKUP($A707,'Lista de Precios Alimento'!$A:$N,6,0),IF(A707="","","Error"))</f>
        <v/>
      </c>
      <c r="H707" t="str">
        <f>IFERROR(VLOOKUP($A707,'Lista de Precios Alimento'!$A:$O,7,0),IF(A707="","","Error"))</f>
        <v/>
      </c>
      <c r="I707" s="12"/>
      <c r="J707" s="12"/>
    </row>
    <row r="708" spans="1:10" x14ac:dyDescent="0.2">
      <c r="A708" s="25"/>
      <c r="B708" s="26"/>
      <c r="C708" s="1" t="str">
        <f>IFERROR(VLOOKUP($A708,'Lista de Precios Alimento'!$A:$J,2,0),IF(A708="","","Error"))</f>
        <v/>
      </c>
      <c r="D708" s="1" t="str">
        <f>IFERROR(VLOOKUP($A708,'Lista de Precios Alimento'!$A:$L,4,0),IF(A708="","","Error"))</f>
        <v/>
      </c>
      <c r="E708" s="1" t="str">
        <f>IFERROR(VLOOKUP($A708,'Lista de Precios Alimento'!$A:$M,5,0),IF(A708="","","Error"))</f>
        <v/>
      </c>
      <c r="F708" s="1" t="str">
        <f>IFERROR(VLOOKUP($A708,'Lista de Precios Alimento'!$A:$K,3,0),IF(A708="","","Error"))</f>
        <v/>
      </c>
      <c r="G708" s="19" t="str">
        <f>IFERROR(VLOOKUP($A708,'Lista de Precios Alimento'!$A:$N,6,0),IF(A708="","","Error"))</f>
        <v/>
      </c>
      <c r="H708" t="str">
        <f>IFERROR(VLOOKUP($A708,'Lista de Precios Alimento'!$A:$O,7,0),IF(A708="","","Error"))</f>
        <v/>
      </c>
      <c r="I708" s="12"/>
      <c r="J708" s="12"/>
    </row>
    <row r="709" spans="1:10" x14ac:dyDescent="0.2">
      <c r="A709" s="25"/>
      <c r="B709" s="26"/>
      <c r="C709" s="1" t="str">
        <f>IFERROR(VLOOKUP($A709,'Lista de Precios Alimento'!$A:$J,2,0),IF(A709="","","Error"))</f>
        <v/>
      </c>
      <c r="D709" s="1" t="str">
        <f>IFERROR(VLOOKUP($A709,'Lista de Precios Alimento'!$A:$L,4,0),IF(A709="","","Error"))</f>
        <v/>
      </c>
      <c r="E709" s="1" t="str">
        <f>IFERROR(VLOOKUP($A709,'Lista de Precios Alimento'!$A:$M,5,0),IF(A709="","","Error"))</f>
        <v/>
      </c>
      <c r="F709" s="1" t="str">
        <f>IFERROR(VLOOKUP($A709,'Lista de Precios Alimento'!$A:$K,3,0),IF(A709="","","Error"))</f>
        <v/>
      </c>
      <c r="G709" s="19" t="str">
        <f>IFERROR(VLOOKUP($A709,'Lista de Precios Alimento'!$A:$N,6,0),IF(A709="","","Error"))</f>
        <v/>
      </c>
      <c r="H709" t="str">
        <f>IFERROR(VLOOKUP($A709,'Lista de Precios Alimento'!$A:$O,7,0),IF(A709="","","Error"))</f>
        <v/>
      </c>
      <c r="I709" s="12"/>
      <c r="J709" s="12"/>
    </row>
    <row r="710" spans="1:10" x14ac:dyDescent="0.2">
      <c r="A710" s="25"/>
      <c r="B710" s="26"/>
      <c r="C710" s="1" t="str">
        <f>IFERROR(VLOOKUP($A710,'Lista de Precios Alimento'!$A:$J,2,0),IF(A710="","","Error"))</f>
        <v/>
      </c>
      <c r="D710" s="1" t="str">
        <f>IFERROR(VLOOKUP($A710,'Lista de Precios Alimento'!$A:$L,4,0),IF(A710="","","Error"))</f>
        <v/>
      </c>
      <c r="E710" s="1" t="str">
        <f>IFERROR(VLOOKUP($A710,'Lista de Precios Alimento'!$A:$M,5,0),IF(A710="","","Error"))</f>
        <v/>
      </c>
      <c r="F710" s="1" t="str">
        <f>IFERROR(VLOOKUP($A710,'Lista de Precios Alimento'!$A:$K,3,0),IF(A710="","","Error"))</f>
        <v/>
      </c>
      <c r="G710" s="19" t="str">
        <f>IFERROR(VLOOKUP($A710,'Lista de Precios Alimento'!$A:$N,6,0),IF(A710="","","Error"))</f>
        <v/>
      </c>
      <c r="H710" t="str">
        <f>IFERROR(VLOOKUP($A710,'Lista de Precios Alimento'!$A:$O,7,0),IF(A710="","","Error"))</f>
        <v/>
      </c>
      <c r="I710" s="12"/>
      <c r="J710" s="12"/>
    </row>
    <row r="711" spans="1:10" x14ac:dyDescent="0.2">
      <c r="A711" s="25"/>
      <c r="B711" s="26"/>
      <c r="C711" s="1" t="str">
        <f>IFERROR(VLOOKUP($A711,'Lista de Precios Alimento'!$A:$J,2,0),IF(A711="","","Error"))</f>
        <v/>
      </c>
      <c r="D711" s="1" t="str">
        <f>IFERROR(VLOOKUP($A711,'Lista de Precios Alimento'!$A:$L,4,0),IF(A711="","","Error"))</f>
        <v/>
      </c>
      <c r="E711" s="1" t="str">
        <f>IFERROR(VLOOKUP($A711,'Lista de Precios Alimento'!$A:$M,5,0),IF(A711="","","Error"))</f>
        <v/>
      </c>
      <c r="F711" s="1" t="str">
        <f>IFERROR(VLOOKUP($A711,'Lista de Precios Alimento'!$A:$K,3,0),IF(A711="","","Error"))</f>
        <v/>
      </c>
      <c r="G711" s="19" t="str">
        <f>IFERROR(VLOOKUP($A711,'Lista de Precios Alimento'!$A:$N,6,0),IF(A711="","","Error"))</f>
        <v/>
      </c>
      <c r="H711" t="str">
        <f>IFERROR(VLOOKUP($A711,'Lista de Precios Alimento'!$A:$O,7,0),IF(A711="","","Error"))</f>
        <v/>
      </c>
      <c r="I711" s="12"/>
      <c r="J711" s="12"/>
    </row>
    <row r="712" spans="1:10" x14ac:dyDescent="0.2">
      <c r="A712" s="25"/>
      <c r="B712" s="26"/>
      <c r="C712" s="1" t="str">
        <f>IFERROR(VLOOKUP($A712,'Lista de Precios Alimento'!$A:$J,2,0),IF(A712="","","Error"))</f>
        <v/>
      </c>
      <c r="D712" s="1" t="str">
        <f>IFERROR(VLOOKUP($A712,'Lista de Precios Alimento'!$A:$L,4,0),IF(A712="","","Error"))</f>
        <v/>
      </c>
      <c r="E712" s="1" t="str">
        <f>IFERROR(VLOOKUP($A712,'Lista de Precios Alimento'!$A:$M,5,0),IF(A712="","","Error"))</f>
        <v/>
      </c>
      <c r="F712" s="1" t="str">
        <f>IFERROR(VLOOKUP($A712,'Lista de Precios Alimento'!$A:$K,3,0),IF(A712="","","Error"))</f>
        <v/>
      </c>
      <c r="G712" s="19" t="str">
        <f>IFERROR(VLOOKUP($A712,'Lista de Precios Alimento'!$A:$N,6,0),IF(A712="","","Error"))</f>
        <v/>
      </c>
      <c r="H712" t="str">
        <f>IFERROR(VLOOKUP($A712,'Lista de Precios Alimento'!$A:$O,7,0),IF(A712="","","Error"))</f>
        <v/>
      </c>
      <c r="I712" s="12"/>
      <c r="J712" s="12"/>
    </row>
    <row r="713" spans="1:10" x14ac:dyDescent="0.2">
      <c r="A713" s="25"/>
      <c r="B713" s="26"/>
      <c r="C713" s="1" t="str">
        <f>IFERROR(VLOOKUP($A713,'Lista de Precios Alimento'!$A:$J,2,0),IF(A713="","","Error"))</f>
        <v/>
      </c>
      <c r="D713" s="1" t="str">
        <f>IFERROR(VLOOKUP($A713,'Lista de Precios Alimento'!$A:$L,4,0),IF(A713="","","Error"))</f>
        <v/>
      </c>
      <c r="E713" s="1" t="str">
        <f>IFERROR(VLOOKUP($A713,'Lista de Precios Alimento'!$A:$M,5,0),IF(A713="","","Error"))</f>
        <v/>
      </c>
      <c r="F713" s="1" t="str">
        <f>IFERROR(VLOOKUP($A713,'Lista de Precios Alimento'!$A:$K,3,0),IF(A713="","","Error"))</f>
        <v/>
      </c>
      <c r="G713" s="19" t="str">
        <f>IFERROR(VLOOKUP($A713,'Lista de Precios Alimento'!$A:$N,6,0),IF(A713="","","Error"))</f>
        <v/>
      </c>
      <c r="H713" t="str">
        <f>IFERROR(VLOOKUP($A713,'Lista de Precios Alimento'!$A:$O,7,0),IF(A713="","","Error"))</f>
        <v/>
      </c>
      <c r="I713" s="12"/>
      <c r="J713" s="12"/>
    </row>
    <row r="714" spans="1:10" x14ac:dyDescent="0.2">
      <c r="A714" s="25"/>
      <c r="B714" s="26"/>
      <c r="C714" s="1" t="str">
        <f>IFERROR(VLOOKUP($A714,'Lista de Precios Alimento'!$A:$J,2,0),IF(A714="","","Error"))</f>
        <v/>
      </c>
      <c r="D714" s="1" t="str">
        <f>IFERROR(VLOOKUP($A714,'Lista de Precios Alimento'!$A:$L,4,0),IF(A714="","","Error"))</f>
        <v/>
      </c>
      <c r="E714" s="1" t="str">
        <f>IFERROR(VLOOKUP($A714,'Lista de Precios Alimento'!$A:$M,5,0),IF(A714="","","Error"))</f>
        <v/>
      </c>
      <c r="F714" s="1" t="str">
        <f>IFERROR(VLOOKUP($A714,'Lista de Precios Alimento'!$A:$K,3,0),IF(A714="","","Error"))</f>
        <v/>
      </c>
      <c r="G714" s="19" t="str">
        <f>IFERROR(VLOOKUP($A714,'Lista de Precios Alimento'!$A:$N,6,0),IF(A714="","","Error"))</f>
        <v/>
      </c>
      <c r="H714" t="str">
        <f>IFERROR(VLOOKUP($A714,'Lista de Precios Alimento'!$A:$O,7,0),IF(A714="","","Error"))</f>
        <v/>
      </c>
      <c r="I714" s="12"/>
      <c r="J714" s="12"/>
    </row>
    <row r="715" spans="1:10" x14ac:dyDescent="0.2">
      <c r="A715" s="25"/>
      <c r="B715" s="26"/>
      <c r="C715" s="1" t="str">
        <f>IFERROR(VLOOKUP($A715,'Lista de Precios Alimento'!$A:$J,2,0),IF(A715="","","Error"))</f>
        <v/>
      </c>
      <c r="D715" s="1" t="str">
        <f>IFERROR(VLOOKUP($A715,'Lista de Precios Alimento'!$A:$L,4,0),IF(A715="","","Error"))</f>
        <v/>
      </c>
      <c r="E715" s="1" t="str">
        <f>IFERROR(VLOOKUP($A715,'Lista de Precios Alimento'!$A:$M,5,0),IF(A715="","","Error"))</f>
        <v/>
      </c>
      <c r="F715" s="1" t="str">
        <f>IFERROR(VLOOKUP($A715,'Lista de Precios Alimento'!$A:$K,3,0),IF(A715="","","Error"))</f>
        <v/>
      </c>
      <c r="G715" s="19" t="str">
        <f>IFERROR(VLOOKUP($A715,'Lista de Precios Alimento'!$A:$N,6,0),IF(A715="","","Error"))</f>
        <v/>
      </c>
      <c r="H715" t="str">
        <f>IFERROR(VLOOKUP($A715,'Lista de Precios Alimento'!$A:$O,7,0),IF(A715="","","Error"))</f>
        <v/>
      </c>
      <c r="I715" s="12"/>
      <c r="J715" s="12"/>
    </row>
    <row r="716" spans="1:10" x14ac:dyDescent="0.2">
      <c r="A716" s="25"/>
      <c r="B716" s="26"/>
      <c r="C716" s="1" t="str">
        <f>IFERROR(VLOOKUP($A716,'Lista de Precios Alimento'!$A:$J,2,0),IF(A716="","","Error"))</f>
        <v/>
      </c>
      <c r="D716" s="1" t="str">
        <f>IFERROR(VLOOKUP($A716,'Lista de Precios Alimento'!$A:$L,4,0),IF(A716="","","Error"))</f>
        <v/>
      </c>
      <c r="E716" s="1" t="str">
        <f>IFERROR(VLOOKUP($A716,'Lista de Precios Alimento'!$A:$M,5,0),IF(A716="","","Error"))</f>
        <v/>
      </c>
      <c r="F716" s="1" t="str">
        <f>IFERROR(VLOOKUP($A716,'Lista de Precios Alimento'!$A:$K,3,0),IF(A716="","","Error"))</f>
        <v/>
      </c>
      <c r="G716" s="19" t="str">
        <f>IFERROR(VLOOKUP($A716,'Lista de Precios Alimento'!$A:$N,6,0),IF(A716="","","Error"))</f>
        <v/>
      </c>
      <c r="H716" t="str">
        <f>IFERROR(VLOOKUP($A716,'Lista de Precios Alimento'!$A:$O,7,0),IF(A716="","","Error"))</f>
        <v/>
      </c>
      <c r="I716" s="12"/>
      <c r="J716" s="12"/>
    </row>
    <row r="717" spans="1:10" x14ac:dyDescent="0.2">
      <c r="A717" s="25"/>
      <c r="B717" s="26"/>
      <c r="C717" s="1" t="str">
        <f>IFERROR(VLOOKUP($A717,'Lista de Precios Alimento'!$A:$J,2,0),IF(A717="","","Error"))</f>
        <v/>
      </c>
      <c r="D717" s="1" t="str">
        <f>IFERROR(VLOOKUP($A717,'Lista de Precios Alimento'!$A:$L,4,0),IF(A717="","","Error"))</f>
        <v/>
      </c>
      <c r="E717" s="1" t="str">
        <f>IFERROR(VLOOKUP($A717,'Lista de Precios Alimento'!$A:$M,5,0),IF(A717="","","Error"))</f>
        <v/>
      </c>
      <c r="F717" s="1" t="str">
        <f>IFERROR(VLOOKUP($A717,'Lista de Precios Alimento'!$A:$K,3,0),IF(A717="","","Error"))</f>
        <v/>
      </c>
      <c r="G717" s="19" t="str">
        <f>IFERROR(VLOOKUP($A717,'Lista de Precios Alimento'!$A:$N,6,0),IF(A717="","","Error"))</f>
        <v/>
      </c>
      <c r="H717" t="str">
        <f>IFERROR(VLOOKUP($A717,'Lista de Precios Alimento'!$A:$O,7,0),IF(A717="","","Error"))</f>
        <v/>
      </c>
      <c r="I717" s="12"/>
      <c r="J717" s="12"/>
    </row>
    <row r="718" spans="1:10" x14ac:dyDescent="0.2">
      <c r="A718" s="25"/>
      <c r="B718" s="26"/>
      <c r="C718" s="1" t="str">
        <f>IFERROR(VLOOKUP($A718,'Lista de Precios Alimento'!$A:$J,2,0),IF(A718="","","Error"))</f>
        <v/>
      </c>
      <c r="D718" s="1" t="str">
        <f>IFERROR(VLOOKUP($A718,'Lista de Precios Alimento'!$A:$L,4,0),IF(A718="","","Error"))</f>
        <v/>
      </c>
      <c r="E718" s="1" t="str">
        <f>IFERROR(VLOOKUP($A718,'Lista de Precios Alimento'!$A:$M,5,0),IF(A718="","","Error"))</f>
        <v/>
      </c>
      <c r="F718" s="1" t="str">
        <f>IFERROR(VLOOKUP($A718,'Lista de Precios Alimento'!$A:$K,3,0),IF(A718="","","Error"))</f>
        <v/>
      </c>
      <c r="G718" s="19" t="str">
        <f>IFERROR(VLOOKUP($A718,'Lista de Precios Alimento'!$A:$N,6,0),IF(A718="","","Error"))</f>
        <v/>
      </c>
      <c r="H718" t="str">
        <f>IFERROR(VLOOKUP($A718,'Lista de Precios Alimento'!$A:$O,7,0),IF(A718="","","Error"))</f>
        <v/>
      </c>
      <c r="I718" s="12"/>
      <c r="J718" s="12"/>
    </row>
    <row r="719" spans="1:10" x14ac:dyDescent="0.2">
      <c r="A719" s="25"/>
      <c r="B719" s="26"/>
      <c r="C719" s="1" t="str">
        <f>IFERROR(VLOOKUP($A719,'Lista de Precios Alimento'!$A:$J,2,0),IF(A719="","","Error"))</f>
        <v/>
      </c>
      <c r="D719" s="1" t="str">
        <f>IFERROR(VLOOKUP($A719,'Lista de Precios Alimento'!$A:$L,4,0),IF(A719="","","Error"))</f>
        <v/>
      </c>
      <c r="E719" s="1" t="str">
        <f>IFERROR(VLOOKUP($A719,'Lista de Precios Alimento'!$A:$M,5,0),IF(A719="","","Error"))</f>
        <v/>
      </c>
      <c r="F719" s="1" t="str">
        <f>IFERROR(VLOOKUP($A719,'Lista de Precios Alimento'!$A:$K,3,0),IF(A719="","","Error"))</f>
        <v/>
      </c>
      <c r="G719" s="19" t="str">
        <f>IFERROR(VLOOKUP($A719,'Lista de Precios Alimento'!$A:$N,6,0),IF(A719="","","Error"))</f>
        <v/>
      </c>
      <c r="H719" t="str">
        <f>IFERROR(VLOOKUP($A719,'Lista de Precios Alimento'!$A:$O,7,0),IF(A719="","","Error"))</f>
        <v/>
      </c>
      <c r="I719" s="12"/>
      <c r="J719" s="12"/>
    </row>
    <row r="720" spans="1:10" x14ac:dyDescent="0.2">
      <c r="A720" s="25"/>
      <c r="B720" s="26"/>
      <c r="C720" s="1" t="str">
        <f>IFERROR(VLOOKUP($A720,'Lista de Precios Alimento'!$A:$J,2,0),IF(A720="","","Error"))</f>
        <v/>
      </c>
      <c r="D720" s="1" t="str">
        <f>IFERROR(VLOOKUP($A720,'Lista de Precios Alimento'!$A:$L,4,0),IF(A720="","","Error"))</f>
        <v/>
      </c>
      <c r="E720" s="1" t="str">
        <f>IFERROR(VLOOKUP($A720,'Lista de Precios Alimento'!$A:$M,5,0),IF(A720="","","Error"))</f>
        <v/>
      </c>
      <c r="F720" s="1" t="str">
        <f>IFERROR(VLOOKUP($A720,'Lista de Precios Alimento'!$A:$K,3,0),IF(A720="","","Error"))</f>
        <v/>
      </c>
      <c r="G720" s="19" t="str">
        <f>IFERROR(VLOOKUP($A720,'Lista de Precios Alimento'!$A:$N,6,0),IF(A720="","","Error"))</f>
        <v/>
      </c>
      <c r="H720" t="str">
        <f>IFERROR(VLOOKUP($A720,'Lista de Precios Alimento'!$A:$O,7,0),IF(A720="","","Error"))</f>
        <v/>
      </c>
      <c r="I720" s="12"/>
      <c r="J720" s="12"/>
    </row>
    <row r="721" spans="1:10" x14ac:dyDescent="0.2">
      <c r="A721" s="25"/>
      <c r="B721" s="26"/>
      <c r="C721" s="1" t="str">
        <f>IFERROR(VLOOKUP($A721,'Lista de Precios Alimento'!$A:$J,2,0),IF(A721="","","Error"))</f>
        <v/>
      </c>
      <c r="D721" s="1" t="str">
        <f>IFERROR(VLOOKUP($A721,'Lista de Precios Alimento'!$A:$L,4,0),IF(A721="","","Error"))</f>
        <v/>
      </c>
      <c r="E721" s="1" t="str">
        <f>IFERROR(VLOOKUP($A721,'Lista de Precios Alimento'!$A:$M,5,0),IF(A721="","","Error"))</f>
        <v/>
      </c>
      <c r="F721" s="1" t="str">
        <f>IFERROR(VLOOKUP($A721,'Lista de Precios Alimento'!$A:$K,3,0),IF(A721="","","Error"))</f>
        <v/>
      </c>
      <c r="G721" s="19" t="str">
        <f>IFERROR(VLOOKUP($A721,'Lista de Precios Alimento'!$A:$N,6,0),IF(A721="","","Error"))</f>
        <v/>
      </c>
      <c r="H721" t="str">
        <f>IFERROR(VLOOKUP($A721,'Lista de Precios Alimento'!$A:$O,7,0),IF(A721="","","Error"))</f>
        <v/>
      </c>
      <c r="I721" s="12"/>
      <c r="J721" s="12"/>
    </row>
    <row r="722" spans="1:10" x14ac:dyDescent="0.2">
      <c r="A722" s="25"/>
      <c r="B722" s="26"/>
      <c r="C722" s="1" t="str">
        <f>IFERROR(VLOOKUP($A722,'Lista de Precios Alimento'!$A:$J,2,0),IF(A722="","","Error"))</f>
        <v/>
      </c>
      <c r="D722" s="1" t="str">
        <f>IFERROR(VLOOKUP($A722,'Lista de Precios Alimento'!$A:$L,4,0),IF(A722="","","Error"))</f>
        <v/>
      </c>
      <c r="E722" s="1" t="str">
        <f>IFERROR(VLOOKUP($A722,'Lista de Precios Alimento'!$A:$M,5,0),IF(A722="","","Error"))</f>
        <v/>
      </c>
      <c r="F722" s="1" t="str">
        <f>IFERROR(VLOOKUP($A722,'Lista de Precios Alimento'!$A:$K,3,0),IF(A722="","","Error"))</f>
        <v/>
      </c>
      <c r="G722" s="19" t="str">
        <f>IFERROR(VLOOKUP($A722,'Lista de Precios Alimento'!$A:$N,6,0),IF(A722="","","Error"))</f>
        <v/>
      </c>
      <c r="H722" t="str">
        <f>IFERROR(VLOOKUP($A722,'Lista de Precios Alimento'!$A:$O,7,0),IF(A722="","","Error"))</f>
        <v/>
      </c>
      <c r="I722" s="12"/>
      <c r="J722" s="12"/>
    </row>
    <row r="723" spans="1:10" x14ac:dyDescent="0.2">
      <c r="A723" s="25"/>
      <c r="B723" s="26"/>
      <c r="C723" s="1" t="str">
        <f>IFERROR(VLOOKUP($A723,'Lista de Precios Alimento'!$A:$J,2,0),IF(A723="","","Error"))</f>
        <v/>
      </c>
      <c r="D723" s="1" t="str">
        <f>IFERROR(VLOOKUP($A723,'Lista de Precios Alimento'!$A:$L,4,0),IF(A723="","","Error"))</f>
        <v/>
      </c>
      <c r="E723" s="1" t="str">
        <f>IFERROR(VLOOKUP($A723,'Lista de Precios Alimento'!$A:$M,5,0),IF(A723="","","Error"))</f>
        <v/>
      </c>
      <c r="F723" s="1" t="str">
        <f>IFERROR(VLOOKUP($A723,'Lista de Precios Alimento'!$A:$K,3,0),IF(A723="","","Error"))</f>
        <v/>
      </c>
      <c r="G723" s="19" t="str">
        <f>IFERROR(VLOOKUP($A723,'Lista de Precios Alimento'!$A:$N,6,0),IF(A723="","","Error"))</f>
        <v/>
      </c>
      <c r="H723" t="str">
        <f>IFERROR(VLOOKUP($A723,'Lista de Precios Alimento'!$A:$O,7,0),IF(A723="","","Error"))</f>
        <v/>
      </c>
      <c r="I723" s="12"/>
      <c r="J723" s="12"/>
    </row>
    <row r="724" spans="1:10" x14ac:dyDescent="0.2">
      <c r="A724" s="25"/>
      <c r="B724" s="26"/>
      <c r="C724" s="1" t="str">
        <f>IFERROR(VLOOKUP($A724,'Lista de Precios Alimento'!$A:$J,2,0),IF(A724="","","Error"))</f>
        <v/>
      </c>
      <c r="D724" s="1" t="str">
        <f>IFERROR(VLOOKUP($A724,'Lista de Precios Alimento'!$A:$L,4,0),IF(A724="","","Error"))</f>
        <v/>
      </c>
      <c r="E724" s="1" t="str">
        <f>IFERROR(VLOOKUP($A724,'Lista de Precios Alimento'!$A:$M,5,0),IF(A724="","","Error"))</f>
        <v/>
      </c>
      <c r="F724" s="1" t="str">
        <f>IFERROR(VLOOKUP($A724,'Lista de Precios Alimento'!$A:$K,3,0),IF(A724="","","Error"))</f>
        <v/>
      </c>
      <c r="G724" s="19" t="str">
        <f>IFERROR(VLOOKUP($A724,'Lista de Precios Alimento'!$A:$N,6,0),IF(A724="","","Error"))</f>
        <v/>
      </c>
      <c r="H724" t="str">
        <f>IFERROR(VLOOKUP($A724,'Lista de Precios Alimento'!$A:$O,7,0),IF(A724="","","Error"))</f>
        <v/>
      </c>
      <c r="I724" s="12"/>
      <c r="J724" s="12"/>
    </row>
    <row r="725" spans="1:10" x14ac:dyDescent="0.2">
      <c r="A725" s="25"/>
      <c r="B725" s="26"/>
      <c r="C725" s="1" t="str">
        <f>IFERROR(VLOOKUP($A725,'Lista de Precios Alimento'!$A:$J,2,0),IF(A725="","","Error"))</f>
        <v/>
      </c>
      <c r="D725" s="1" t="str">
        <f>IFERROR(VLOOKUP($A725,'Lista de Precios Alimento'!$A:$L,4,0),IF(A725="","","Error"))</f>
        <v/>
      </c>
      <c r="E725" s="1" t="str">
        <f>IFERROR(VLOOKUP($A725,'Lista de Precios Alimento'!$A:$M,5,0),IF(A725="","","Error"))</f>
        <v/>
      </c>
      <c r="F725" s="1" t="str">
        <f>IFERROR(VLOOKUP($A725,'Lista de Precios Alimento'!$A:$K,3,0),IF(A725="","","Error"))</f>
        <v/>
      </c>
      <c r="G725" s="19" t="str">
        <f>IFERROR(VLOOKUP($A725,'Lista de Precios Alimento'!$A:$N,6,0),IF(A725="","","Error"))</f>
        <v/>
      </c>
      <c r="H725" t="str">
        <f>IFERROR(VLOOKUP($A725,'Lista de Precios Alimento'!$A:$O,7,0),IF(A725="","","Error"))</f>
        <v/>
      </c>
      <c r="I725" s="12"/>
      <c r="J725" s="12"/>
    </row>
    <row r="726" spans="1:10" x14ac:dyDescent="0.2">
      <c r="A726" s="25"/>
      <c r="B726" s="26"/>
      <c r="C726" s="1" t="str">
        <f>IFERROR(VLOOKUP($A726,'Lista de Precios Alimento'!$A:$J,2,0),IF(A726="","","Error"))</f>
        <v/>
      </c>
      <c r="D726" s="1" t="str">
        <f>IFERROR(VLOOKUP($A726,'Lista de Precios Alimento'!$A:$L,4,0),IF(A726="","","Error"))</f>
        <v/>
      </c>
      <c r="E726" s="1" t="str">
        <f>IFERROR(VLOOKUP($A726,'Lista de Precios Alimento'!$A:$M,5,0),IF(A726="","","Error"))</f>
        <v/>
      </c>
      <c r="F726" s="1" t="str">
        <f>IFERROR(VLOOKUP($A726,'Lista de Precios Alimento'!$A:$K,3,0),IF(A726="","","Error"))</f>
        <v/>
      </c>
      <c r="G726" s="19" t="str">
        <f>IFERROR(VLOOKUP($A726,'Lista de Precios Alimento'!$A:$N,6,0),IF(A726="","","Error"))</f>
        <v/>
      </c>
      <c r="H726" t="str">
        <f>IFERROR(VLOOKUP($A726,'Lista de Precios Alimento'!$A:$O,7,0),IF(A726="","","Error"))</f>
        <v/>
      </c>
      <c r="I726" s="12"/>
      <c r="J726" s="12"/>
    </row>
    <row r="727" spans="1:10" x14ac:dyDescent="0.2">
      <c r="A727" s="25"/>
      <c r="B727" s="26"/>
      <c r="C727" s="1" t="str">
        <f>IFERROR(VLOOKUP($A727,'Lista de Precios Alimento'!$A:$J,2,0),IF(A727="","","Error"))</f>
        <v/>
      </c>
      <c r="D727" s="1" t="str">
        <f>IFERROR(VLOOKUP($A727,'Lista de Precios Alimento'!$A:$L,4,0),IF(A727="","","Error"))</f>
        <v/>
      </c>
      <c r="E727" s="1" t="str">
        <f>IFERROR(VLOOKUP($A727,'Lista de Precios Alimento'!$A:$M,5,0),IF(A727="","","Error"))</f>
        <v/>
      </c>
      <c r="F727" s="1" t="str">
        <f>IFERROR(VLOOKUP($A727,'Lista de Precios Alimento'!$A:$K,3,0),IF(A727="","","Error"))</f>
        <v/>
      </c>
      <c r="G727" s="19" t="str">
        <f>IFERROR(VLOOKUP($A727,'Lista de Precios Alimento'!$A:$N,6,0),IF(A727="","","Error"))</f>
        <v/>
      </c>
      <c r="H727" t="str">
        <f>IFERROR(VLOOKUP($A727,'Lista de Precios Alimento'!$A:$O,7,0),IF(A727="","","Error"))</f>
        <v/>
      </c>
      <c r="I727" s="12"/>
      <c r="J727" s="12"/>
    </row>
    <row r="728" spans="1:10" x14ac:dyDescent="0.2">
      <c r="A728" s="25"/>
      <c r="B728" s="26"/>
      <c r="C728" s="1" t="str">
        <f>IFERROR(VLOOKUP($A728,'Lista de Precios Alimento'!$A:$J,2,0),IF(A728="","","Error"))</f>
        <v/>
      </c>
      <c r="D728" s="1" t="str">
        <f>IFERROR(VLOOKUP($A728,'Lista de Precios Alimento'!$A:$L,4,0),IF(A728="","","Error"))</f>
        <v/>
      </c>
      <c r="E728" s="1" t="str">
        <f>IFERROR(VLOOKUP($A728,'Lista de Precios Alimento'!$A:$M,5,0),IF(A728="","","Error"))</f>
        <v/>
      </c>
      <c r="F728" s="1" t="str">
        <f>IFERROR(VLOOKUP($A728,'Lista de Precios Alimento'!$A:$K,3,0),IF(A728="","","Error"))</f>
        <v/>
      </c>
      <c r="G728" s="19" t="str">
        <f>IFERROR(VLOOKUP($A728,'Lista de Precios Alimento'!$A:$N,6,0),IF(A728="","","Error"))</f>
        <v/>
      </c>
      <c r="H728" t="str">
        <f>IFERROR(VLOOKUP($A728,'Lista de Precios Alimento'!$A:$O,7,0),IF(A728="","","Error"))</f>
        <v/>
      </c>
      <c r="I728" s="12"/>
      <c r="J728" s="12"/>
    </row>
    <row r="729" spans="1:10" x14ac:dyDescent="0.2">
      <c r="A729" s="25"/>
      <c r="B729" s="26"/>
      <c r="C729" s="1" t="str">
        <f>IFERROR(VLOOKUP($A729,'Lista de Precios Alimento'!$A:$J,2,0),IF(A729="","","Error"))</f>
        <v/>
      </c>
      <c r="D729" s="1" t="str">
        <f>IFERROR(VLOOKUP($A729,'Lista de Precios Alimento'!$A:$L,4,0),IF(A729="","","Error"))</f>
        <v/>
      </c>
      <c r="E729" s="1" t="str">
        <f>IFERROR(VLOOKUP($A729,'Lista de Precios Alimento'!$A:$M,5,0),IF(A729="","","Error"))</f>
        <v/>
      </c>
      <c r="F729" s="1" t="str">
        <f>IFERROR(VLOOKUP($A729,'Lista de Precios Alimento'!$A:$K,3,0),IF(A729="","","Error"))</f>
        <v/>
      </c>
      <c r="G729" s="19" t="str">
        <f>IFERROR(VLOOKUP($A729,'Lista de Precios Alimento'!$A:$N,6,0),IF(A729="","","Error"))</f>
        <v/>
      </c>
      <c r="H729" t="str">
        <f>IFERROR(VLOOKUP($A729,'Lista de Precios Alimento'!$A:$O,7,0),IF(A729="","","Error"))</f>
        <v/>
      </c>
      <c r="I729" s="12"/>
      <c r="J729" s="12"/>
    </row>
    <row r="730" spans="1:10" x14ac:dyDescent="0.2">
      <c r="A730" s="25"/>
      <c r="B730" s="26"/>
      <c r="C730" s="1" t="str">
        <f>IFERROR(VLOOKUP($A730,'Lista de Precios Alimento'!$A:$J,2,0),IF(A730="","","Error"))</f>
        <v/>
      </c>
      <c r="D730" s="1" t="str">
        <f>IFERROR(VLOOKUP($A730,'Lista de Precios Alimento'!$A:$L,4,0),IF(A730="","","Error"))</f>
        <v/>
      </c>
      <c r="E730" s="1" t="str">
        <f>IFERROR(VLOOKUP($A730,'Lista de Precios Alimento'!$A:$M,5,0),IF(A730="","","Error"))</f>
        <v/>
      </c>
      <c r="F730" s="1" t="str">
        <f>IFERROR(VLOOKUP($A730,'Lista de Precios Alimento'!$A:$K,3,0),IF(A730="","","Error"))</f>
        <v/>
      </c>
      <c r="G730" s="19" t="str">
        <f>IFERROR(VLOOKUP($A730,'Lista de Precios Alimento'!$A:$N,6,0),IF(A730="","","Error"))</f>
        <v/>
      </c>
      <c r="H730" t="str">
        <f>IFERROR(VLOOKUP($A730,'Lista de Precios Alimento'!$A:$O,7,0),IF(A730="","","Error"))</f>
        <v/>
      </c>
      <c r="I730" s="12"/>
      <c r="J730" s="12"/>
    </row>
    <row r="731" spans="1:10" x14ac:dyDescent="0.2">
      <c r="A731" s="25"/>
      <c r="B731" s="26"/>
      <c r="C731" s="1" t="str">
        <f>IFERROR(VLOOKUP($A731,'Lista de Precios Alimento'!$A:$J,2,0),IF(A731="","","Error"))</f>
        <v/>
      </c>
      <c r="D731" s="1" t="str">
        <f>IFERROR(VLOOKUP($A731,'Lista de Precios Alimento'!$A:$L,4,0),IF(A731="","","Error"))</f>
        <v/>
      </c>
      <c r="E731" s="1" t="str">
        <f>IFERROR(VLOOKUP($A731,'Lista de Precios Alimento'!$A:$M,5,0),IF(A731="","","Error"))</f>
        <v/>
      </c>
      <c r="F731" s="1" t="str">
        <f>IFERROR(VLOOKUP($A731,'Lista de Precios Alimento'!$A:$K,3,0),IF(A731="","","Error"))</f>
        <v/>
      </c>
      <c r="G731" s="19" t="str">
        <f>IFERROR(VLOOKUP($A731,'Lista de Precios Alimento'!$A:$N,6,0),IF(A731="","","Error"))</f>
        <v/>
      </c>
      <c r="H731" t="str">
        <f>IFERROR(VLOOKUP($A731,'Lista de Precios Alimento'!$A:$O,7,0),IF(A731="","","Error"))</f>
        <v/>
      </c>
      <c r="I731" s="12"/>
      <c r="J731" s="12"/>
    </row>
    <row r="732" spans="1:10" x14ac:dyDescent="0.2">
      <c r="A732" s="25"/>
      <c r="B732" s="26"/>
      <c r="C732" s="1" t="str">
        <f>IFERROR(VLOOKUP($A732,'Lista de Precios Alimento'!$A:$J,2,0),IF(A732="","","Error"))</f>
        <v/>
      </c>
      <c r="D732" s="1" t="str">
        <f>IFERROR(VLOOKUP($A732,'Lista de Precios Alimento'!$A:$L,4,0),IF(A732="","","Error"))</f>
        <v/>
      </c>
      <c r="E732" s="1" t="str">
        <f>IFERROR(VLOOKUP($A732,'Lista de Precios Alimento'!$A:$M,5,0),IF(A732="","","Error"))</f>
        <v/>
      </c>
      <c r="F732" s="1" t="str">
        <f>IFERROR(VLOOKUP($A732,'Lista de Precios Alimento'!$A:$K,3,0),IF(A732="","","Error"))</f>
        <v/>
      </c>
      <c r="G732" s="19" t="str">
        <f>IFERROR(VLOOKUP($A732,'Lista de Precios Alimento'!$A:$N,6,0),IF(A732="","","Error"))</f>
        <v/>
      </c>
      <c r="H732" t="str">
        <f>IFERROR(VLOOKUP($A732,'Lista de Precios Alimento'!$A:$O,7,0),IF(A732="","","Error"))</f>
        <v/>
      </c>
      <c r="I732" s="12"/>
      <c r="J732" s="12"/>
    </row>
    <row r="733" spans="1:10" x14ac:dyDescent="0.2">
      <c r="A733" s="25"/>
      <c r="B733" s="26"/>
      <c r="C733" s="1" t="str">
        <f>IFERROR(VLOOKUP($A733,'Lista de Precios Alimento'!$A:$J,2,0),IF(A733="","","Error"))</f>
        <v/>
      </c>
      <c r="D733" s="1" t="str">
        <f>IFERROR(VLOOKUP($A733,'Lista de Precios Alimento'!$A:$L,4,0),IF(A733="","","Error"))</f>
        <v/>
      </c>
      <c r="E733" s="1" t="str">
        <f>IFERROR(VLOOKUP($A733,'Lista de Precios Alimento'!$A:$M,5,0),IF(A733="","","Error"))</f>
        <v/>
      </c>
      <c r="F733" s="1" t="str">
        <f>IFERROR(VLOOKUP($A733,'Lista de Precios Alimento'!$A:$K,3,0),IF(A733="","","Error"))</f>
        <v/>
      </c>
      <c r="G733" s="19" t="str">
        <f>IFERROR(VLOOKUP($A733,'Lista de Precios Alimento'!$A:$N,6,0),IF(A733="","","Error"))</f>
        <v/>
      </c>
      <c r="H733" t="str">
        <f>IFERROR(VLOOKUP($A733,'Lista de Precios Alimento'!$A:$O,7,0),IF(A733="","","Error"))</f>
        <v/>
      </c>
      <c r="I733" s="12"/>
      <c r="J733" s="12"/>
    </row>
    <row r="734" spans="1:10" x14ac:dyDescent="0.2">
      <c r="A734" s="25"/>
      <c r="B734" s="26"/>
      <c r="C734" s="1" t="str">
        <f>IFERROR(VLOOKUP($A734,'Lista de Precios Alimento'!$A:$J,2,0),IF(A734="","","Error"))</f>
        <v/>
      </c>
      <c r="D734" s="1" t="str">
        <f>IFERROR(VLOOKUP($A734,'Lista de Precios Alimento'!$A:$L,4,0),IF(A734="","","Error"))</f>
        <v/>
      </c>
      <c r="E734" s="1" t="str">
        <f>IFERROR(VLOOKUP($A734,'Lista de Precios Alimento'!$A:$M,5,0),IF(A734="","","Error"))</f>
        <v/>
      </c>
      <c r="F734" s="1" t="str">
        <f>IFERROR(VLOOKUP($A734,'Lista de Precios Alimento'!$A:$K,3,0),IF(A734="","","Error"))</f>
        <v/>
      </c>
      <c r="G734" s="19" t="str">
        <f>IFERROR(VLOOKUP($A734,'Lista de Precios Alimento'!$A:$N,6,0),IF(A734="","","Error"))</f>
        <v/>
      </c>
      <c r="H734" t="str">
        <f>IFERROR(VLOOKUP($A734,'Lista de Precios Alimento'!$A:$O,7,0),IF(A734="","","Error"))</f>
        <v/>
      </c>
      <c r="I734" s="12"/>
      <c r="J734" s="12"/>
    </row>
    <row r="735" spans="1:10" x14ac:dyDescent="0.2">
      <c r="A735" s="25"/>
      <c r="B735" s="26"/>
      <c r="C735" s="1" t="str">
        <f>IFERROR(VLOOKUP($A735,'Lista de Precios Alimento'!$A:$J,2,0),IF(A735="","","Error"))</f>
        <v/>
      </c>
      <c r="D735" s="1" t="str">
        <f>IFERROR(VLOOKUP($A735,'Lista de Precios Alimento'!$A:$L,4,0),IF(A735="","","Error"))</f>
        <v/>
      </c>
      <c r="E735" s="1" t="str">
        <f>IFERROR(VLOOKUP($A735,'Lista de Precios Alimento'!$A:$M,5,0),IF(A735="","","Error"))</f>
        <v/>
      </c>
      <c r="F735" s="1" t="str">
        <f>IFERROR(VLOOKUP($A735,'Lista de Precios Alimento'!$A:$K,3,0),IF(A735="","","Error"))</f>
        <v/>
      </c>
      <c r="G735" s="19" t="str">
        <f>IFERROR(VLOOKUP($A735,'Lista de Precios Alimento'!$A:$N,6,0),IF(A735="","","Error"))</f>
        <v/>
      </c>
      <c r="H735" t="str">
        <f>IFERROR(VLOOKUP($A735,'Lista de Precios Alimento'!$A:$O,7,0),IF(A735="","","Error"))</f>
        <v/>
      </c>
      <c r="I735" s="12"/>
      <c r="J735" s="12"/>
    </row>
    <row r="736" spans="1:10" x14ac:dyDescent="0.2">
      <c r="A736" s="25"/>
      <c r="B736" s="26"/>
      <c r="C736" s="1" t="str">
        <f>IFERROR(VLOOKUP($A736,'Lista de Precios Alimento'!$A:$J,2,0),IF(A736="","","Error"))</f>
        <v/>
      </c>
      <c r="D736" s="1" t="str">
        <f>IFERROR(VLOOKUP($A736,'Lista de Precios Alimento'!$A:$L,4,0),IF(A736="","","Error"))</f>
        <v/>
      </c>
      <c r="E736" s="1" t="str">
        <f>IFERROR(VLOOKUP($A736,'Lista de Precios Alimento'!$A:$M,5,0),IF(A736="","","Error"))</f>
        <v/>
      </c>
      <c r="F736" s="1" t="str">
        <f>IFERROR(VLOOKUP($A736,'Lista de Precios Alimento'!$A:$K,3,0),IF(A736="","","Error"))</f>
        <v/>
      </c>
      <c r="G736" s="19" t="str">
        <f>IFERROR(VLOOKUP($A736,'Lista de Precios Alimento'!$A:$N,6,0),IF(A736="","","Error"))</f>
        <v/>
      </c>
      <c r="H736" t="str">
        <f>IFERROR(VLOOKUP($A736,'Lista de Precios Alimento'!$A:$O,7,0),IF(A736="","","Error"))</f>
        <v/>
      </c>
      <c r="I736" s="12"/>
      <c r="J736" s="12"/>
    </row>
    <row r="737" spans="1:10" x14ac:dyDescent="0.2">
      <c r="A737" s="25"/>
      <c r="B737" s="26"/>
      <c r="C737" s="1" t="str">
        <f>IFERROR(VLOOKUP($A737,'Lista de Precios Alimento'!$A:$J,2,0),IF(A737="","","Error"))</f>
        <v/>
      </c>
      <c r="D737" s="1" t="str">
        <f>IFERROR(VLOOKUP($A737,'Lista de Precios Alimento'!$A:$L,4,0),IF(A737="","","Error"))</f>
        <v/>
      </c>
      <c r="E737" s="1" t="str">
        <f>IFERROR(VLOOKUP($A737,'Lista de Precios Alimento'!$A:$M,5,0),IF(A737="","","Error"))</f>
        <v/>
      </c>
      <c r="F737" s="1" t="str">
        <f>IFERROR(VLOOKUP($A737,'Lista de Precios Alimento'!$A:$K,3,0),IF(A737="","","Error"))</f>
        <v/>
      </c>
      <c r="G737" s="19" t="str">
        <f>IFERROR(VLOOKUP($A737,'Lista de Precios Alimento'!$A:$N,6,0),IF(A737="","","Error"))</f>
        <v/>
      </c>
      <c r="H737" t="str">
        <f>IFERROR(VLOOKUP($A737,'Lista de Precios Alimento'!$A:$O,7,0),IF(A737="","","Error"))</f>
        <v/>
      </c>
      <c r="I737" s="12"/>
      <c r="J737" s="12"/>
    </row>
    <row r="738" spans="1:10" x14ac:dyDescent="0.2">
      <c r="A738" s="25"/>
      <c r="B738" s="26"/>
      <c r="C738" s="1" t="str">
        <f>IFERROR(VLOOKUP($A738,'Lista de Precios Alimento'!$A:$J,2,0),IF(A738="","","Error"))</f>
        <v/>
      </c>
      <c r="D738" s="1" t="str">
        <f>IFERROR(VLOOKUP($A738,'Lista de Precios Alimento'!$A:$L,4,0),IF(A738="","","Error"))</f>
        <v/>
      </c>
      <c r="E738" s="1" t="str">
        <f>IFERROR(VLOOKUP($A738,'Lista de Precios Alimento'!$A:$M,5,0),IF(A738="","","Error"))</f>
        <v/>
      </c>
      <c r="F738" s="1" t="str">
        <f>IFERROR(VLOOKUP($A738,'Lista de Precios Alimento'!$A:$K,3,0),IF(A738="","","Error"))</f>
        <v/>
      </c>
      <c r="G738" s="19" t="str">
        <f>IFERROR(VLOOKUP($A738,'Lista de Precios Alimento'!$A:$N,6,0),IF(A738="","","Error"))</f>
        <v/>
      </c>
      <c r="H738" t="str">
        <f>IFERROR(VLOOKUP($A738,'Lista de Precios Alimento'!$A:$O,7,0),IF(A738="","","Error"))</f>
        <v/>
      </c>
      <c r="I738" s="12"/>
      <c r="J738" s="12"/>
    </row>
    <row r="739" spans="1:10" x14ac:dyDescent="0.2">
      <c r="A739" s="25"/>
      <c r="B739" s="26"/>
      <c r="C739" s="1" t="str">
        <f>IFERROR(VLOOKUP($A739,'Lista de Precios Alimento'!$A:$J,2,0),IF(A739="","","Error"))</f>
        <v/>
      </c>
      <c r="D739" s="1" t="str">
        <f>IFERROR(VLOOKUP($A739,'Lista de Precios Alimento'!$A:$L,4,0),IF(A739="","","Error"))</f>
        <v/>
      </c>
      <c r="E739" s="1" t="str">
        <f>IFERROR(VLOOKUP($A739,'Lista de Precios Alimento'!$A:$M,5,0),IF(A739="","","Error"))</f>
        <v/>
      </c>
      <c r="F739" s="1" t="str">
        <f>IFERROR(VLOOKUP($A739,'Lista de Precios Alimento'!$A:$K,3,0),IF(A739="","","Error"))</f>
        <v/>
      </c>
      <c r="G739" s="19" t="str">
        <f>IFERROR(VLOOKUP($A739,'Lista de Precios Alimento'!$A:$N,6,0),IF(A739="","","Error"))</f>
        <v/>
      </c>
      <c r="H739" t="str">
        <f>IFERROR(VLOOKUP($A739,'Lista de Precios Alimento'!$A:$O,7,0),IF(A739="","","Error"))</f>
        <v/>
      </c>
      <c r="I739" s="12"/>
      <c r="J739" s="12"/>
    </row>
    <row r="740" spans="1:10" x14ac:dyDescent="0.2">
      <c r="A740" s="25"/>
      <c r="B740" s="26"/>
      <c r="C740" s="1" t="str">
        <f>IFERROR(VLOOKUP($A740,'Lista de Precios Alimento'!$A:$J,2,0),IF(A740="","","Error"))</f>
        <v/>
      </c>
      <c r="D740" s="1" t="str">
        <f>IFERROR(VLOOKUP($A740,'Lista de Precios Alimento'!$A:$L,4,0),IF(A740="","","Error"))</f>
        <v/>
      </c>
      <c r="E740" s="1" t="str">
        <f>IFERROR(VLOOKUP($A740,'Lista de Precios Alimento'!$A:$M,5,0),IF(A740="","","Error"))</f>
        <v/>
      </c>
      <c r="F740" s="1" t="str">
        <f>IFERROR(VLOOKUP($A740,'Lista de Precios Alimento'!$A:$K,3,0),IF(A740="","","Error"))</f>
        <v/>
      </c>
      <c r="G740" s="19" t="str">
        <f>IFERROR(VLOOKUP($A740,'Lista de Precios Alimento'!$A:$N,6,0),IF(A740="","","Error"))</f>
        <v/>
      </c>
      <c r="H740" t="str">
        <f>IFERROR(VLOOKUP($A740,'Lista de Precios Alimento'!$A:$O,7,0),IF(A740="","","Error"))</f>
        <v/>
      </c>
      <c r="I740" s="12"/>
      <c r="J740" s="12"/>
    </row>
    <row r="741" spans="1:10" x14ac:dyDescent="0.2">
      <c r="A741" s="25"/>
      <c r="B741" s="26"/>
      <c r="C741" s="1" t="str">
        <f>IFERROR(VLOOKUP($A741,'Lista de Precios Alimento'!$A:$J,2,0),IF(A741="","","Error"))</f>
        <v/>
      </c>
      <c r="D741" s="1" t="str">
        <f>IFERROR(VLOOKUP($A741,'Lista de Precios Alimento'!$A:$L,4,0),IF(A741="","","Error"))</f>
        <v/>
      </c>
      <c r="E741" s="1" t="str">
        <f>IFERROR(VLOOKUP($A741,'Lista de Precios Alimento'!$A:$M,5,0),IF(A741="","","Error"))</f>
        <v/>
      </c>
      <c r="F741" s="1" t="str">
        <f>IFERROR(VLOOKUP($A741,'Lista de Precios Alimento'!$A:$K,3,0),IF(A741="","","Error"))</f>
        <v/>
      </c>
      <c r="G741" s="19" t="str">
        <f>IFERROR(VLOOKUP($A741,'Lista de Precios Alimento'!$A:$N,6,0),IF(A741="","","Error"))</f>
        <v/>
      </c>
      <c r="H741" t="str">
        <f>IFERROR(VLOOKUP($A741,'Lista de Precios Alimento'!$A:$O,7,0),IF(A741="","","Error"))</f>
        <v/>
      </c>
      <c r="I741" s="12"/>
      <c r="J741" s="12"/>
    </row>
    <row r="742" spans="1:10" x14ac:dyDescent="0.2">
      <c r="A742" s="25"/>
      <c r="B742" s="26"/>
      <c r="C742" s="1" t="str">
        <f>IFERROR(VLOOKUP($A742,'Lista de Precios Alimento'!$A:$J,2,0),IF(A742="","","Error"))</f>
        <v/>
      </c>
      <c r="D742" s="1" t="str">
        <f>IFERROR(VLOOKUP($A742,'Lista de Precios Alimento'!$A:$L,4,0),IF(A742="","","Error"))</f>
        <v/>
      </c>
      <c r="E742" s="1" t="str">
        <f>IFERROR(VLOOKUP($A742,'Lista de Precios Alimento'!$A:$M,5,0),IF(A742="","","Error"))</f>
        <v/>
      </c>
      <c r="F742" s="1" t="str">
        <f>IFERROR(VLOOKUP($A742,'Lista de Precios Alimento'!$A:$K,3,0),IF(A742="","","Error"))</f>
        <v/>
      </c>
      <c r="G742" s="19" t="str">
        <f>IFERROR(VLOOKUP($A742,'Lista de Precios Alimento'!$A:$N,6,0),IF(A742="","","Error"))</f>
        <v/>
      </c>
      <c r="H742" t="str">
        <f>IFERROR(VLOOKUP($A742,'Lista de Precios Alimento'!$A:$O,7,0),IF(A742="","","Error"))</f>
        <v/>
      </c>
      <c r="I742" s="12"/>
      <c r="J742" s="12"/>
    </row>
    <row r="743" spans="1:10" x14ac:dyDescent="0.2">
      <c r="A743" s="25"/>
      <c r="B743" s="26"/>
      <c r="C743" s="1" t="str">
        <f>IFERROR(VLOOKUP($A743,'Lista de Precios Alimento'!$A:$J,2,0),IF(A743="","","Error"))</f>
        <v/>
      </c>
      <c r="D743" s="1" t="str">
        <f>IFERROR(VLOOKUP($A743,'Lista de Precios Alimento'!$A:$L,4,0),IF(A743="","","Error"))</f>
        <v/>
      </c>
      <c r="E743" s="1" t="str">
        <f>IFERROR(VLOOKUP($A743,'Lista de Precios Alimento'!$A:$M,5,0),IF(A743="","","Error"))</f>
        <v/>
      </c>
      <c r="F743" s="1" t="str">
        <f>IFERROR(VLOOKUP($A743,'Lista de Precios Alimento'!$A:$K,3,0),IF(A743="","","Error"))</f>
        <v/>
      </c>
      <c r="G743" s="19" t="str">
        <f>IFERROR(VLOOKUP($A743,'Lista de Precios Alimento'!$A:$N,6,0),IF(A743="","","Error"))</f>
        <v/>
      </c>
      <c r="H743" t="str">
        <f>IFERROR(VLOOKUP($A743,'Lista de Precios Alimento'!$A:$O,7,0),IF(A743="","","Error"))</f>
        <v/>
      </c>
      <c r="I743" s="12"/>
      <c r="J743" s="12"/>
    </row>
    <row r="744" spans="1:10" x14ac:dyDescent="0.2">
      <c r="A744" s="25"/>
      <c r="B744" s="26"/>
      <c r="C744" s="1" t="str">
        <f>IFERROR(VLOOKUP($A744,'Lista de Precios Alimento'!$A:$J,2,0),IF(A744="","","Error"))</f>
        <v/>
      </c>
      <c r="D744" s="1" t="str">
        <f>IFERROR(VLOOKUP($A744,'Lista de Precios Alimento'!$A:$L,4,0),IF(A744="","","Error"))</f>
        <v/>
      </c>
      <c r="E744" s="1" t="str">
        <f>IFERROR(VLOOKUP($A744,'Lista de Precios Alimento'!$A:$M,5,0),IF(A744="","","Error"))</f>
        <v/>
      </c>
      <c r="F744" s="1" t="str">
        <f>IFERROR(VLOOKUP($A744,'Lista de Precios Alimento'!$A:$K,3,0),IF(A744="","","Error"))</f>
        <v/>
      </c>
      <c r="G744" s="19" t="str">
        <f>IFERROR(VLOOKUP($A744,'Lista de Precios Alimento'!$A:$N,6,0),IF(A744="","","Error"))</f>
        <v/>
      </c>
      <c r="H744" t="str">
        <f>IFERROR(VLOOKUP($A744,'Lista de Precios Alimento'!$A:$O,7,0),IF(A744="","","Error"))</f>
        <v/>
      </c>
      <c r="I744" s="12"/>
      <c r="J744" s="12"/>
    </row>
    <row r="745" spans="1:10" x14ac:dyDescent="0.2">
      <c r="A745" s="25"/>
      <c r="B745" s="26"/>
      <c r="C745" s="1" t="str">
        <f>IFERROR(VLOOKUP($A745,'Lista de Precios Alimento'!$A:$J,2,0),IF(A745="","","Error"))</f>
        <v/>
      </c>
      <c r="D745" s="1" t="str">
        <f>IFERROR(VLOOKUP($A745,'Lista de Precios Alimento'!$A:$L,4,0),IF(A745="","","Error"))</f>
        <v/>
      </c>
      <c r="E745" s="1" t="str">
        <f>IFERROR(VLOOKUP($A745,'Lista de Precios Alimento'!$A:$M,5,0),IF(A745="","","Error"))</f>
        <v/>
      </c>
      <c r="F745" s="1" t="str">
        <f>IFERROR(VLOOKUP($A745,'Lista de Precios Alimento'!$A:$K,3,0),IF(A745="","","Error"))</f>
        <v/>
      </c>
      <c r="G745" s="19" t="str">
        <f>IFERROR(VLOOKUP($A745,'Lista de Precios Alimento'!$A:$N,6,0),IF(A745="","","Error"))</f>
        <v/>
      </c>
      <c r="H745" t="str">
        <f>IFERROR(VLOOKUP($A745,'Lista de Precios Alimento'!$A:$O,7,0),IF(A745="","","Error"))</f>
        <v/>
      </c>
      <c r="I745" s="12"/>
      <c r="J745" s="12"/>
    </row>
    <row r="746" spans="1:10" x14ac:dyDescent="0.2">
      <c r="A746" s="25"/>
      <c r="B746" s="26"/>
      <c r="C746" s="1" t="str">
        <f>IFERROR(VLOOKUP($A746,'Lista de Precios Alimento'!$A:$J,2,0),IF(A746="","","Error"))</f>
        <v/>
      </c>
      <c r="D746" s="1" t="str">
        <f>IFERROR(VLOOKUP($A746,'Lista de Precios Alimento'!$A:$L,4,0),IF(A746="","","Error"))</f>
        <v/>
      </c>
      <c r="E746" s="1" t="str">
        <f>IFERROR(VLOOKUP($A746,'Lista de Precios Alimento'!$A:$M,5,0),IF(A746="","","Error"))</f>
        <v/>
      </c>
      <c r="F746" s="1" t="str">
        <f>IFERROR(VLOOKUP($A746,'Lista de Precios Alimento'!$A:$K,3,0),IF(A746="","","Error"))</f>
        <v/>
      </c>
      <c r="G746" s="19" t="str">
        <f>IFERROR(VLOOKUP($A746,'Lista de Precios Alimento'!$A:$N,6,0),IF(A746="","","Error"))</f>
        <v/>
      </c>
      <c r="H746" t="str">
        <f>IFERROR(VLOOKUP($A746,'Lista de Precios Alimento'!$A:$O,7,0),IF(A746="","","Error"))</f>
        <v/>
      </c>
      <c r="I746" s="12"/>
      <c r="J746" s="12"/>
    </row>
    <row r="747" spans="1:10" x14ac:dyDescent="0.2">
      <c r="A747" s="25"/>
      <c r="B747" s="26"/>
      <c r="C747" s="1" t="str">
        <f>IFERROR(VLOOKUP($A747,'Lista de Precios Alimento'!$A:$J,2,0),IF(A747="","","Error"))</f>
        <v/>
      </c>
      <c r="D747" s="1" t="str">
        <f>IFERROR(VLOOKUP($A747,'Lista de Precios Alimento'!$A:$L,4,0),IF(A747="","","Error"))</f>
        <v/>
      </c>
      <c r="E747" s="1" t="str">
        <f>IFERROR(VLOOKUP($A747,'Lista de Precios Alimento'!$A:$M,5,0),IF(A747="","","Error"))</f>
        <v/>
      </c>
      <c r="F747" s="1" t="str">
        <f>IFERROR(VLOOKUP($A747,'Lista de Precios Alimento'!$A:$K,3,0),IF(A747="","","Error"))</f>
        <v/>
      </c>
      <c r="G747" s="19" t="str">
        <f>IFERROR(VLOOKUP($A747,'Lista de Precios Alimento'!$A:$N,6,0),IF(A747="","","Error"))</f>
        <v/>
      </c>
      <c r="H747" t="str">
        <f>IFERROR(VLOOKUP($A747,'Lista de Precios Alimento'!$A:$O,7,0),IF(A747="","","Error"))</f>
        <v/>
      </c>
      <c r="I747" s="12"/>
      <c r="J747" s="12"/>
    </row>
    <row r="748" spans="1:10" x14ac:dyDescent="0.2">
      <c r="A748" s="25"/>
      <c r="B748" s="26"/>
      <c r="C748" s="1" t="str">
        <f>IFERROR(VLOOKUP($A748,'Lista de Precios Alimento'!$A:$J,2,0),IF(A748="","","Error"))</f>
        <v/>
      </c>
      <c r="D748" s="1" t="str">
        <f>IFERROR(VLOOKUP($A748,'Lista de Precios Alimento'!$A:$L,4,0),IF(A748="","","Error"))</f>
        <v/>
      </c>
      <c r="E748" s="1" t="str">
        <f>IFERROR(VLOOKUP($A748,'Lista de Precios Alimento'!$A:$M,5,0),IF(A748="","","Error"))</f>
        <v/>
      </c>
      <c r="F748" s="1" t="str">
        <f>IFERROR(VLOOKUP($A748,'Lista de Precios Alimento'!$A:$K,3,0),IF(A748="","","Error"))</f>
        <v/>
      </c>
      <c r="G748" s="19" t="str">
        <f>IFERROR(VLOOKUP($A748,'Lista de Precios Alimento'!$A:$N,6,0),IF(A748="","","Error"))</f>
        <v/>
      </c>
      <c r="H748" t="str">
        <f>IFERROR(VLOOKUP($A748,'Lista de Precios Alimento'!$A:$O,7,0),IF(A748="","","Error"))</f>
        <v/>
      </c>
      <c r="I748" s="12"/>
      <c r="J748" s="12"/>
    </row>
    <row r="749" spans="1:10" x14ac:dyDescent="0.2">
      <c r="A749" s="25"/>
      <c r="B749" s="26"/>
      <c r="C749" s="1" t="str">
        <f>IFERROR(VLOOKUP($A749,'Lista de Precios Alimento'!$A:$J,2,0),IF(A749="","","Error"))</f>
        <v/>
      </c>
      <c r="D749" s="1" t="str">
        <f>IFERROR(VLOOKUP($A749,'Lista de Precios Alimento'!$A:$L,4,0),IF(A749="","","Error"))</f>
        <v/>
      </c>
      <c r="E749" s="1" t="str">
        <f>IFERROR(VLOOKUP($A749,'Lista de Precios Alimento'!$A:$M,5,0),IF(A749="","","Error"))</f>
        <v/>
      </c>
      <c r="F749" s="1" t="str">
        <f>IFERROR(VLOOKUP($A749,'Lista de Precios Alimento'!$A:$K,3,0),IF(A749="","","Error"))</f>
        <v/>
      </c>
      <c r="G749" s="19" t="str">
        <f>IFERROR(VLOOKUP($A749,'Lista de Precios Alimento'!$A:$N,6,0),IF(A749="","","Error"))</f>
        <v/>
      </c>
      <c r="H749" t="str">
        <f>IFERROR(VLOOKUP($A749,'Lista de Precios Alimento'!$A:$O,7,0),IF(A749="","","Error"))</f>
        <v/>
      </c>
      <c r="I749" s="12"/>
      <c r="J749" s="12"/>
    </row>
    <row r="750" spans="1:10" x14ac:dyDescent="0.2">
      <c r="A750" s="25"/>
      <c r="B750" s="26"/>
      <c r="C750" s="1" t="str">
        <f>IFERROR(VLOOKUP($A750,'Lista de Precios Alimento'!$A:$J,2,0),IF(A750="","","Error"))</f>
        <v/>
      </c>
      <c r="D750" s="1" t="str">
        <f>IFERROR(VLOOKUP($A750,'Lista de Precios Alimento'!$A:$L,4,0),IF(A750="","","Error"))</f>
        <v/>
      </c>
      <c r="E750" s="1" t="str">
        <f>IFERROR(VLOOKUP($A750,'Lista de Precios Alimento'!$A:$M,5,0),IF(A750="","","Error"))</f>
        <v/>
      </c>
      <c r="F750" s="1" t="str">
        <f>IFERROR(VLOOKUP($A750,'Lista de Precios Alimento'!$A:$K,3,0),IF(A750="","","Error"))</f>
        <v/>
      </c>
      <c r="G750" s="19" t="str">
        <f>IFERROR(VLOOKUP($A750,'Lista de Precios Alimento'!$A:$N,6,0),IF(A750="","","Error"))</f>
        <v/>
      </c>
      <c r="H750" t="str">
        <f>IFERROR(VLOOKUP($A750,'Lista de Precios Alimento'!$A:$O,7,0),IF(A750="","","Error"))</f>
        <v/>
      </c>
      <c r="I750" s="12"/>
      <c r="J750" s="12"/>
    </row>
    <row r="751" spans="1:10" x14ac:dyDescent="0.2">
      <c r="A751" s="25"/>
      <c r="B751" s="26"/>
      <c r="C751" s="1" t="str">
        <f>IFERROR(VLOOKUP($A751,'Lista de Precios Alimento'!$A:$J,2,0),IF(A751="","","Error"))</f>
        <v/>
      </c>
      <c r="D751" s="1" t="str">
        <f>IFERROR(VLOOKUP($A751,'Lista de Precios Alimento'!$A:$L,4,0),IF(A751="","","Error"))</f>
        <v/>
      </c>
      <c r="E751" s="1" t="str">
        <f>IFERROR(VLOOKUP($A751,'Lista de Precios Alimento'!$A:$M,5,0),IF(A751="","","Error"))</f>
        <v/>
      </c>
      <c r="F751" s="1" t="str">
        <f>IFERROR(VLOOKUP($A751,'Lista de Precios Alimento'!$A:$K,3,0),IF(A751="","","Error"))</f>
        <v/>
      </c>
      <c r="G751" s="19" t="str">
        <f>IFERROR(VLOOKUP($A751,'Lista de Precios Alimento'!$A:$N,6,0),IF(A751="","","Error"))</f>
        <v/>
      </c>
      <c r="H751" t="str">
        <f>IFERROR(VLOOKUP($A751,'Lista de Precios Alimento'!$A:$O,7,0),IF(A751="","","Error"))</f>
        <v/>
      </c>
      <c r="I751" s="12"/>
      <c r="J751" s="12"/>
    </row>
    <row r="752" spans="1:10" x14ac:dyDescent="0.2">
      <c r="A752" s="25"/>
      <c r="B752" s="26"/>
      <c r="C752" s="1" t="str">
        <f>IFERROR(VLOOKUP($A752,'Lista de Precios Alimento'!$A:$J,2,0),IF(A752="","","Error"))</f>
        <v/>
      </c>
      <c r="D752" s="1" t="str">
        <f>IFERROR(VLOOKUP($A752,'Lista de Precios Alimento'!$A:$L,4,0),IF(A752="","","Error"))</f>
        <v/>
      </c>
      <c r="E752" s="1" t="str">
        <f>IFERROR(VLOOKUP($A752,'Lista de Precios Alimento'!$A:$M,5,0),IF(A752="","","Error"))</f>
        <v/>
      </c>
      <c r="F752" s="1" t="str">
        <f>IFERROR(VLOOKUP($A752,'Lista de Precios Alimento'!$A:$K,3,0),IF(A752="","","Error"))</f>
        <v/>
      </c>
      <c r="G752" s="19" t="str">
        <f>IFERROR(VLOOKUP($A752,'Lista de Precios Alimento'!$A:$N,6,0),IF(A752="","","Error"))</f>
        <v/>
      </c>
      <c r="H752" t="str">
        <f>IFERROR(VLOOKUP($A752,'Lista de Precios Alimento'!$A:$O,7,0),IF(A752="","","Error"))</f>
        <v/>
      </c>
      <c r="I752" s="12"/>
      <c r="J752" s="12"/>
    </row>
    <row r="753" spans="1:10" x14ac:dyDescent="0.2">
      <c r="A753" s="25"/>
      <c r="B753" s="26"/>
      <c r="C753" s="1" t="str">
        <f>IFERROR(VLOOKUP($A753,'Lista de Precios Alimento'!$A:$J,2,0),IF(A753="","","Error"))</f>
        <v/>
      </c>
      <c r="D753" s="1" t="str">
        <f>IFERROR(VLOOKUP($A753,'Lista de Precios Alimento'!$A:$L,4,0),IF(A753="","","Error"))</f>
        <v/>
      </c>
      <c r="E753" s="1" t="str">
        <f>IFERROR(VLOOKUP($A753,'Lista de Precios Alimento'!$A:$M,5,0),IF(A753="","","Error"))</f>
        <v/>
      </c>
      <c r="F753" s="1" t="str">
        <f>IFERROR(VLOOKUP($A753,'Lista de Precios Alimento'!$A:$K,3,0),IF(A753="","","Error"))</f>
        <v/>
      </c>
      <c r="G753" s="19" t="str">
        <f>IFERROR(VLOOKUP($A753,'Lista de Precios Alimento'!$A:$N,6,0),IF(A753="","","Error"))</f>
        <v/>
      </c>
      <c r="H753" t="str">
        <f>IFERROR(VLOOKUP($A753,'Lista de Precios Alimento'!$A:$O,7,0),IF(A753="","","Error"))</f>
        <v/>
      </c>
      <c r="I753" s="12"/>
      <c r="J753" s="12"/>
    </row>
    <row r="754" spans="1:10" x14ac:dyDescent="0.2">
      <c r="A754" s="25"/>
      <c r="B754" s="26"/>
      <c r="C754" s="1" t="str">
        <f>IFERROR(VLOOKUP($A754,'Lista de Precios Alimento'!$A:$J,2,0),IF(A754="","","Error"))</f>
        <v/>
      </c>
      <c r="D754" s="1" t="str">
        <f>IFERROR(VLOOKUP($A754,'Lista de Precios Alimento'!$A:$L,4,0),IF(A754="","","Error"))</f>
        <v/>
      </c>
      <c r="E754" s="1" t="str">
        <f>IFERROR(VLOOKUP($A754,'Lista de Precios Alimento'!$A:$M,5,0),IF(A754="","","Error"))</f>
        <v/>
      </c>
      <c r="F754" s="1" t="str">
        <f>IFERROR(VLOOKUP($A754,'Lista de Precios Alimento'!$A:$K,3,0),IF(A754="","","Error"))</f>
        <v/>
      </c>
      <c r="G754" s="19" t="str">
        <f>IFERROR(VLOOKUP($A754,'Lista de Precios Alimento'!$A:$N,6,0),IF(A754="","","Error"))</f>
        <v/>
      </c>
      <c r="H754" t="str">
        <f>IFERROR(VLOOKUP($A754,'Lista de Precios Alimento'!$A:$O,7,0),IF(A754="","","Error"))</f>
        <v/>
      </c>
      <c r="I754" s="12"/>
      <c r="J754" s="12"/>
    </row>
    <row r="755" spans="1:10" x14ac:dyDescent="0.2">
      <c r="A755" s="25"/>
      <c r="B755" s="26"/>
      <c r="C755" s="1" t="str">
        <f>IFERROR(VLOOKUP($A755,'Lista de Precios Alimento'!$A:$J,2,0),IF(A755="","","Error"))</f>
        <v/>
      </c>
      <c r="D755" s="1" t="str">
        <f>IFERROR(VLOOKUP($A755,'Lista de Precios Alimento'!$A:$L,4,0),IF(A755="","","Error"))</f>
        <v/>
      </c>
      <c r="E755" s="1" t="str">
        <f>IFERROR(VLOOKUP($A755,'Lista de Precios Alimento'!$A:$M,5,0),IF(A755="","","Error"))</f>
        <v/>
      </c>
      <c r="F755" s="1" t="str">
        <f>IFERROR(VLOOKUP($A755,'Lista de Precios Alimento'!$A:$K,3,0),IF(A755="","","Error"))</f>
        <v/>
      </c>
      <c r="G755" s="19" t="str">
        <f>IFERROR(VLOOKUP($A755,'Lista de Precios Alimento'!$A:$N,6,0),IF(A755="","","Error"))</f>
        <v/>
      </c>
      <c r="H755" t="str">
        <f>IFERROR(VLOOKUP($A755,'Lista de Precios Alimento'!$A:$O,7,0),IF(A755="","","Error"))</f>
        <v/>
      </c>
      <c r="I755" s="12"/>
      <c r="J755" s="12"/>
    </row>
    <row r="756" spans="1:10" x14ac:dyDescent="0.2">
      <c r="A756" s="25"/>
      <c r="B756" s="26"/>
      <c r="C756" s="1" t="str">
        <f>IFERROR(VLOOKUP($A756,'Lista de Precios Alimento'!$A:$J,2,0),IF(A756="","","Error"))</f>
        <v/>
      </c>
      <c r="D756" s="1" t="str">
        <f>IFERROR(VLOOKUP($A756,'Lista de Precios Alimento'!$A:$L,4,0),IF(A756="","","Error"))</f>
        <v/>
      </c>
      <c r="E756" s="1" t="str">
        <f>IFERROR(VLOOKUP($A756,'Lista de Precios Alimento'!$A:$M,5,0),IF(A756="","","Error"))</f>
        <v/>
      </c>
      <c r="F756" s="1" t="str">
        <f>IFERROR(VLOOKUP($A756,'Lista de Precios Alimento'!$A:$K,3,0),IF(A756="","","Error"))</f>
        <v/>
      </c>
      <c r="G756" s="19" t="str">
        <f>IFERROR(VLOOKUP($A756,'Lista de Precios Alimento'!$A:$N,6,0),IF(A756="","","Error"))</f>
        <v/>
      </c>
      <c r="H756" t="str">
        <f>IFERROR(VLOOKUP($A756,'Lista de Precios Alimento'!$A:$O,7,0),IF(A756="","","Error"))</f>
        <v/>
      </c>
      <c r="I756" s="12"/>
      <c r="J756" s="12"/>
    </row>
    <row r="757" spans="1:10" x14ac:dyDescent="0.2">
      <c r="A757" s="25"/>
      <c r="B757" s="26"/>
      <c r="C757" s="1" t="str">
        <f>IFERROR(VLOOKUP($A757,'Lista de Precios Alimento'!$A:$J,2,0),IF(A757="","","Error"))</f>
        <v/>
      </c>
      <c r="D757" s="1" t="str">
        <f>IFERROR(VLOOKUP($A757,'Lista de Precios Alimento'!$A:$L,4,0),IF(A757="","","Error"))</f>
        <v/>
      </c>
      <c r="E757" s="1" t="str">
        <f>IFERROR(VLOOKUP($A757,'Lista de Precios Alimento'!$A:$M,5,0),IF(A757="","","Error"))</f>
        <v/>
      </c>
      <c r="F757" s="1" t="str">
        <f>IFERROR(VLOOKUP($A757,'Lista de Precios Alimento'!$A:$K,3,0),IF(A757="","","Error"))</f>
        <v/>
      </c>
      <c r="G757" s="19" t="str">
        <f>IFERROR(VLOOKUP($A757,'Lista de Precios Alimento'!$A:$N,6,0),IF(A757="","","Error"))</f>
        <v/>
      </c>
      <c r="H757" t="str">
        <f>IFERROR(VLOOKUP($A757,'Lista de Precios Alimento'!$A:$O,7,0),IF(A757="","","Error"))</f>
        <v/>
      </c>
      <c r="I757" s="12"/>
      <c r="J757" s="12"/>
    </row>
    <row r="758" spans="1:10" x14ac:dyDescent="0.2">
      <c r="A758" s="25"/>
      <c r="B758" s="26"/>
      <c r="C758" s="1" t="str">
        <f>IFERROR(VLOOKUP($A758,'Lista de Precios Alimento'!$A:$J,2,0),IF(A758="","","Error"))</f>
        <v/>
      </c>
      <c r="D758" s="1" t="str">
        <f>IFERROR(VLOOKUP($A758,'Lista de Precios Alimento'!$A:$L,4,0),IF(A758="","","Error"))</f>
        <v/>
      </c>
      <c r="E758" s="1" t="str">
        <f>IFERROR(VLOOKUP($A758,'Lista de Precios Alimento'!$A:$M,5,0),IF(A758="","","Error"))</f>
        <v/>
      </c>
      <c r="F758" s="1" t="str">
        <f>IFERROR(VLOOKUP($A758,'Lista de Precios Alimento'!$A:$K,3,0),IF(A758="","","Error"))</f>
        <v/>
      </c>
      <c r="G758" s="19" t="str">
        <f>IFERROR(VLOOKUP($A758,'Lista de Precios Alimento'!$A:$N,6,0),IF(A758="","","Error"))</f>
        <v/>
      </c>
      <c r="H758" t="str">
        <f>IFERROR(VLOOKUP($A758,'Lista de Precios Alimento'!$A:$O,7,0),IF(A758="","","Error"))</f>
        <v/>
      </c>
      <c r="I758" s="12"/>
      <c r="J758" s="12"/>
    </row>
    <row r="759" spans="1:10" x14ac:dyDescent="0.2">
      <c r="A759" s="25"/>
      <c r="B759" s="26"/>
      <c r="C759" s="1" t="str">
        <f>IFERROR(VLOOKUP($A759,'Lista de Precios Alimento'!$A:$J,2,0),IF(A759="","","Error"))</f>
        <v/>
      </c>
      <c r="D759" s="1" t="str">
        <f>IFERROR(VLOOKUP($A759,'Lista de Precios Alimento'!$A:$L,4,0),IF(A759="","","Error"))</f>
        <v/>
      </c>
      <c r="E759" s="1" t="str">
        <f>IFERROR(VLOOKUP($A759,'Lista de Precios Alimento'!$A:$M,5,0),IF(A759="","","Error"))</f>
        <v/>
      </c>
      <c r="F759" s="1" t="str">
        <f>IFERROR(VLOOKUP($A759,'Lista de Precios Alimento'!$A:$K,3,0),IF(A759="","","Error"))</f>
        <v/>
      </c>
      <c r="G759" s="19" t="str">
        <f>IFERROR(VLOOKUP($A759,'Lista de Precios Alimento'!$A:$N,6,0),IF(A759="","","Error"))</f>
        <v/>
      </c>
      <c r="H759" t="str">
        <f>IFERROR(VLOOKUP($A759,'Lista de Precios Alimento'!$A:$O,7,0),IF(A759="","","Error"))</f>
        <v/>
      </c>
      <c r="I759" s="12"/>
      <c r="J759" s="12"/>
    </row>
    <row r="760" spans="1:10" x14ac:dyDescent="0.2">
      <c r="A760" s="25"/>
      <c r="B760" s="26"/>
      <c r="C760" s="1" t="str">
        <f>IFERROR(VLOOKUP($A760,'Lista de Precios Alimento'!$A:$J,2,0),IF(A760="","","Error"))</f>
        <v/>
      </c>
      <c r="D760" s="1" t="str">
        <f>IFERROR(VLOOKUP($A760,'Lista de Precios Alimento'!$A:$L,4,0),IF(A760="","","Error"))</f>
        <v/>
      </c>
      <c r="E760" s="1" t="str">
        <f>IFERROR(VLOOKUP($A760,'Lista de Precios Alimento'!$A:$M,5,0),IF(A760="","","Error"))</f>
        <v/>
      </c>
      <c r="F760" s="1" t="str">
        <f>IFERROR(VLOOKUP($A760,'Lista de Precios Alimento'!$A:$K,3,0),IF(A760="","","Error"))</f>
        <v/>
      </c>
      <c r="G760" s="19" t="str">
        <f>IFERROR(VLOOKUP($A760,'Lista de Precios Alimento'!$A:$N,6,0),IF(A760="","","Error"))</f>
        <v/>
      </c>
      <c r="H760" t="str">
        <f>IFERROR(VLOOKUP($A760,'Lista de Precios Alimento'!$A:$O,7,0),IF(A760="","","Error"))</f>
        <v/>
      </c>
      <c r="I760" s="12"/>
      <c r="J760" s="12"/>
    </row>
    <row r="761" spans="1:10" x14ac:dyDescent="0.2">
      <c r="A761" s="25"/>
      <c r="B761" s="26"/>
      <c r="C761" s="1" t="str">
        <f>IFERROR(VLOOKUP($A761,'Lista de Precios Alimento'!$A:$J,2,0),IF(A761="","","Error"))</f>
        <v/>
      </c>
      <c r="D761" s="1" t="str">
        <f>IFERROR(VLOOKUP($A761,'Lista de Precios Alimento'!$A:$L,4,0),IF(A761="","","Error"))</f>
        <v/>
      </c>
      <c r="E761" s="1" t="str">
        <f>IFERROR(VLOOKUP($A761,'Lista de Precios Alimento'!$A:$M,5,0),IF(A761="","","Error"))</f>
        <v/>
      </c>
      <c r="F761" s="1" t="str">
        <f>IFERROR(VLOOKUP($A761,'Lista de Precios Alimento'!$A:$K,3,0),IF(A761="","","Error"))</f>
        <v/>
      </c>
      <c r="G761" s="19" t="str">
        <f>IFERROR(VLOOKUP($A761,'Lista de Precios Alimento'!$A:$N,6,0),IF(A761="","","Error"))</f>
        <v/>
      </c>
      <c r="H761" t="str">
        <f>IFERROR(VLOOKUP($A761,'Lista de Precios Alimento'!$A:$O,7,0),IF(A761="","","Error"))</f>
        <v/>
      </c>
      <c r="I761" s="12"/>
      <c r="J761" s="12"/>
    </row>
    <row r="762" spans="1:10" x14ac:dyDescent="0.2">
      <c r="A762" s="25"/>
      <c r="B762" s="26"/>
      <c r="C762" s="1" t="str">
        <f>IFERROR(VLOOKUP($A762,'Lista de Precios Alimento'!$A:$J,2,0),IF(A762="","","Error"))</f>
        <v/>
      </c>
      <c r="D762" s="1" t="str">
        <f>IFERROR(VLOOKUP($A762,'Lista de Precios Alimento'!$A:$L,4,0),IF(A762="","","Error"))</f>
        <v/>
      </c>
      <c r="E762" s="1" t="str">
        <f>IFERROR(VLOOKUP($A762,'Lista de Precios Alimento'!$A:$M,5,0),IF(A762="","","Error"))</f>
        <v/>
      </c>
      <c r="F762" s="1" t="str">
        <f>IFERROR(VLOOKUP($A762,'Lista de Precios Alimento'!$A:$K,3,0),IF(A762="","","Error"))</f>
        <v/>
      </c>
      <c r="G762" s="19" t="str">
        <f>IFERROR(VLOOKUP($A762,'Lista de Precios Alimento'!$A:$N,6,0),IF(A762="","","Error"))</f>
        <v/>
      </c>
      <c r="H762" t="str">
        <f>IFERROR(VLOOKUP($A762,'Lista de Precios Alimento'!$A:$O,7,0),IF(A762="","","Error"))</f>
        <v/>
      </c>
      <c r="I762" s="12"/>
      <c r="J762" s="12"/>
    </row>
    <row r="763" spans="1:10" x14ac:dyDescent="0.2">
      <c r="A763" s="25"/>
      <c r="B763" s="26"/>
      <c r="C763" s="1" t="str">
        <f>IFERROR(VLOOKUP($A763,'Lista de Precios Alimento'!$A:$J,2,0),IF(A763="","","Error"))</f>
        <v/>
      </c>
      <c r="D763" s="1" t="str">
        <f>IFERROR(VLOOKUP($A763,'Lista de Precios Alimento'!$A:$L,4,0),IF(A763="","","Error"))</f>
        <v/>
      </c>
      <c r="E763" s="1" t="str">
        <f>IFERROR(VLOOKUP($A763,'Lista de Precios Alimento'!$A:$M,5,0),IF(A763="","","Error"))</f>
        <v/>
      </c>
      <c r="F763" s="1" t="str">
        <f>IFERROR(VLOOKUP($A763,'Lista de Precios Alimento'!$A:$K,3,0),IF(A763="","","Error"))</f>
        <v/>
      </c>
      <c r="G763" s="19" t="str">
        <f>IFERROR(VLOOKUP($A763,'Lista de Precios Alimento'!$A:$N,6,0),IF(A763="","","Error"))</f>
        <v/>
      </c>
      <c r="H763" t="str">
        <f>IFERROR(VLOOKUP($A763,'Lista de Precios Alimento'!$A:$O,7,0),IF(A763="","","Error"))</f>
        <v/>
      </c>
      <c r="I763" s="12"/>
      <c r="J763" s="12"/>
    </row>
    <row r="764" spans="1:10" x14ac:dyDescent="0.2">
      <c r="A764" s="25"/>
      <c r="B764" s="26"/>
      <c r="C764" s="1" t="str">
        <f>IFERROR(VLOOKUP($A764,'Lista de Precios Alimento'!$A:$J,2,0),IF(A764="","","Error"))</f>
        <v/>
      </c>
      <c r="D764" s="1" t="str">
        <f>IFERROR(VLOOKUP($A764,'Lista de Precios Alimento'!$A:$L,4,0),IF(A764="","","Error"))</f>
        <v/>
      </c>
      <c r="E764" s="1" t="str">
        <f>IFERROR(VLOOKUP($A764,'Lista de Precios Alimento'!$A:$M,5,0),IF(A764="","","Error"))</f>
        <v/>
      </c>
      <c r="F764" s="1" t="str">
        <f>IFERROR(VLOOKUP($A764,'Lista de Precios Alimento'!$A:$K,3,0),IF(A764="","","Error"))</f>
        <v/>
      </c>
      <c r="G764" s="19" t="str">
        <f>IFERROR(VLOOKUP($A764,'Lista de Precios Alimento'!$A:$N,6,0),IF(A764="","","Error"))</f>
        <v/>
      </c>
      <c r="H764" t="str">
        <f>IFERROR(VLOOKUP($A764,'Lista de Precios Alimento'!$A:$O,7,0),IF(A764="","","Error"))</f>
        <v/>
      </c>
      <c r="I764" s="12"/>
      <c r="J764" s="12"/>
    </row>
    <row r="765" spans="1:10" x14ac:dyDescent="0.2">
      <c r="A765" s="25"/>
      <c r="B765" s="26"/>
      <c r="C765" s="1" t="str">
        <f>IFERROR(VLOOKUP($A765,'Lista de Precios Alimento'!$A:$J,2,0),IF(A765="","","Error"))</f>
        <v/>
      </c>
      <c r="D765" s="1" t="str">
        <f>IFERROR(VLOOKUP($A765,'Lista de Precios Alimento'!$A:$L,4,0),IF(A765="","","Error"))</f>
        <v/>
      </c>
      <c r="E765" s="1" t="str">
        <f>IFERROR(VLOOKUP($A765,'Lista de Precios Alimento'!$A:$M,5,0),IF(A765="","","Error"))</f>
        <v/>
      </c>
      <c r="F765" s="1" t="str">
        <f>IFERROR(VLOOKUP($A765,'Lista de Precios Alimento'!$A:$K,3,0),IF(A765="","","Error"))</f>
        <v/>
      </c>
      <c r="G765" s="19" t="str">
        <f>IFERROR(VLOOKUP($A765,'Lista de Precios Alimento'!$A:$N,6,0),IF(A765="","","Error"))</f>
        <v/>
      </c>
      <c r="H765" t="str">
        <f>IFERROR(VLOOKUP($A765,'Lista de Precios Alimento'!$A:$O,7,0),IF(A765="","","Error"))</f>
        <v/>
      </c>
      <c r="I765" s="12"/>
      <c r="J765" s="12"/>
    </row>
    <row r="766" spans="1:10" x14ac:dyDescent="0.2">
      <c r="A766" s="25"/>
      <c r="B766" s="26"/>
      <c r="C766" s="1" t="str">
        <f>IFERROR(VLOOKUP($A766,'Lista de Precios Alimento'!$A:$J,2,0),IF(A766="","","Error"))</f>
        <v/>
      </c>
      <c r="D766" s="1" t="str">
        <f>IFERROR(VLOOKUP($A766,'Lista de Precios Alimento'!$A:$L,4,0),IF(A766="","","Error"))</f>
        <v/>
      </c>
      <c r="E766" s="1" t="str">
        <f>IFERROR(VLOOKUP($A766,'Lista de Precios Alimento'!$A:$M,5,0),IF(A766="","","Error"))</f>
        <v/>
      </c>
      <c r="F766" s="1" t="str">
        <f>IFERROR(VLOOKUP($A766,'Lista de Precios Alimento'!$A:$K,3,0),IF(A766="","","Error"))</f>
        <v/>
      </c>
      <c r="G766" s="19" t="str">
        <f>IFERROR(VLOOKUP($A766,'Lista de Precios Alimento'!$A:$N,6,0),IF(A766="","","Error"))</f>
        <v/>
      </c>
      <c r="H766" t="str">
        <f>IFERROR(VLOOKUP($A766,'Lista de Precios Alimento'!$A:$O,7,0),IF(A766="","","Error"))</f>
        <v/>
      </c>
      <c r="I766" s="12"/>
      <c r="J766" s="12"/>
    </row>
    <row r="767" spans="1:10" x14ac:dyDescent="0.2">
      <c r="A767" s="25"/>
      <c r="B767" s="26"/>
      <c r="C767" s="1" t="str">
        <f>IFERROR(VLOOKUP($A767,'Lista de Precios Alimento'!$A:$J,2,0),IF(A767="","","Error"))</f>
        <v/>
      </c>
      <c r="D767" s="1" t="str">
        <f>IFERROR(VLOOKUP($A767,'Lista de Precios Alimento'!$A:$L,4,0),IF(A767="","","Error"))</f>
        <v/>
      </c>
      <c r="E767" s="1" t="str">
        <f>IFERROR(VLOOKUP($A767,'Lista de Precios Alimento'!$A:$M,5,0),IF(A767="","","Error"))</f>
        <v/>
      </c>
      <c r="F767" s="1" t="str">
        <f>IFERROR(VLOOKUP($A767,'Lista de Precios Alimento'!$A:$K,3,0),IF(A767="","","Error"))</f>
        <v/>
      </c>
      <c r="G767" s="19" t="str">
        <f>IFERROR(VLOOKUP($A767,'Lista de Precios Alimento'!$A:$N,6,0),IF(A767="","","Error"))</f>
        <v/>
      </c>
      <c r="H767" t="str">
        <f>IFERROR(VLOOKUP($A767,'Lista de Precios Alimento'!$A:$O,7,0),IF(A767="","","Error"))</f>
        <v/>
      </c>
      <c r="I767" s="12"/>
      <c r="J767" s="12"/>
    </row>
    <row r="768" spans="1:10" x14ac:dyDescent="0.2">
      <c r="A768" s="25"/>
      <c r="B768" s="26"/>
      <c r="C768" s="1" t="str">
        <f>IFERROR(VLOOKUP($A768,'Lista de Precios Alimento'!$A:$J,2,0),IF(A768="","","Error"))</f>
        <v/>
      </c>
      <c r="D768" s="1" t="str">
        <f>IFERROR(VLOOKUP($A768,'Lista de Precios Alimento'!$A:$L,4,0),IF(A768="","","Error"))</f>
        <v/>
      </c>
      <c r="E768" s="1" t="str">
        <f>IFERROR(VLOOKUP($A768,'Lista de Precios Alimento'!$A:$M,5,0),IF(A768="","","Error"))</f>
        <v/>
      </c>
      <c r="F768" s="1" t="str">
        <f>IFERROR(VLOOKUP($A768,'Lista de Precios Alimento'!$A:$K,3,0),IF(A768="","","Error"))</f>
        <v/>
      </c>
      <c r="G768" s="19" t="str">
        <f>IFERROR(VLOOKUP($A768,'Lista de Precios Alimento'!$A:$N,6,0),IF(A768="","","Error"))</f>
        <v/>
      </c>
      <c r="H768" t="str">
        <f>IFERROR(VLOOKUP($A768,'Lista de Precios Alimento'!$A:$O,7,0),IF(A768="","","Error"))</f>
        <v/>
      </c>
      <c r="I768" s="12"/>
      <c r="J768" s="12"/>
    </row>
    <row r="769" spans="1:10" x14ac:dyDescent="0.2">
      <c r="A769" s="25"/>
      <c r="B769" s="26"/>
      <c r="C769" s="1" t="str">
        <f>IFERROR(VLOOKUP($A769,'Lista de Precios Alimento'!$A:$J,2,0),IF(A769="","","Error"))</f>
        <v/>
      </c>
      <c r="D769" s="1" t="str">
        <f>IFERROR(VLOOKUP($A769,'Lista de Precios Alimento'!$A:$L,4,0),IF(A769="","","Error"))</f>
        <v/>
      </c>
      <c r="E769" s="1" t="str">
        <f>IFERROR(VLOOKUP($A769,'Lista de Precios Alimento'!$A:$M,5,0),IF(A769="","","Error"))</f>
        <v/>
      </c>
      <c r="F769" s="1" t="str">
        <f>IFERROR(VLOOKUP($A769,'Lista de Precios Alimento'!$A:$K,3,0),IF(A769="","","Error"))</f>
        <v/>
      </c>
      <c r="G769" s="19" t="str">
        <f>IFERROR(VLOOKUP($A769,'Lista de Precios Alimento'!$A:$N,6,0),IF(A769="","","Error"))</f>
        <v/>
      </c>
      <c r="H769" t="str">
        <f>IFERROR(VLOOKUP($A769,'Lista de Precios Alimento'!$A:$O,7,0),IF(A769="","","Error"))</f>
        <v/>
      </c>
      <c r="I769" s="12"/>
      <c r="J769" s="12"/>
    </row>
    <row r="770" spans="1:10" x14ac:dyDescent="0.2">
      <c r="A770" s="25"/>
      <c r="B770" s="26"/>
      <c r="C770" s="1" t="str">
        <f>IFERROR(VLOOKUP($A770,'Lista de Precios Alimento'!$A:$J,2,0),IF(A770="","","Error"))</f>
        <v/>
      </c>
      <c r="D770" s="1" t="str">
        <f>IFERROR(VLOOKUP($A770,'Lista de Precios Alimento'!$A:$L,4,0),IF(A770="","","Error"))</f>
        <v/>
      </c>
      <c r="E770" s="1" t="str">
        <f>IFERROR(VLOOKUP($A770,'Lista de Precios Alimento'!$A:$M,5,0),IF(A770="","","Error"))</f>
        <v/>
      </c>
      <c r="F770" s="1" t="str">
        <f>IFERROR(VLOOKUP($A770,'Lista de Precios Alimento'!$A:$K,3,0),IF(A770="","","Error"))</f>
        <v/>
      </c>
      <c r="G770" s="19" t="str">
        <f>IFERROR(VLOOKUP($A770,'Lista de Precios Alimento'!$A:$N,6,0),IF(A770="","","Error"))</f>
        <v/>
      </c>
      <c r="H770" t="str">
        <f>IFERROR(VLOOKUP($A770,'Lista de Precios Alimento'!$A:$O,7,0),IF(A770="","","Error"))</f>
        <v/>
      </c>
      <c r="I770" s="12"/>
      <c r="J770" s="12"/>
    </row>
    <row r="771" spans="1:10" x14ac:dyDescent="0.2">
      <c r="A771" s="25"/>
      <c r="B771" s="26"/>
      <c r="C771" s="1" t="str">
        <f>IFERROR(VLOOKUP($A771,'Lista de Precios Alimento'!$A:$J,2,0),IF(A771="","","Error"))</f>
        <v/>
      </c>
      <c r="D771" s="1" t="str">
        <f>IFERROR(VLOOKUP($A771,'Lista de Precios Alimento'!$A:$L,4,0),IF(A771="","","Error"))</f>
        <v/>
      </c>
      <c r="E771" s="1" t="str">
        <f>IFERROR(VLOOKUP($A771,'Lista de Precios Alimento'!$A:$M,5,0),IF(A771="","","Error"))</f>
        <v/>
      </c>
      <c r="F771" s="1" t="str">
        <f>IFERROR(VLOOKUP($A771,'Lista de Precios Alimento'!$A:$K,3,0),IF(A771="","","Error"))</f>
        <v/>
      </c>
      <c r="G771" s="19" t="str">
        <f>IFERROR(VLOOKUP($A771,'Lista de Precios Alimento'!$A:$N,6,0),IF(A771="","","Error"))</f>
        <v/>
      </c>
      <c r="H771" t="str">
        <f>IFERROR(VLOOKUP($A771,'Lista de Precios Alimento'!$A:$O,7,0),IF(A771="","","Error"))</f>
        <v/>
      </c>
      <c r="I771" s="12"/>
      <c r="J771" s="12"/>
    </row>
    <row r="772" spans="1:10" x14ac:dyDescent="0.2">
      <c r="A772" s="25"/>
      <c r="B772" s="26"/>
      <c r="C772" s="1" t="str">
        <f>IFERROR(VLOOKUP($A772,'Lista de Precios Alimento'!$A:$J,2,0),IF(A772="","","Error"))</f>
        <v/>
      </c>
      <c r="D772" s="1" t="str">
        <f>IFERROR(VLOOKUP($A772,'Lista de Precios Alimento'!$A:$L,4,0),IF(A772="","","Error"))</f>
        <v/>
      </c>
      <c r="E772" s="1" t="str">
        <f>IFERROR(VLOOKUP($A772,'Lista de Precios Alimento'!$A:$M,5,0),IF(A772="","","Error"))</f>
        <v/>
      </c>
      <c r="F772" s="1" t="str">
        <f>IFERROR(VLOOKUP($A772,'Lista de Precios Alimento'!$A:$K,3,0),IF(A772="","","Error"))</f>
        <v/>
      </c>
      <c r="G772" s="19" t="str">
        <f>IFERROR(VLOOKUP($A772,'Lista de Precios Alimento'!$A:$N,6,0),IF(A772="","","Error"))</f>
        <v/>
      </c>
      <c r="H772" t="str">
        <f>IFERROR(VLOOKUP($A772,'Lista de Precios Alimento'!$A:$O,7,0),IF(A772="","","Error"))</f>
        <v/>
      </c>
      <c r="I772" s="12"/>
      <c r="J772" s="12"/>
    </row>
    <row r="773" spans="1:10" x14ac:dyDescent="0.2">
      <c r="A773" s="25"/>
      <c r="B773" s="26"/>
      <c r="C773" s="1" t="str">
        <f>IFERROR(VLOOKUP($A773,'Lista de Precios Alimento'!$A:$J,2,0),IF(A773="","","Error"))</f>
        <v/>
      </c>
      <c r="D773" s="1" t="str">
        <f>IFERROR(VLOOKUP($A773,'Lista de Precios Alimento'!$A:$L,4,0),IF(A773="","","Error"))</f>
        <v/>
      </c>
      <c r="E773" s="1" t="str">
        <f>IFERROR(VLOOKUP($A773,'Lista de Precios Alimento'!$A:$M,5,0),IF(A773="","","Error"))</f>
        <v/>
      </c>
      <c r="F773" s="1" t="str">
        <f>IFERROR(VLOOKUP($A773,'Lista de Precios Alimento'!$A:$K,3,0),IF(A773="","","Error"))</f>
        <v/>
      </c>
      <c r="G773" s="19" t="str">
        <f>IFERROR(VLOOKUP($A773,'Lista de Precios Alimento'!$A:$N,6,0),IF(A773="","","Error"))</f>
        <v/>
      </c>
      <c r="H773" t="str">
        <f>IFERROR(VLOOKUP($A773,'Lista de Precios Alimento'!$A:$O,7,0),IF(A773="","","Error"))</f>
        <v/>
      </c>
      <c r="I773" s="12"/>
      <c r="J773" s="12"/>
    </row>
    <row r="774" spans="1:10" x14ac:dyDescent="0.2">
      <c r="A774" s="25"/>
      <c r="B774" s="26"/>
      <c r="C774" s="1" t="str">
        <f>IFERROR(VLOOKUP($A774,'Lista de Precios Alimento'!$A:$J,2,0),IF(A774="","","Error"))</f>
        <v/>
      </c>
      <c r="D774" s="1" t="str">
        <f>IFERROR(VLOOKUP($A774,'Lista de Precios Alimento'!$A:$L,4,0),IF(A774="","","Error"))</f>
        <v/>
      </c>
      <c r="E774" s="1" t="str">
        <f>IFERROR(VLOOKUP($A774,'Lista de Precios Alimento'!$A:$M,5,0),IF(A774="","","Error"))</f>
        <v/>
      </c>
      <c r="F774" s="1" t="str">
        <f>IFERROR(VLOOKUP($A774,'Lista de Precios Alimento'!$A:$K,3,0),IF(A774="","","Error"))</f>
        <v/>
      </c>
      <c r="G774" s="19" t="str">
        <f>IFERROR(VLOOKUP($A774,'Lista de Precios Alimento'!$A:$N,6,0),IF(A774="","","Error"))</f>
        <v/>
      </c>
      <c r="H774" t="str">
        <f>IFERROR(VLOOKUP($A774,'Lista de Precios Alimento'!$A:$O,7,0),IF(A774="","","Error"))</f>
        <v/>
      </c>
      <c r="I774" s="12"/>
      <c r="J774" s="12"/>
    </row>
    <row r="775" spans="1:10" x14ac:dyDescent="0.2">
      <c r="A775" s="25"/>
      <c r="B775" s="26"/>
      <c r="C775" s="1" t="str">
        <f>IFERROR(VLOOKUP($A775,'Lista de Precios Alimento'!$A:$J,2,0),IF(A775="","","Error"))</f>
        <v/>
      </c>
      <c r="D775" s="1" t="str">
        <f>IFERROR(VLOOKUP($A775,'Lista de Precios Alimento'!$A:$L,4,0),IF(A775="","","Error"))</f>
        <v/>
      </c>
      <c r="E775" s="1" t="str">
        <f>IFERROR(VLOOKUP($A775,'Lista de Precios Alimento'!$A:$M,5,0),IF(A775="","","Error"))</f>
        <v/>
      </c>
      <c r="F775" s="1" t="str">
        <f>IFERROR(VLOOKUP($A775,'Lista de Precios Alimento'!$A:$K,3,0),IF(A775="","","Error"))</f>
        <v/>
      </c>
      <c r="G775" s="19" t="str">
        <f>IFERROR(VLOOKUP($A775,'Lista de Precios Alimento'!$A:$N,6,0),IF(A775="","","Error"))</f>
        <v/>
      </c>
      <c r="H775" t="str">
        <f>IFERROR(VLOOKUP($A775,'Lista de Precios Alimento'!$A:$O,7,0),IF(A775="","","Error"))</f>
        <v/>
      </c>
      <c r="I775" s="12"/>
      <c r="J775" s="12"/>
    </row>
    <row r="776" spans="1:10" x14ac:dyDescent="0.2">
      <c r="A776" s="25"/>
      <c r="B776" s="26"/>
      <c r="C776" s="1" t="str">
        <f>IFERROR(VLOOKUP($A776,'Lista de Precios Alimento'!$A:$J,2,0),IF(A776="","","Error"))</f>
        <v/>
      </c>
      <c r="D776" s="1" t="str">
        <f>IFERROR(VLOOKUP($A776,'Lista de Precios Alimento'!$A:$L,4,0),IF(A776="","","Error"))</f>
        <v/>
      </c>
      <c r="E776" s="1" t="str">
        <f>IFERROR(VLOOKUP($A776,'Lista de Precios Alimento'!$A:$M,5,0),IF(A776="","","Error"))</f>
        <v/>
      </c>
      <c r="F776" s="1" t="str">
        <f>IFERROR(VLOOKUP($A776,'Lista de Precios Alimento'!$A:$K,3,0),IF(A776="","","Error"))</f>
        <v/>
      </c>
      <c r="G776" s="19" t="str">
        <f>IFERROR(VLOOKUP($A776,'Lista de Precios Alimento'!$A:$N,6,0),IF(A776="","","Error"))</f>
        <v/>
      </c>
      <c r="H776" t="str">
        <f>IFERROR(VLOOKUP($A776,'Lista de Precios Alimento'!$A:$O,7,0),IF(A776="","","Error"))</f>
        <v/>
      </c>
      <c r="I776" s="12"/>
      <c r="J776" s="12"/>
    </row>
    <row r="777" spans="1:10" x14ac:dyDescent="0.2">
      <c r="A777" s="25"/>
      <c r="B777" s="26"/>
      <c r="C777" s="1" t="str">
        <f>IFERROR(VLOOKUP($A777,'Lista de Precios Alimento'!$A:$J,2,0),IF(A777="","","Error"))</f>
        <v/>
      </c>
      <c r="D777" s="1" t="str">
        <f>IFERROR(VLOOKUP($A777,'Lista de Precios Alimento'!$A:$L,4,0),IF(A777="","","Error"))</f>
        <v/>
      </c>
      <c r="E777" s="1" t="str">
        <f>IFERROR(VLOOKUP($A777,'Lista de Precios Alimento'!$A:$M,5,0),IF(A777="","","Error"))</f>
        <v/>
      </c>
      <c r="F777" s="1" t="str">
        <f>IFERROR(VLOOKUP($A777,'Lista de Precios Alimento'!$A:$K,3,0),IF(A777="","","Error"))</f>
        <v/>
      </c>
      <c r="G777" s="19" t="str">
        <f>IFERROR(VLOOKUP($A777,'Lista de Precios Alimento'!$A:$N,6,0),IF(A777="","","Error"))</f>
        <v/>
      </c>
      <c r="H777" t="str">
        <f>IFERROR(VLOOKUP($A777,'Lista de Precios Alimento'!$A:$O,7,0),IF(A777="","","Error"))</f>
        <v/>
      </c>
      <c r="I777" s="12"/>
      <c r="J777" s="12"/>
    </row>
    <row r="778" spans="1:10" x14ac:dyDescent="0.2">
      <c r="A778" s="25"/>
      <c r="B778" s="26"/>
      <c r="C778" s="1" t="str">
        <f>IFERROR(VLOOKUP($A778,'Lista de Precios Alimento'!$A:$J,2,0),IF(A778="","","Error"))</f>
        <v/>
      </c>
      <c r="D778" s="1" t="str">
        <f>IFERROR(VLOOKUP($A778,'Lista de Precios Alimento'!$A:$L,4,0),IF(A778="","","Error"))</f>
        <v/>
      </c>
      <c r="E778" s="1" t="str">
        <f>IFERROR(VLOOKUP($A778,'Lista de Precios Alimento'!$A:$M,5,0),IF(A778="","","Error"))</f>
        <v/>
      </c>
      <c r="F778" s="1" t="str">
        <f>IFERROR(VLOOKUP($A778,'Lista de Precios Alimento'!$A:$K,3,0),IF(A778="","","Error"))</f>
        <v/>
      </c>
      <c r="G778" s="19" t="str">
        <f>IFERROR(VLOOKUP($A778,'Lista de Precios Alimento'!$A:$N,6,0),IF(A778="","","Error"))</f>
        <v/>
      </c>
      <c r="H778" t="str">
        <f>IFERROR(VLOOKUP($A778,'Lista de Precios Alimento'!$A:$O,7,0),IF(A778="","","Error"))</f>
        <v/>
      </c>
      <c r="I778" s="12"/>
      <c r="J778" s="12"/>
    </row>
    <row r="779" spans="1:10" x14ac:dyDescent="0.2">
      <c r="A779" s="25"/>
      <c r="B779" s="26"/>
      <c r="C779" s="1" t="str">
        <f>IFERROR(VLOOKUP($A779,'Lista de Precios Alimento'!$A:$J,2,0),IF(A779="","","Error"))</f>
        <v/>
      </c>
      <c r="D779" s="1" t="str">
        <f>IFERROR(VLOOKUP($A779,'Lista de Precios Alimento'!$A:$L,4,0),IF(A779="","","Error"))</f>
        <v/>
      </c>
      <c r="E779" s="1" t="str">
        <f>IFERROR(VLOOKUP($A779,'Lista de Precios Alimento'!$A:$M,5,0),IF(A779="","","Error"))</f>
        <v/>
      </c>
      <c r="F779" s="1" t="str">
        <f>IFERROR(VLOOKUP($A779,'Lista de Precios Alimento'!$A:$K,3,0),IF(A779="","","Error"))</f>
        <v/>
      </c>
      <c r="G779" s="19" t="str">
        <f>IFERROR(VLOOKUP($A779,'Lista de Precios Alimento'!$A:$N,6,0),IF(A779="","","Error"))</f>
        <v/>
      </c>
      <c r="H779" t="str">
        <f>IFERROR(VLOOKUP($A779,'Lista de Precios Alimento'!$A:$O,7,0),IF(A779="","","Error"))</f>
        <v/>
      </c>
      <c r="I779" s="12"/>
      <c r="J779" s="12"/>
    </row>
    <row r="780" spans="1:10" x14ac:dyDescent="0.2">
      <c r="A780" s="25"/>
      <c r="B780" s="26"/>
      <c r="C780" s="1" t="str">
        <f>IFERROR(VLOOKUP($A780,'Lista de Precios Alimento'!$A:$J,2,0),IF(A780="","","Error"))</f>
        <v/>
      </c>
      <c r="D780" s="1" t="str">
        <f>IFERROR(VLOOKUP($A780,'Lista de Precios Alimento'!$A:$L,4,0),IF(A780="","","Error"))</f>
        <v/>
      </c>
      <c r="E780" s="1" t="str">
        <f>IFERROR(VLOOKUP($A780,'Lista de Precios Alimento'!$A:$M,5,0),IF(A780="","","Error"))</f>
        <v/>
      </c>
      <c r="F780" s="1" t="str">
        <f>IFERROR(VLOOKUP($A780,'Lista de Precios Alimento'!$A:$K,3,0),IF(A780="","","Error"))</f>
        <v/>
      </c>
      <c r="G780" s="19" t="str">
        <f>IFERROR(VLOOKUP($A780,'Lista de Precios Alimento'!$A:$N,6,0),IF(A780="","","Error"))</f>
        <v/>
      </c>
      <c r="H780" t="str">
        <f>IFERROR(VLOOKUP($A780,'Lista de Precios Alimento'!$A:$O,7,0),IF(A780="","","Error"))</f>
        <v/>
      </c>
      <c r="I780" s="12"/>
      <c r="J780" s="12"/>
    </row>
    <row r="781" spans="1:10" x14ac:dyDescent="0.2">
      <c r="A781" s="25"/>
      <c r="B781" s="26"/>
      <c r="C781" s="1" t="str">
        <f>IFERROR(VLOOKUP($A781,'Lista de Precios Alimento'!$A:$J,2,0),IF(A781="","","Error"))</f>
        <v/>
      </c>
      <c r="D781" s="1" t="str">
        <f>IFERROR(VLOOKUP($A781,'Lista de Precios Alimento'!$A:$L,4,0),IF(A781="","","Error"))</f>
        <v/>
      </c>
      <c r="E781" s="1" t="str">
        <f>IFERROR(VLOOKUP($A781,'Lista de Precios Alimento'!$A:$M,5,0),IF(A781="","","Error"))</f>
        <v/>
      </c>
      <c r="F781" s="1" t="str">
        <f>IFERROR(VLOOKUP($A781,'Lista de Precios Alimento'!$A:$K,3,0),IF(A781="","","Error"))</f>
        <v/>
      </c>
      <c r="G781" s="19" t="str">
        <f>IFERROR(VLOOKUP($A781,'Lista de Precios Alimento'!$A:$N,6,0),IF(A781="","","Error"))</f>
        <v/>
      </c>
      <c r="H781" t="str">
        <f>IFERROR(VLOOKUP($A781,'Lista de Precios Alimento'!$A:$O,7,0),IF(A781="","","Error"))</f>
        <v/>
      </c>
      <c r="I781" s="12"/>
      <c r="J781" s="12"/>
    </row>
    <row r="782" spans="1:10" x14ac:dyDescent="0.2">
      <c r="A782" s="25"/>
      <c r="B782" s="26"/>
      <c r="C782" s="1" t="str">
        <f>IFERROR(VLOOKUP($A782,'Lista de Precios Alimento'!$A:$J,2,0),IF(A782="","","Error"))</f>
        <v/>
      </c>
      <c r="D782" s="1" t="str">
        <f>IFERROR(VLOOKUP($A782,'Lista de Precios Alimento'!$A:$L,4,0),IF(A782="","","Error"))</f>
        <v/>
      </c>
      <c r="E782" s="1" t="str">
        <f>IFERROR(VLOOKUP($A782,'Lista de Precios Alimento'!$A:$M,5,0),IF(A782="","","Error"))</f>
        <v/>
      </c>
      <c r="F782" s="1" t="str">
        <f>IFERROR(VLOOKUP($A782,'Lista de Precios Alimento'!$A:$K,3,0),IF(A782="","","Error"))</f>
        <v/>
      </c>
      <c r="G782" s="19" t="str">
        <f>IFERROR(VLOOKUP($A782,'Lista de Precios Alimento'!$A:$N,6,0),IF(A782="","","Error"))</f>
        <v/>
      </c>
      <c r="H782" t="str">
        <f>IFERROR(VLOOKUP($A782,'Lista de Precios Alimento'!$A:$O,7,0),IF(A782="","","Error"))</f>
        <v/>
      </c>
      <c r="I782" s="12"/>
      <c r="J782" s="12"/>
    </row>
    <row r="783" spans="1:10" x14ac:dyDescent="0.2">
      <c r="A783" s="25"/>
      <c r="B783" s="26"/>
      <c r="C783" s="1" t="str">
        <f>IFERROR(VLOOKUP($A783,'Lista de Precios Alimento'!$A:$J,2,0),IF(A783="","","Error"))</f>
        <v/>
      </c>
      <c r="D783" s="1" t="str">
        <f>IFERROR(VLOOKUP($A783,'Lista de Precios Alimento'!$A:$L,4,0),IF(A783="","","Error"))</f>
        <v/>
      </c>
      <c r="E783" s="1" t="str">
        <f>IFERROR(VLOOKUP($A783,'Lista de Precios Alimento'!$A:$M,5,0),IF(A783="","","Error"))</f>
        <v/>
      </c>
      <c r="F783" s="1" t="str">
        <f>IFERROR(VLOOKUP($A783,'Lista de Precios Alimento'!$A:$K,3,0),IF(A783="","","Error"))</f>
        <v/>
      </c>
      <c r="G783" s="19" t="str">
        <f>IFERROR(VLOOKUP($A783,'Lista de Precios Alimento'!$A:$N,6,0),IF(A783="","","Error"))</f>
        <v/>
      </c>
      <c r="H783" t="str">
        <f>IFERROR(VLOOKUP($A783,'Lista de Precios Alimento'!$A:$O,7,0),IF(A783="","","Error"))</f>
        <v/>
      </c>
      <c r="I783" s="12"/>
      <c r="J783" s="12"/>
    </row>
    <row r="784" spans="1:10" x14ac:dyDescent="0.2">
      <c r="A784" s="25"/>
      <c r="B784" s="26"/>
      <c r="C784" s="1" t="str">
        <f>IFERROR(VLOOKUP($A784,'Lista de Precios Alimento'!$A:$J,2,0),IF(A784="","","Error"))</f>
        <v/>
      </c>
      <c r="D784" s="1" t="str">
        <f>IFERROR(VLOOKUP($A784,'Lista de Precios Alimento'!$A:$L,4,0),IF(A784="","","Error"))</f>
        <v/>
      </c>
      <c r="E784" s="1" t="str">
        <f>IFERROR(VLOOKUP($A784,'Lista de Precios Alimento'!$A:$M,5,0),IF(A784="","","Error"))</f>
        <v/>
      </c>
      <c r="F784" s="1" t="str">
        <f>IFERROR(VLOOKUP($A784,'Lista de Precios Alimento'!$A:$K,3,0),IF(A784="","","Error"))</f>
        <v/>
      </c>
      <c r="G784" s="19" t="str">
        <f>IFERROR(VLOOKUP($A784,'Lista de Precios Alimento'!$A:$N,6,0),IF(A784="","","Error"))</f>
        <v/>
      </c>
      <c r="H784" t="str">
        <f>IFERROR(VLOOKUP($A784,'Lista de Precios Alimento'!$A:$O,7,0),IF(A784="","","Error"))</f>
        <v/>
      </c>
      <c r="I784" s="12"/>
      <c r="J784" s="12"/>
    </row>
    <row r="785" spans="1:10" x14ac:dyDescent="0.2">
      <c r="A785" s="25"/>
      <c r="B785" s="26"/>
      <c r="C785" s="1" t="str">
        <f>IFERROR(VLOOKUP($A785,'Lista de Precios Alimento'!$A:$J,2,0),IF(A785="","","Error"))</f>
        <v/>
      </c>
      <c r="D785" s="1" t="str">
        <f>IFERROR(VLOOKUP($A785,'Lista de Precios Alimento'!$A:$L,4,0),IF(A785="","","Error"))</f>
        <v/>
      </c>
      <c r="E785" s="1" t="str">
        <f>IFERROR(VLOOKUP($A785,'Lista de Precios Alimento'!$A:$M,5,0),IF(A785="","","Error"))</f>
        <v/>
      </c>
      <c r="F785" s="1" t="str">
        <f>IFERROR(VLOOKUP($A785,'Lista de Precios Alimento'!$A:$K,3,0),IF(A785="","","Error"))</f>
        <v/>
      </c>
      <c r="G785" s="19" t="str">
        <f>IFERROR(VLOOKUP($A785,'Lista de Precios Alimento'!$A:$N,6,0),IF(A785="","","Error"))</f>
        <v/>
      </c>
      <c r="H785" t="str">
        <f>IFERROR(VLOOKUP($A785,'Lista de Precios Alimento'!$A:$O,7,0),IF(A785="","","Error"))</f>
        <v/>
      </c>
      <c r="I785" s="12"/>
      <c r="J785" s="12"/>
    </row>
    <row r="786" spans="1:10" x14ac:dyDescent="0.2">
      <c r="A786" s="25"/>
      <c r="B786" s="26"/>
      <c r="C786" s="1" t="str">
        <f>IFERROR(VLOOKUP($A786,'Lista de Precios Alimento'!$A:$J,2,0),IF(A786="","","Error"))</f>
        <v/>
      </c>
      <c r="D786" s="1" t="str">
        <f>IFERROR(VLOOKUP($A786,'Lista de Precios Alimento'!$A:$L,4,0),IF(A786="","","Error"))</f>
        <v/>
      </c>
      <c r="E786" s="1" t="str">
        <f>IFERROR(VLOOKUP($A786,'Lista de Precios Alimento'!$A:$M,5,0),IF(A786="","","Error"))</f>
        <v/>
      </c>
      <c r="F786" s="1" t="str">
        <f>IFERROR(VLOOKUP($A786,'Lista de Precios Alimento'!$A:$K,3,0),IF(A786="","","Error"))</f>
        <v/>
      </c>
      <c r="G786" s="19" t="str">
        <f>IFERROR(VLOOKUP($A786,'Lista de Precios Alimento'!$A:$N,6,0),IF(A786="","","Error"))</f>
        <v/>
      </c>
      <c r="H786" t="str">
        <f>IFERROR(VLOOKUP($A786,'Lista de Precios Alimento'!$A:$O,7,0),IF(A786="","","Error"))</f>
        <v/>
      </c>
      <c r="I786" s="12"/>
      <c r="J786" s="12"/>
    </row>
    <row r="787" spans="1:10" x14ac:dyDescent="0.2">
      <c r="A787" s="25"/>
      <c r="B787" s="26"/>
      <c r="C787" s="1" t="str">
        <f>IFERROR(VLOOKUP($A787,'Lista de Precios Alimento'!$A:$J,2,0),IF(A787="","","Error"))</f>
        <v/>
      </c>
      <c r="D787" s="1" t="str">
        <f>IFERROR(VLOOKUP($A787,'Lista de Precios Alimento'!$A:$L,4,0),IF(A787="","","Error"))</f>
        <v/>
      </c>
      <c r="E787" s="1" t="str">
        <f>IFERROR(VLOOKUP($A787,'Lista de Precios Alimento'!$A:$M,5,0),IF(A787="","","Error"))</f>
        <v/>
      </c>
      <c r="F787" s="1" t="str">
        <f>IFERROR(VLOOKUP($A787,'Lista de Precios Alimento'!$A:$K,3,0),IF(A787="","","Error"))</f>
        <v/>
      </c>
      <c r="G787" s="19" t="str">
        <f>IFERROR(VLOOKUP($A787,'Lista de Precios Alimento'!$A:$N,6,0),IF(A787="","","Error"))</f>
        <v/>
      </c>
      <c r="H787" t="str">
        <f>IFERROR(VLOOKUP($A787,'Lista de Precios Alimento'!$A:$O,7,0),IF(A787="","","Error"))</f>
        <v/>
      </c>
      <c r="I787" s="12"/>
      <c r="J787" s="12"/>
    </row>
    <row r="788" spans="1:10" x14ac:dyDescent="0.2">
      <c r="A788" s="25"/>
      <c r="B788" s="26"/>
      <c r="C788" s="1" t="str">
        <f>IFERROR(VLOOKUP($A788,'Lista de Precios Alimento'!$A:$J,2,0),IF(A788="","","Error"))</f>
        <v/>
      </c>
      <c r="D788" s="1" t="str">
        <f>IFERROR(VLOOKUP($A788,'Lista de Precios Alimento'!$A:$L,4,0),IF(A788="","","Error"))</f>
        <v/>
      </c>
      <c r="E788" s="1" t="str">
        <f>IFERROR(VLOOKUP($A788,'Lista de Precios Alimento'!$A:$M,5,0),IF(A788="","","Error"))</f>
        <v/>
      </c>
      <c r="F788" s="1" t="str">
        <f>IFERROR(VLOOKUP($A788,'Lista de Precios Alimento'!$A:$K,3,0),IF(A788="","","Error"))</f>
        <v/>
      </c>
      <c r="G788" s="19" t="str">
        <f>IFERROR(VLOOKUP($A788,'Lista de Precios Alimento'!$A:$N,6,0),IF(A788="","","Error"))</f>
        <v/>
      </c>
      <c r="H788" t="str">
        <f>IFERROR(VLOOKUP($A788,'Lista de Precios Alimento'!$A:$O,7,0),IF(A788="","","Error"))</f>
        <v/>
      </c>
      <c r="I788" s="12"/>
      <c r="J788" s="12"/>
    </row>
    <row r="789" spans="1:10" x14ac:dyDescent="0.2">
      <c r="A789" s="25"/>
      <c r="B789" s="26"/>
      <c r="C789" s="1" t="str">
        <f>IFERROR(VLOOKUP($A789,'Lista de Precios Alimento'!$A:$J,2,0),IF(A789="","","Error"))</f>
        <v/>
      </c>
      <c r="D789" s="1" t="str">
        <f>IFERROR(VLOOKUP($A789,'Lista de Precios Alimento'!$A:$L,4,0),IF(A789="","","Error"))</f>
        <v/>
      </c>
      <c r="E789" s="1" t="str">
        <f>IFERROR(VLOOKUP($A789,'Lista de Precios Alimento'!$A:$M,5,0),IF(A789="","","Error"))</f>
        <v/>
      </c>
      <c r="F789" s="1" t="str">
        <f>IFERROR(VLOOKUP($A789,'Lista de Precios Alimento'!$A:$K,3,0),IF(A789="","","Error"))</f>
        <v/>
      </c>
      <c r="G789" s="19" t="str">
        <f>IFERROR(VLOOKUP($A789,'Lista de Precios Alimento'!$A:$N,6,0),IF(A789="","","Error"))</f>
        <v/>
      </c>
      <c r="H789" t="str">
        <f>IFERROR(VLOOKUP($A789,'Lista de Precios Alimento'!$A:$O,7,0),IF(A789="","","Error"))</f>
        <v/>
      </c>
      <c r="I789" s="12"/>
      <c r="J789" s="12"/>
    </row>
    <row r="790" spans="1:10" x14ac:dyDescent="0.2">
      <c r="A790" s="25"/>
      <c r="B790" s="26"/>
      <c r="C790" s="1" t="str">
        <f>IFERROR(VLOOKUP($A790,'Lista de Precios Alimento'!$A:$J,2,0),IF(A790="","","Error"))</f>
        <v/>
      </c>
      <c r="D790" s="1" t="str">
        <f>IFERROR(VLOOKUP($A790,'Lista de Precios Alimento'!$A:$L,4,0),IF(A790="","","Error"))</f>
        <v/>
      </c>
      <c r="E790" s="1" t="str">
        <f>IFERROR(VLOOKUP($A790,'Lista de Precios Alimento'!$A:$M,5,0),IF(A790="","","Error"))</f>
        <v/>
      </c>
      <c r="F790" s="1" t="str">
        <f>IFERROR(VLOOKUP($A790,'Lista de Precios Alimento'!$A:$K,3,0),IF(A790="","","Error"))</f>
        <v/>
      </c>
      <c r="G790" s="19" t="str">
        <f>IFERROR(VLOOKUP($A790,'Lista de Precios Alimento'!$A:$N,6,0),IF(A790="","","Error"))</f>
        <v/>
      </c>
      <c r="H790" t="str">
        <f>IFERROR(VLOOKUP($A790,'Lista de Precios Alimento'!$A:$O,7,0),IF(A790="","","Error"))</f>
        <v/>
      </c>
      <c r="I790" s="12"/>
      <c r="J790" s="12"/>
    </row>
    <row r="791" spans="1:10" x14ac:dyDescent="0.2">
      <c r="A791" s="25"/>
      <c r="B791" s="26"/>
      <c r="C791" s="1" t="str">
        <f>IFERROR(VLOOKUP($A791,'Lista de Precios Alimento'!$A:$J,2,0),IF(A791="","","Error"))</f>
        <v/>
      </c>
      <c r="D791" s="1" t="str">
        <f>IFERROR(VLOOKUP($A791,'Lista de Precios Alimento'!$A:$L,4,0),IF(A791="","","Error"))</f>
        <v/>
      </c>
      <c r="E791" s="1" t="str">
        <f>IFERROR(VLOOKUP($A791,'Lista de Precios Alimento'!$A:$M,5,0),IF(A791="","","Error"))</f>
        <v/>
      </c>
      <c r="F791" s="1" t="str">
        <f>IFERROR(VLOOKUP($A791,'Lista de Precios Alimento'!$A:$K,3,0),IF(A791="","","Error"))</f>
        <v/>
      </c>
      <c r="G791" s="19" t="str">
        <f>IFERROR(VLOOKUP($A791,'Lista de Precios Alimento'!$A:$N,6,0),IF(A791="","","Error"))</f>
        <v/>
      </c>
      <c r="H791" t="str">
        <f>IFERROR(VLOOKUP($A791,'Lista de Precios Alimento'!$A:$O,7,0),IF(A791="","","Error"))</f>
        <v/>
      </c>
      <c r="I791" s="12"/>
      <c r="J791" s="12"/>
    </row>
    <row r="792" spans="1:10" x14ac:dyDescent="0.2">
      <c r="A792" s="25"/>
      <c r="B792" s="26"/>
      <c r="C792" s="1" t="str">
        <f>IFERROR(VLOOKUP($A792,'Lista de Precios Alimento'!$A:$J,2,0),IF(A792="","","Error"))</f>
        <v/>
      </c>
      <c r="D792" s="1" t="str">
        <f>IFERROR(VLOOKUP($A792,'Lista de Precios Alimento'!$A:$L,4,0),IF(A792="","","Error"))</f>
        <v/>
      </c>
      <c r="E792" s="1" t="str">
        <f>IFERROR(VLOOKUP($A792,'Lista de Precios Alimento'!$A:$M,5,0),IF(A792="","","Error"))</f>
        <v/>
      </c>
      <c r="F792" s="1" t="str">
        <f>IFERROR(VLOOKUP($A792,'Lista de Precios Alimento'!$A:$K,3,0),IF(A792="","","Error"))</f>
        <v/>
      </c>
      <c r="G792" s="19" t="str">
        <f>IFERROR(VLOOKUP($A792,'Lista de Precios Alimento'!$A:$N,6,0),IF(A792="","","Error"))</f>
        <v/>
      </c>
      <c r="H792" t="str">
        <f>IFERROR(VLOOKUP($A792,'Lista de Precios Alimento'!$A:$O,7,0),IF(A792="","","Error"))</f>
        <v/>
      </c>
      <c r="I792" s="12"/>
      <c r="J792" s="12"/>
    </row>
    <row r="793" spans="1:10" x14ac:dyDescent="0.2">
      <c r="A793" s="25"/>
      <c r="B793" s="26"/>
      <c r="C793" s="1" t="str">
        <f>IFERROR(VLOOKUP($A793,'Lista de Precios Alimento'!$A:$J,2,0),IF(A793="","","Error"))</f>
        <v/>
      </c>
      <c r="D793" s="1" t="str">
        <f>IFERROR(VLOOKUP($A793,'Lista de Precios Alimento'!$A:$L,4,0),IF(A793="","","Error"))</f>
        <v/>
      </c>
      <c r="E793" s="1" t="str">
        <f>IFERROR(VLOOKUP($A793,'Lista de Precios Alimento'!$A:$M,5,0),IF(A793="","","Error"))</f>
        <v/>
      </c>
      <c r="F793" s="1" t="str">
        <f>IFERROR(VLOOKUP($A793,'Lista de Precios Alimento'!$A:$K,3,0),IF(A793="","","Error"))</f>
        <v/>
      </c>
      <c r="G793" s="19" t="str">
        <f>IFERROR(VLOOKUP($A793,'Lista de Precios Alimento'!$A:$N,6,0),IF(A793="","","Error"))</f>
        <v/>
      </c>
      <c r="H793" t="str">
        <f>IFERROR(VLOOKUP($A793,'Lista de Precios Alimento'!$A:$O,7,0),IF(A793="","","Error"))</f>
        <v/>
      </c>
      <c r="I793" s="12"/>
      <c r="J793" s="12"/>
    </row>
    <row r="794" spans="1:10" x14ac:dyDescent="0.2">
      <c r="A794" s="25"/>
      <c r="B794" s="26"/>
      <c r="C794" s="1" t="str">
        <f>IFERROR(VLOOKUP($A794,'Lista de Precios Alimento'!$A:$J,2,0),IF(A794="","","Error"))</f>
        <v/>
      </c>
      <c r="D794" s="1" t="str">
        <f>IFERROR(VLOOKUP($A794,'Lista de Precios Alimento'!$A:$L,4,0),IF(A794="","","Error"))</f>
        <v/>
      </c>
      <c r="E794" s="1" t="str">
        <f>IFERROR(VLOOKUP($A794,'Lista de Precios Alimento'!$A:$M,5,0),IF(A794="","","Error"))</f>
        <v/>
      </c>
      <c r="F794" s="1" t="str">
        <f>IFERROR(VLOOKUP($A794,'Lista de Precios Alimento'!$A:$K,3,0),IF(A794="","","Error"))</f>
        <v/>
      </c>
      <c r="G794" s="19" t="str">
        <f>IFERROR(VLOOKUP($A794,'Lista de Precios Alimento'!$A:$N,6,0),IF(A794="","","Error"))</f>
        <v/>
      </c>
      <c r="H794" t="str">
        <f>IFERROR(VLOOKUP($A794,'Lista de Precios Alimento'!$A:$O,7,0),IF(A794="","","Error"))</f>
        <v/>
      </c>
      <c r="I794" s="12"/>
      <c r="J794" s="12"/>
    </row>
    <row r="795" spans="1:10" x14ac:dyDescent="0.2">
      <c r="A795" s="25"/>
      <c r="B795" s="26"/>
      <c r="C795" s="1" t="str">
        <f>IFERROR(VLOOKUP($A795,'Lista de Precios Alimento'!$A:$J,2,0),IF(A795="","","Error"))</f>
        <v/>
      </c>
      <c r="D795" s="1" t="str">
        <f>IFERROR(VLOOKUP($A795,'Lista de Precios Alimento'!$A:$L,4,0),IF(A795="","","Error"))</f>
        <v/>
      </c>
      <c r="E795" s="1" t="str">
        <f>IFERROR(VLOOKUP($A795,'Lista de Precios Alimento'!$A:$M,5,0),IF(A795="","","Error"))</f>
        <v/>
      </c>
      <c r="F795" s="1" t="str">
        <f>IFERROR(VLOOKUP($A795,'Lista de Precios Alimento'!$A:$K,3,0),IF(A795="","","Error"))</f>
        <v/>
      </c>
      <c r="G795" s="19" t="str">
        <f>IFERROR(VLOOKUP($A795,'Lista de Precios Alimento'!$A:$N,6,0),IF(A795="","","Error"))</f>
        <v/>
      </c>
      <c r="H795" t="str">
        <f>IFERROR(VLOOKUP($A795,'Lista de Precios Alimento'!$A:$O,7,0),IF(A795="","","Error"))</f>
        <v/>
      </c>
      <c r="I795" s="12"/>
      <c r="J795" s="12"/>
    </row>
    <row r="796" spans="1:10" x14ac:dyDescent="0.2">
      <c r="A796" s="25"/>
      <c r="B796" s="26"/>
      <c r="C796" s="1" t="str">
        <f>IFERROR(VLOOKUP($A796,'Lista de Precios Alimento'!$A:$J,2,0),IF(A796="","","Error"))</f>
        <v/>
      </c>
      <c r="D796" s="1" t="str">
        <f>IFERROR(VLOOKUP($A796,'Lista de Precios Alimento'!$A:$L,4,0),IF(A796="","","Error"))</f>
        <v/>
      </c>
      <c r="E796" s="1" t="str">
        <f>IFERROR(VLOOKUP($A796,'Lista de Precios Alimento'!$A:$M,5,0),IF(A796="","","Error"))</f>
        <v/>
      </c>
      <c r="F796" s="1" t="str">
        <f>IFERROR(VLOOKUP($A796,'Lista de Precios Alimento'!$A:$K,3,0),IF(A796="","","Error"))</f>
        <v/>
      </c>
      <c r="G796" s="19" t="str">
        <f>IFERROR(VLOOKUP($A796,'Lista de Precios Alimento'!$A:$N,6,0),IF(A796="","","Error"))</f>
        <v/>
      </c>
      <c r="H796" t="str">
        <f>IFERROR(VLOOKUP($A796,'Lista de Precios Alimento'!$A:$O,7,0),IF(A796="","","Error"))</f>
        <v/>
      </c>
      <c r="I796" s="12"/>
      <c r="J796" s="12"/>
    </row>
    <row r="797" spans="1:10" x14ac:dyDescent="0.2">
      <c r="A797" s="25"/>
      <c r="B797" s="26"/>
      <c r="C797" s="1" t="str">
        <f>IFERROR(VLOOKUP($A797,'Lista de Precios Alimento'!$A:$J,2,0),IF(A797="","","Error"))</f>
        <v/>
      </c>
      <c r="D797" s="1" t="str">
        <f>IFERROR(VLOOKUP($A797,'Lista de Precios Alimento'!$A:$L,4,0),IF(A797="","","Error"))</f>
        <v/>
      </c>
      <c r="E797" s="1" t="str">
        <f>IFERROR(VLOOKUP($A797,'Lista de Precios Alimento'!$A:$M,5,0),IF(A797="","","Error"))</f>
        <v/>
      </c>
      <c r="F797" s="1" t="str">
        <f>IFERROR(VLOOKUP($A797,'Lista de Precios Alimento'!$A:$K,3,0),IF(A797="","","Error"))</f>
        <v/>
      </c>
      <c r="G797" s="19" t="str">
        <f>IFERROR(VLOOKUP($A797,'Lista de Precios Alimento'!$A:$N,6,0),IF(A797="","","Error"))</f>
        <v/>
      </c>
      <c r="H797" t="str">
        <f>IFERROR(VLOOKUP($A797,'Lista de Precios Alimento'!$A:$O,7,0),IF(A797="","","Error"))</f>
        <v/>
      </c>
      <c r="I797" s="12"/>
      <c r="J797" s="12"/>
    </row>
    <row r="798" spans="1:10" x14ac:dyDescent="0.2">
      <c r="A798" s="25"/>
      <c r="B798" s="26"/>
      <c r="C798" s="1" t="str">
        <f>IFERROR(VLOOKUP($A798,'Lista de Precios Alimento'!$A:$J,2,0),IF(A798="","","Error"))</f>
        <v/>
      </c>
      <c r="D798" s="1" t="str">
        <f>IFERROR(VLOOKUP($A798,'Lista de Precios Alimento'!$A:$L,4,0),IF(A798="","","Error"))</f>
        <v/>
      </c>
      <c r="E798" s="1" t="str">
        <f>IFERROR(VLOOKUP($A798,'Lista de Precios Alimento'!$A:$M,5,0),IF(A798="","","Error"))</f>
        <v/>
      </c>
      <c r="F798" s="1" t="str">
        <f>IFERROR(VLOOKUP($A798,'Lista de Precios Alimento'!$A:$K,3,0),IF(A798="","","Error"))</f>
        <v/>
      </c>
      <c r="G798" s="19" t="str">
        <f>IFERROR(VLOOKUP($A798,'Lista de Precios Alimento'!$A:$N,6,0),IF(A798="","","Error"))</f>
        <v/>
      </c>
      <c r="H798" t="str">
        <f>IFERROR(VLOOKUP($A798,'Lista de Precios Alimento'!$A:$O,7,0),IF(A798="","","Error"))</f>
        <v/>
      </c>
      <c r="I798" s="12"/>
      <c r="J798" s="12"/>
    </row>
    <row r="799" spans="1:10" x14ac:dyDescent="0.2">
      <c r="A799" s="25"/>
      <c r="B799" s="26"/>
      <c r="C799" s="1" t="str">
        <f>IFERROR(VLOOKUP($A799,'Lista de Precios Alimento'!$A:$J,2,0),IF(A799="","","Error"))</f>
        <v/>
      </c>
      <c r="D799" s="1" t="str">
        <f>IFERROR(VLOOKUP($A799,'Lista de Precios Alimento'!$A:$L,4,0),IF(A799="","","Error"))</f>
        <v/>
      </c>
      <c r="E799" s="1" t="str">
        <f>IFERROR(VLOOKUP($A799,'Lista de Precios Alimento'!$A:$M,5,0),IF(A799="","","Error"))</f>
        <v/>
      </c>
      <c r="F799" s="1" t="str">
        <f>IFERROR(VLOOKUP($A799,'Lista de Precios Alimento'!$A:$K,3,0),IF(A799="","","Error"))</f>
        <v/>
      </c>
      <c r="G799" s="19" t="str">
        <f>IFERROR(VLOOKUP($A799,'Lista de Precios Alimento'!$A:$N,6,0),IF(A799="","","Error"))</f>
        <v/>
      </c>
      <c r="H799" t="str">
        <f>IFERROR(VLOOKUP($A799,'Lista de Precios Alimento'!$A:$O,7,0),IF(A799="","","Error"))</f>
        <v/>
      </c>
      <c r="I799" s="12"/>
      <c r="J799" s="12"/>
    </row>
    <row r="800" spans="1:10" x14ac:dyDescent="0.2">
      <c r="A800" s="25"/>
      <c r="B800" s="26"/>
      <c r="C800" s="1" t="str">
        <f>IFERROR(VLOOKUP($A800,'Lista de Precios Alimento'!$A:$J,2,0),IF(A800="","","Error"))</f>
        <v/>
      </c>
      <c r="D800" s="1" t="str">
        <f>IFERROR(VLOOKUP($A800,'Lista de Precios Alimento'!$A:$L,4,0),IF(A800="","","Error"))</f>
        <v/>
      </c>
      <c r="E800" s="1" t="str">
        <f>IFERROR(VLOOKUP($A800,'Lista de Precios Alimento'!$A:$M,5,0),IF(A800="","","Error"))</f>
        <v/>
      </c>
      <c r="F800" s="1" t="str">
        <f>IFERROR(VLOOKUP($A800,'Lista de Precios Alimento'!$A:$K,3,0),IF(A800="","","Error"))</f>
        <v/>
      </c>
      <c r="G800" s="19" t="str">
        <f>IFERROR(VLOOKUP($A800,'Lista de Precios Alimento'!$A:$N,6,0),IF(A800="","","Error"))</f>
        <v/>
      </c>
      <c r="H800" t="str">
        <f>IFERROR(VLOOKUP($A800,'Lista de Precios Alimento'!$A:$O,7,0),IF(A800="","","Error"))</f>
        <v/>
      </c>
      <c r="I800" s="12"/>
      <c r="J800" s="12"/>
    </row>
    <row r="801" spans="1:10" x14ac:dyDescent="0.2">
      <c r="A801" s="25"/>
      <c r="B801" s="26"/>
      <c r="C801" s="1" t="str">
        <f>IFERROR(VLOOKUP($A801,'Lista de Precios Alimento'!$A:$J,2,0),IF(A801="","","Error"))</f>
        <v/>
      </c>
      <c r="D801" s="1" t="str">
        <f>IFERROR(VLOOKUP($A801,'Lista de Precios Alimento'!$A:$L,4,0),IF(A801="","","Error"))</f>
        <v/>
      </c>
      <c r="E801" s="1" t="str">
        <f>IFERROR(VLOOKUP($A801,'Lista de Precios Alimento'!$A:$M,5,0),IF(A801="","","Error"))</f>
        <v/>
      </c>
      <c r="F801" s="1" t="str">
        <f>IFERROR(VLOOKUP($A801,'Lista de Precios Alimento'!$A:$K,3,0),IF(A801="","","Error"))</f>
        <v/>
      </c>
      <c r="G801" s="19" t="str">
        <f>IFERROR(VLOOKUP($A801,'Lista de Precios Alimento'!$A:$N,6,0),IF(A801="","","Error"))</f>
        <v/>
      </c>
      <c r="H801" t="str">
        <f>IFERROR(VLOOKUP($A801,'Lista de Precios Alimento'!$A:$O,7,0),IF(A801="","","Error"))</f>
        <v/>
      </c>
      <c r="I801" s="12"/>
      <c r="J801" s="12"/>
    </row>
    <row r="802" spans="1:10" x14ac:dyDescent="0.2">
      <c r="A802" s="25"/>
      <c r="B802" s="26"/>
      <c r="C802" s="1" t="str">
        <f>IFERROR(VLOOKUP($A802,'Lista de Precios Alimento'!$A:$J,2,0),IF(A802="","","Error"))</f>
        <v/>
      </c>
      <c r="D802" s="1" t="str">
        <f>IFERROR(VLOOKUP($A802,'Lista de Precios Alimento'!$A:$L,4,0),IF(A802="","","Error"))</f>
        <v/>
      </c>
      <c r="E802" s="1" t="str">
        <f>IFERROR(VLOOKUP($A802,'Lista de Precios Alimento'!$A:$M,5,0),IF(A802="","","Error"))</f>
        <v/>
      </c>
      <c r="F802" s="1" t="str">
        <f>IFERROR(VLOOKUP($A802,'Lista de Precios Alimento'!$A:$K,3,0),IF(A802="","","Error"))</f>
        <v/>
      </c>
      <c r="G802" s="19" t="str">
        <f>IFERROR(VLOOKUP($A802,'Lista de Precios Alimento'!$A:$N,6,0),IF(A802="","","Error"))</f>
        <v/>
      </c>
      <c r="H802" t="str">
        <f>IFERROR(VLOOKUP($A802,'Lista de Precios Alimento'!$A:$O,7,0),IF(A802="","","Error"))</f>
        <v/>
      </c>
      <c r="I802" s="12"/>
      <c r="J802" s="12"/>
    </row>
    <row r="803" spans="1:10" x14ac:dyDescent="0.2">
      <c r="A803" s="25"/>
      <c r="B803" s="26"/>
      <c r="C803" s="1" t="str">
        <f>IFERROR(VLOOKUP($A803,'Lista de Precios Alimento'!$A:$J,2,0),IF(A803="","","Error"))</f>
        <v/>
      </c>
      <c r="D803" s="1" t="str">
        <f>IFERROR(VLOOKUP($A803,'Lista de Precios Alimento'!$A:$L,4,0),IF(A803="","","Error"))</f>
        <v/>
      </c>
      <c r="E803" s="1" t="str">
        <f>IFERROR(VLOOKUP($A803,'Lista de Precios Alimento'!$A:$M,5,0),IF(A803="","","Error"))</f>
        <v/>
      </c>
      <c r="F803" s="1" t="str">
        <f>IFERROR(VLOOKUP($A803,'Lista de Precios Alimento'!$A:$K,3,0),IF(A803="","","Error"))</f>
        <v/>
      </c>
      <c r="G803" s="19" t="str">
        <f>IFERROR(VLOOKUP($A803,'Lista de Precios Alimento'!$A:$N,6,0),IF(A803="","","Error"))</f>
        <v/>
      </c>
      <c r="H803" t="str">
        <f>IFERROR(VLOOKUP($A803,'Lista de Precios Alimento'!$A:$O,7,0),IF(A803="","","Error"))</f>
        <v/>
      </c>
      <c r="I803" s="12"/>
      <c r="J803" s="12"/>
    </row>
    <row r="804" spans="1:10" x14ac:dyDescent="0.2">
      <c r="A804" s="25"/>
      <c r="B804" s="26"/>
      <c r="C804" s="1" t="str">
        <f>IFERROR(VLOOKUP($A804,'Lista de Precios Alimento'!$A:$J,2,0),IF(A804="","","Error"))</f>
        <v/>
      </c>
      <c r="D804" s="1" t="str">
        <f>IFERROR(VLOOKUP($A804,'Lista de Precios Alimento'!$A:$L,4,0),IF(A804="","","Error"))</f>
        <v/>
      </c>
      <c r="E804" s="1" t="str">
        <f>IFERROR(VLOOKUP($A804,'Lista de Precios Alimento'!$A:$M,5,0),IF(A804="","","Error"))</f>
        <v/>
      </c>
      <c r="F804" s="1" t="str">
        <f>IFERROR(VLOOKUP($A804,'Lista de Precios Alimento'!$A:$K,3,0),IF(A804="","","Error"))</f>
        <v/>
      </c>
      <c r="G804" s="19" t="str">
        <f>IFERROR(VLOOKUP($A804,'Lista de Precios Alimento'!$A:$N,6,0),IF(A804="","","Error"))</f>
        <v/>
      </c>
      <c r="H804" t="str">
        <f>IFERROR(VLOOKUP($A804,'Lista de Precios Alimento'!$A:$O,7,0),IF(A804="","","Error"))</f>
        <v/>
      </c>
      <c r="I804" s="12"/>
      <c r="J804" s="12"/>
    </row>
    <row r="805" spans="1:10" x14ac:dyDescent="0.2">
      <c r="A805" s="25"/>
      <c r="B805" s="26"/>
      <c r="C805" s="1" t="str">
        <f>IFERROR(VLOOKUP($A805,'Lista de Precios Alimento'!$A:$J,2,0),IF(A805="","","Error"))</f>
        <v/>
      </c>
      <c r="D805" s="1" t="str">
        <f>IFERROR(VLOOKUP($A805,'Lista de Precios Alimento'!$A:$L,4,0),IF(A805="","","Error"))</f>
        <v/>
      </c>
      <c r="E805" s="1" t="str">
        <f>IFERROR(VLOOKUP($A805,'Lista de Precios Alimento'!$A:$M,5,0),IF(A805="","","Error"))</f>
        <v/>
      </c>
      <c r="F805" s="1" t="str">
        <f>IFERROR(VLOOKUP($A805,'Lista de Precios Alimento'!$A:$K,3,0),IF(A805="","","Error"))</f>
        <v/>
      </c>
      <c r="G805" s="19" t="str">
        <f>IFERROR(VLOOKUP($A805,'Lista de Precios Alimento'!$A:$N,6,0),IF(A805="","","Error"))</f>
        <v/>
      </c>
      <c r="H805" t="str">
        <f>IFERROR(VLOOKUP($A805,'Lista de Precios Alimento'!$A:$O,7,0),IF(A805="","","Error"))</f>
        <v/>
      </c>
      <c r="I805" s="12"/>
      <c r="J805" s="12"/>
    </row>
    <row r="806" spans="1:10" x14ac:dyDescent="0.2">
      <c r="A806" s="25"/>
      <c r="B806" s="26"/>
      <c r="C806" s="1" t="str">
        <f>IFERROR(VLOOKUP($A806,'Lista de Precios Alimento'!$A:$J,2,0),IF(A806="","","Error"))</f>
        <v/>
      </c>
      <c r="D806" s="1" t="str">
        <f>IFERROR(VLOOKUP($A806,'Lista de Precios Alimento'!$A:$L,4,0),IF(A806="","","Error"))</f>
        <v/>
      </c>
      <c r="E806" s="1" t="str">
        <f>IFERROR(VLOOKUP($A806,'Lista de Precios Alimento'!$A:$M,5,0),IF(A806="","","Error"))</f>
        <v/>
      </c>
      <c r="F806" s="1" t="str">
        <f>IFERROR(VLOOKUP($A806,'Lista de Precios Alimento'!$A:$K,3,0),IF(A806="","","Error"))</f>
        <v/>
      </c>
      <c r="G806" s="19" t="str">
        <f>IFERROR(VLOOKUP($A806,'Lista de Precios Alimento'!$A:$N,6,0),IF(A806="","","Error"))</f>
        <v/>
      </c>
      <c r="H806" t="str">
        <f>IFERROR(VLOOKUP($A806,'Lista de Precios Alimento'!$A:$O,7,0),IF(A806="","","Error"))</f>
        <v/>
      </c>
      <c r="I806" s="12"/>
      <c r="J806" s="12"/>
    </row>
    <row r="807" spans="1:10" x14ac:dyDescent="0.2">
      <c r="A807" s="25"/>
      <c r="B807" s="26"/>
      <c r="C807" s="1" t="str">
        <f>IFERROR(VLOOKUP($A807,'Lista de Precios Alimento'!$A:$J,2,0),IF(A807="","","Error"))</f>
        <v/>
      </c>
      <c r="D807" s="1" t="str">
        <f>IFERROR(VLOOKUP($A807,'Lista de Precios Alimento'!$A:$L,4,0),IF(A807="","","Error"))</f>
        <v/>
      </c>
      <c r="E807" s="1" t="str">
        <f>IFERROR(VLOOKUP($A807,'Lista de Precios Alimento'!$A:$M,5,0),IF(A807="","","Error"))</f>
        <v/>
      </c>
      <c r="F807" s="1" t="str">
        <f>IFERROR(VLOOKUP($A807,'Lista de Precios Alimento'!$A:$K,3,0),IF(A807="","","Error"))</f>
        <v/>
      </c>
      <c r="G807" s="19" t="str">
        <f>IFERROR(VLOOKUP($A807,'Lista de Precios Alimento'!$A:$N,6,0),IF(A807="","","Error"))</f>
        <v/>
      </c>
      <c r="H807" t="str">
        <f>IFERROR(VLOOKUP($A807,'Lista de Precios Alimento'!$A:$O,7,0),IF(A807="","","Error"))</f>
        <v/>
      </c>
      <c r="I807" s="12"/>
      <c r="J807" s="12"/>
    </row>
    <row r="808" spans="1:10" x14ac:dyDescent="0.2">
      <c r="A808" s="25"/>
      <c r="B808" s="26"/>
      <c r="C808" s="1" t="str">
        <f>IFERROR(VLOOKUP($A808,'Lista de Precios Alimento'!$A:$J,2,0),IF(A808="","","Error"))</f>
        <v/>
      </c>
      <c r="D808" s="1" t="str">
        <f>IFERROR(VLOOKUP($A808,'Lista de Precios Alimento'!$A:$L,4,0),IF(A808="","","Error"))</f>
        <v/>
      </c>
      <c r="E808" s="1" t="str">
        <f>IFERROR(VLOOKUP($A808,'Lista de Precios Alimento'!$A:$M,5,0),IF(A808="","","Error"))</f>
        <v/>
      </c>
      <c r="F808" s="1" t="str">
        <f>IFERROR(VLOOKUP($A808,'Lista de Precios Alimento'!$A:$K,3,0),IF(A808="","","Error"))</f>
        <v/>
      </c>
      <c r="G808" s="19" t="str">
        <f>IFERROR(VLOOKUP($A808,'Lista de Precios Alimento'!$A:$N,6,0),IF(A808="","","Error"))</f>
        <v/>
      </c>
      <c r="H808" t="str">
        <f>IFERROR(VLOOKUP($A808,'Lista de Precios Alimento'!$A:$O,7,0),IF(A808="","","Error"))</f>
        <v/>
      </c>
      <c r="I808" s="12"/>
      <c r="J808" s="12"/>
    </row>
    <row r="809" spans="1:10" x14ac:dyDescent="0.2">
      <c r="A809" s="25"/>
      <c r="B809" s="26"/>
      <c r="C809" s="1" t="str">
        <f>IFERROR(VLOOKUP($A809,'Lista de Precios Alimento'!$A:$J,2,0),IF(A809="","","Error"))</f>
        <v/>
      </c>
      <c r="D809" s="1" t="str">
        <f>IFERROR(VLOOKUP($A809,'Lista de Precios Alimento'!$A:$L,4,0),IF(A809="","","Error"))</f>
        <v/>
      </c>
      <c r="E809" s="1" t="str">
        <f>IFERROR(VLOOKUP($A809,'Lista de Precios Alimento'!$A:$M,5,0),IF(A809="","","Error"))</f>
        <v/>
      </c>
      <c r="F809" s="1" t="str">
        <f>IFERROR(VLOOKUP($A809,'Lista de Precios Alimento'!$A:$K,3,0),IF(A809="","","Error"))</f>
        <v/>
      </c>
      <c r="G809" s="19" t="str">
        <f>IFERROR(VLOOKUP($A809,'Lista de Precios Alimento'!$A:$N,6,0),IF(A809="","","Error"))</f>
        <v/>
      </c>
      <c r="H809" t="str">
        <f>IFERROR(VLOOKUP($A809,'Lista de Precios Alimento'!$A:$O,7,0),IF(A809="","","Error"))</f>
        <v/>
      </c>
      <c r="I809" s="12"/>
      <c r="J809" s="12"/>
    </row>
    <row r="810" spans="1:10" x14ac:dyDescent="0.2">
      <c r="A810" s="25"/>
      <c r="B810" s="26"/>
      <c r="C810" s="1" t="str">
        <f>IFERROR(VLOOKUP($A810,'Lista de Precios Alimento'!$A:$J,2,0),IF(A810="","","Error"))</f>
        <v/>
      </c>
      <c r="D810" s="1" t="str">
        <f>IFERROR(VLOOKUP($A810,'Lista de Precios Alimento'!$A:$L,4,0),IF(A810="","","Error"))</f>
        <v/>
      </c>
      <c r="E810" s="1" t="str">
        <f>IFERROR(VLOOKUP($A810,'Lista de Precios Alimento'!$A:$M,5,0),IF(A810="","","Error"))</f>
        <v/>
      </c>
      <c r="F810" s="1" t="str">
        <f>IFERROR(VLOOKUP($A810,'Lista de Precios Alimento'!$A:$K,3,0),IF(A810="","","Error"))</f>
        <v/>
      </c>
      <c r="G810" s="19" t="str">
        <f>IFERROR(VLOOKUP($A810,'Lista de Precios Alimento'!$A:$N,6,0),IF(A810="","","Error"))</f>
        <v/>
      </c>
      <c r="H810" t="str">
        <f>IFERROR(VLOOKUP($A810,'Lista de Precios Alimento'!$A:$O,7,0),IF(A810="","","Error"))</f>
        <v/>
      </c>
      <c r="I810" s="12"/>
      <c r="J810" s="12"/>
    </row>
    <row r="811" spans="1:10" x14ac:dyDescent="0.2">
      <c r="A811" s="25"/>
      <c r="B811" s="26"/>
      <c r="C811" s="1" t="str">
        <f>IFERROR(VLOOKUP($A811,'Lista de Precios Alimento'!$A:$J,2,0),IF(A811="","","Error"))</f>
        <v/>
      </c>
      <c r="D811" s="1" t="str">
        <f>IFERROR(VLOOKUP($A811,'Lista de Precios Alimento'!$A:$L,4,0),IF(A811="","","Error"))</f>
        <v/>
      </c>
      <c r="E811" s="1" t="str">
        <f>IFERROR(VLOOKUP($A811,'Lista de Precios Alimento'!$A:$M,5,0),IF(A811="","","Error"))</f>
        <v/>
      </c>
      <c r="F811" s="1" t="str">
        <f>IFERROR(VLOOKUP($A811,'Lista de Precios Alimento'!$A:$K,3,0),IF(A811="","","Error"))</f>
        <v/>
      </c>
      <c r="G811" s="19" t="str">
        <f>IFERROR(VLOOKUP($A811,'Lista de Precios Alimento'!$A:$N,6,0),IF(A811="","","Error"))</f>
        <v/>
      </c>
      <c r="H811" t="str">
        <f>IFERROR(VLOOKUP($A811,'Lista de Precios Alimento'!$A:$O,7,0),IF(A811="","","Error"))</f>
        <v/>
      </c>
      <c r="I811" s="12"/>
      <c r="J811" s="12"/>
    </row>
    <row r="812" spans="1:10" x14ac:dyDescent="0.2">
      <c r="A812" s="25"/>
      <c r="B812" s="26"/>
      <c r="C812" s="1" t="str">
        <f>IFERROR(VLOOKUP($A812,'Lista de Precios Alimento'!$A:$J,2,0),IF(A812="","","Error"))</f>
        <v/>
      </c>
      <c r="D812" s="1" t="str">
        <f>IFERROR(VLOOKUP($A812,'Lista de Precios Alimento'!$A:$L,4,0),IF(A812="","","Error"))</f>
        <v/>
      </c>
      <c r="E812" s="1" t="str">
        <f>IFERROR(VLOOKUP($A812,'Lista de Precios Alimento'!$A:$M,5,0),IF(A812="","","Error"))</f>
        <v/>
      </c>
      <c r="F812" s="1" t="str">
        <f>IFERROR(VLOOKUP($A812,'Lista de Precios Alimento'!$A:$K,3,0),IF(A812="","","Error"))</f>
        <v/>
      </c>
      <c r="G812" s="19" t="str">
        <f>IFERROR(VLOOKUP($A812,'Lista de Precios Alimento'!$A:$N,6,0),IF(A812="","","Error"))</f>
        <v/>
      </c>
      <c r="H812" t="str">
        <f>IFERROR(VLOOKUP($A812,'Lista de Precios Alimento'!$A:$O,7,0),IF(A812="","","Error"))</f>
        <v/>
      </c>
      <c r="I812" s="12"/>
      <c r="J812" s="12"/>
    </row>
    <row r="813" spans="1:10" x14ac:dyDescent="0.2">
      <c r="A813" s="25"/>
      <c r="B813" s="26"/>
      <c r="C813" s="1" t="str">
        <f>IFERROR(VLOOKUP($A813,'Lista de Precios Alimento'!$A:$J,2,0),IF(A813="","","Error"))</f>
        <v/>
      </c>
      <c r="D813" s="1" t="str">
        <f>IFERROR(VLOOKUP($A813,'Lista de Precios Alimento'!$A:$L,4,0),IF(A813="","","Error"))</f>
        <v/>
      </c>
      <c r="E813" s="1" t="str">
        <f>IFERROR(VLOOKUP($A813,'Lista de Precios Alimento'!$A:$M,5,0),IF(A813="","","Error"))</f>
        <v/>
      </c>
      <c r="F813" s="1" t="str">
        <f>IFERROR(VLOOKUP($A813,'Lista de Precios Alimento'!$A:$K,3,0),IF(A813="","","Error"))</f>
        <v/>
      </c>
      <c r="G813" s="19" t="str">
        <f>IFERROR(VLOOKUP($A813,'Lista de Precios Alimento'!$A:$N,6,0),IF(A813="","","Error"))</f>
        <v/>
      </c>
      <c r="H813" t="str">
        <f>IFERROR(VLOOKUP($A813,'Lista de Precios Alimento'!$A:$O,7,0),IF(A813="","","Error"))</f>
        <v/>
      </c>
      <c r="I813" s="12"/>
      <c r="J813" s="12"/>
    </row>
    <row r="814" spans="1:10" x14ac:dyDescent="0.2">
      <c r="A814" s="25"/>
      <c r="B814" s="26"/>
      <c r="C814" s="1" t="str">
        <f>IFERROR(VLOOKUP($A814,'Lista de Precios Alimento'!$A:$J,2,0),IF(A814="","","Error"))</f>
        <v/>
      </c>
      <c r="D814" s="1" t="str">
        <f>IFERROR(VLOOKUP($A814,'Lista de Precios Alimento'!$A:$L,4,0),IF(A814="","","Error"))</f>
        <v/>
      </c>
      <c r="E814" s="1" t="str">
        <f>IFERROR(VLOOKUP($A814,'Lista de Precios Alimento'!$A:$M,5,0),IF(A814="","","Error"))</f>
        <v/>
      </c>
      <c r="F814" s="1" t="str">
        <f>IFERROR(VLOOKUP($A814,'Lista de Precios Alimento'!$A:$K,3,0),IF(A814="","","Error"))</f>
        <v/>
      </c>
      <c r="G814" s="19" t="str">
        <f>IFERROR(VLOOKUP($A814,'Lista de Precios Alimento'!$A:$N,6,0),IF(A814="","","Error"))</f>
        <v/>
      </c>
      <c r="H814" t="str">
        <f>IFERROR(VLOOKUP($A814,'Lista de Precios Alimento'!$A:$O,7,0),IF(A814="","","Error"))</f>
        <v/>
      </c>
      <c r="I814" s="12"/>
      <c r="J814" s="12"/>
    </row>
    <row r="815" spans="1:10" x14ac:dyDescent="0.2">
      <c r="A815" s="25"/>
      <c r="B815" s="26"/>
      <c r="C815" s="1" t="str">
        <f>IFERROR(VLOOKUP($A815,'Lista de Precios Alimento'!$A:$J,2,0),IF(A815="","","Error"))</f>
        <v/>
      </c>
      <c r="D815" s="1" t="str">
        <f>IFERROR(VLOOKUP($A815,'Lista de Precios Alimento'!$A:$L,4,0),IF(A815="","","Error"))</f>
        <v/>
      </c>
      <c r="E815" s="1" t="str">
        <f>IFERROR(VLOOKUP($A815,'Lista de Precios Alimento'!$A:$M,5,0),IF(A815="","","Error"))</f>
        <v/>
      </c>
      <c r="F815" s="1" t="str">
        <f>IFERROR(VLOOKUP($A815,'Lista de Precios Alimento'!$A:$K,3,0),IF(A815="","","Error"))</f>
        <v/>
      </c>
      <c r="G815" s="19" t="str">
        <f>IFERROR(VLOOKUP($A815,'Lista de Precios Alimento'!$A:$N,6,0),IF(A815="","","Error"))</f>
        <v/>
      </c>
      <c r="H815" t="str">
        <f>IFERROR(VLOOKUP($A815,'Lista de Precios Alimento'!$A:$O,7,0),IF(A815="","","Error"))</f>
        <v/>
      </c>
      <c r="I815" s="12"/>
      <c r="J815" s="12"/>
    </row>
    <row r="816" spans="1:10" x14ac:dyDescent="0.2">
      <c r="A816" s="25"/>
      <c r="B816" s="26"/>
      <c r="C816" s="1" t="str">
        <f>IFERROR(VLOOKUP($A816,'Lista de Precios Alimento'!$A:$J,2,0),IF(A816="","","Error"))</f>
        <v/>
      </c>
      <c r="D816" s="1" t="str">
        <f>IFERROR(VLOOKUP($A816,'Lista de Precios Alimento'!$A:$L,4,0),IF(A816="","","Error"))</f>
        <v/>
      </c>
      <c r="E816" s="1" t="str">
        <f>IFERROR(VLOOKUP($A816,'Lista de Precios Alimento'!$A:$M,5,0),IF(A816="","","Error"))</f>
        <v/>
      </c>
      <c r="F816" s="1" t="str">
        <f>IFERROR(VLOOKUP($A816,'Lista de Precios Alimento'!$A:$K,3,0),IF(A816="","","Error"))</f>
        <v/>
      </c>
      <c r="G816" s="19" t="str">
        <f>IFERROR(VLOOKUP($A816,'Lista de Precios Alimento'!$A:$N,6,0),IF(A816="","","Error"))</f>
        <v/>
      </c>
      <c r="H816" t="str">
        <f>IFERROR(VLOOKUP($A816,'Lista de Precios Alimento'!$A:$O,7,0),IF(A816="","","Error"))</f>
        <v/>
      </c>
      <c r="I816" s="12"/>
      <c r="J816" s="12"/>
    </row>
    <row r="817" spans="1:10" x14ac:dyDescent="0.2">
      <c r="A817" s="25"/>
      <c r="B817" s="26"/>
      <c r="C817" s="1" t="str">
        <f>IFERROR(VLOOKUP($A817,'Lista de Precios Alimento'!$A:$J,2,0),IF(A817="","","Error"))</f>
        <v/>
      </c>
      <c r="D817" s="1" t="str">
        <f>IFERROR(VLOOKUP($A817,'Lista de Precios Alimento'!$A:$L,4,0),IF(A817="","","Error"))</f>
        <v/>
      </c>
      <c r="E817" s="1" t="str">
        <f>IFERROR(VLOOKUP($A817,'Lista de Precios Alimento'!$A:$M,5,0),IF(A817="","","Error"))</f>
        <v/>
      </c>
      <c r="F817" s="1" t="str">
        <f>IFERROR(VLOOKUP($A817,'Lista de Precios Alimento'!$A:$K,3,0),IF(A817="","","Error"))</f>
        <v/>
      </c>
      <c r="G817" s="19" t="str">
        <f>IFERROR(VLOOKUP($A817,'Lista de Precios Alimento'!$A:$N,6,0),IF(A817="","","Error"))</f>
        <v/>
      </c>
      <c r="H817" t="str">
        <f>IFERROR(VLOOKUP($A817,'Lista de Precios Alimento'!$A:$O,7,0),IF(A817="","","Error"))</f>
        <v/>
      </c>
      <c r="I817" s="12"/>
      <c r="J817" s="12"/>
    </row>
    <row r="818" spans="1:10" x14ac:dyDescent="0.2">
      <c r="A818" s="25"/>
      <c r="B818" s="26"/>
      <c r="C818" s="1" t="str">
        <f>IFERROR(VLOOKUP($A818,'Lista de Precios Alimento'!$A:$J,2,0),IF(A818="","","Error"))</f>
        <v/>
      </c>
      <c r="D818" s="1" t="str">
        <f>IFERROR(VLOOKUP($A818,'Lista de Precios Alimento'!$A:$L,4,0),IF(A818="","","Error"))</f>
        <v/>
      </c>
      <c r="E818" s="1" t="str">
        <f>IFERROR(VLOOKUP($A818,'Lista de Precios Alimento'!$A:$M,5,0),IF(A818="","","Error"))</f>
        <v/>
      </c>
      <c r="F818" s="1" t="str">
        <f>IFERROR(VLOOKUP($A818,'Lista de Precios Alimento'!$A:$K,3,0),IF(A818="","","Error"))</f>
        <v/>
      </c>
      <c r="G818" s="19" t="str">
        <f>IFERROR(VLOOKUP($A818,'Lista de Precios Alimento'!$A:$N,6,0),IF(A818="","","Error"))</f>
        <v/>
      </c>
      <c r="H818" t="str">
        <f>IFERROR(VLOOKUP($A818,'Lista de Precios Alimento'!$A:$O,7,0),IF(A818="","","Error"))</f>
        <v/>
      </c>
      <c r="I818" s="12"/>
      <c r="J818" s="12"/>
    </row>
    <row r="819" spans="1:10" x14ac:dyDescent="0.2">
      <c r="A819" s="25"/>
      <c r="B819" s="26"/>
      <c r="C819" s="1" t="str">
        <f>IFERROR(VLOOKUP($A819,'Lista de Precios Alimento'!$A:$J,2,0),IF(A819="","","Error"))</f>
        <v/>
      </c>
      <c r="D819" s="1" t="str">
        <f>IFERROR(VLOOKUP($A819,'Lista de Precios Alimento'!$A:$L,4,0),IF(A819="","","Error"))</f>
        <v/>
      </c>
      <c r="E819" s="1" t="str">
        <f>IFERROR(VLOOKUP($A819,'Lista de Precios Alimento'!$A:$M,5,0),IF(A819="","","Error"))</f>
        <v/>
      </c>
      <c r="F819" s="1" t="str">
        <f>IFERROR(VLOOKUP($A819,'Lista de Precios Alimento'!$A:$K,3,0),IF(A819="","","Error"))</f>
        <v/>
      </c>
      <c r="G819" s="19" t="str">
        <f>IFERROR(VLOOKUP($A819,'Lista de Precios Alimento'!$A:$N,6,0),IF(A819="","","Error"))</f>
        <v/>
      </c>
      <c r="H819" t="str">
        <f>IFERROR(VLOOKUP($A819,'Lista de Precios Alimento'!$A:$O,7,0),IF(A819="","","Error"))</f>
        <v/>
      </c>
      <c r="I819" s="12"/>
      <c r="J819" s="12"/>
    </row>
    <row r="820" spans="1:10" x14ac:dyDescent="0.2">
      <c r="A820" s="25"/>
      <c r="B820" s="26"/>
      <c r="C820" s="1" t="str">
        <f>IFERROR(VLOOKUP($A820,'Lista de Precios Alimento'!$A:$J,2,0),IF(A820="","","Error"))</f>
        <v/>
      </c>
      <c r="D820" s="1" t="str">
        <f>IFERROR(VLOOKUP($A820,'Lista de Precios Alimento'!$A:$L,4,0),IF(A820="","","Error"))</f>
        <v/>
      </c>
      <c r="E820" s="1" t="str">
        <f>IFERROR(VLOOKUP($A820,'Lista de Precios Alimento'!$A:$M,5,0),IF(A820="","","Error"))</f>
        <v/>
      </c>
      <c r="F820" s="1" t="str">
        <f>IFERROR(VLOOKUP($A820,'Lista de Precios Alimento'!$A:$K,3,0),IF(A820="","","Error"))</f>
        <v/>
      </c>
      <c r="G820" s="19" t="str">
        <f>IFERROR(VLOOKUP($A820,'Lista de Precios Alimento'!$A:$N,6,0),IF(A820="","","Error"))</f>
        <v/>
      </c>
      <c r="H820" t="str">
        <f>IFERROR(VLOOKUP($A820,'Lista de Precios Alimento'!$A:$O,7,0),IF(A820="","","Error"))</f>
        <v/>
      </c>
      <c r="I820" s="12"/>
      <c r="J820" s="12"/>
    </row>
    <row r="821" spans="1:10" x14ac:dyDescent="0.2">
      <c r="A821" s="25"/>
      <c r="B821" s="26"/>
      <c r="C821" s="1" t="str">
        <f>IFERROR(VLOOKUP($A821,'Lista de Precios Alimento'!$A:$J,2,0),IF(A821="","","Error"))</f>
        <v/>
      </c>
      <c r="D821" s="1" t="str">
        <f>IFERROR(VLOOKUP($A821,'Lista de Precios Alimento'!$A:$L,4,0),IF(A821="","","Error"))</f>
        <v/>
      </c>
      <c r="E821" s="1" t="str">
        <f>IFERROR(VLOOKUP($A821,'Lista de Precios Alimento'!$A:$M,5,0),IF(A821="","","Error"))</f>
        <v/>
      </c>
      <c r="F821" s="1" t="str">
        <f>IFERROR(VLOOKUP($A821,'Lista de Precios Alimento'!$A:$K,3,0),IF(A821="","","Error"))</f>
        <v/>
      </c>
      <c r="G821" s="19" t="str">
        <f>IFERROR(VLOOKUP($A821,'Lista de Precios Alimento'!$A:$N,6,0),IF(A821="","","Error"))</f>
        <v/>
      </c>
      <c r="H821" t="str">
        <f>IFERROR(VLOOKUP($A821,'Lista de Precios Alimento'!$A:$O,7,0),IF(A821="","","Error"))</f>
        <v/>
      </c>
      <c r="I821" s="12"/>
      <c r="J821" s="12"/>
    </row>
    <row r="822" spans="1:10" x14ac:dyDescent="0.2">
      <c r="A822" s="25"/>
      <c r="B822" s="26"/>
      <c r="C822" s="1" t="str">
        <f>IFERROR(VLOOKUP($A822,'Lista de Precios Alimento'!$A:$J,2,0),IF(A822="","","Error"))</f>
        <v/>
      </c>
      <c r="D822" s="1" t="str">
        <f>IFERROR(VLOOKUP($A822,'Lista de Precios Alimento'!$A:$L,4,0),IF(A822="","","Error"))</f>
        <v/>
      </c>
      <c r="E822" s="1" t="str">
        <f>IFERROR(VLOOKUP($A822,'Lista de Precios Alimento'!$A:$M,5,0),IF(A822="","","Error"))</f>
        <v/>
      </c>
      <c r="F822" s="1" t="str">
        <f>IFERROR(VLOOKUP($A822,'Lista de Precios Alimento'!$A:$K,3,0),IF(A822="","","Error"))</f>
        <v/>
      </c>
      <c r="G822" s="19" t="str">
        <f>IFERROR(VLOOKUP($A822,'Lista de Precios Alimento'!$A:$N,6,0),IF(A822="","","Error"))</f>
        <v/>
      </c>
      <c r="H822" t="str">
        <f>IFERROR(VLOOKUP($A822,'Lista de Precios Alimento'!$A:$O,7,0),IF(A822="","","Error"))</f>
        <v/>
      </c>
      <c r="I822" s="12"/>
      <c r="J822" s="12"/>
    </row>
    <row r="823" spans="1:10" x14ac:dyDescent="0.2">
      <c r="A823" s="25"/>
      <c r="B823" s="26"/>
      <c r="C823" s="1" t="str">
        <f>IFERROR(VLOOKUP($A823,'Lista de Precios Alimento'!$A:$J,2,0),IF(A823="","","Error"))</f>
        <v/>
      </c>
      <c r="D823" s="1" t="str">
        <f>IFERROR(VLOOKUP($A823,'Lista de Precios Alimento'!$A:$L,4,0),IF(A823="","","Error"))</f>
        <v/>
      </c>
      <c r="E823" s="1" t="str">
        <f>IFERROR(VLOOKUP($A823,'Lista de Precios Alimento'!$A:$M,5,0),IF(A823="","","Error"))</f>
        <v/>
      </c>
      <c r="F823" s="1" t="str">
        <f>IFERROR(VLOOKUP($A823,'Lista de Precios Alimento'!$A:$K,3,0),IF(A823="","","Error"))</f>
        <v/>
      </c>
      <c r="G823" s="19" t="str">
        <f>IFERROR(VLOOKUP($A823,'Lista de Precios Alimento'!$A:$N,6,0),IF(A823="","","Error"))</f>
        <v/>
      </c>
      <c r="H823" t="str">
        <f>IFERROR(VLOOKUP($A823,'Lista de Precios Alimento'!$A:$O,7,0),IF(A823="","","Error"))</f>
        <v/>
      </c>
      <c r="I823" s="12"/>
      <c r="J823" s="12"/>
    </row>
    <row r="824" spans="1:10" x14ac:dyDescent="0.2">
      <c r="A824" s="25"/>
      <c r="B824" s="26"/>
      <c r="C824" s="1" t="str">
        <f>IFERROR(VLOOKUP($A824,'Lista de Precios Alimento'!$A:$J,2,0),IF(A824="","","Error"))</f>
        <v/>
      </c>
      <c r="D824" s="1" t="str">
        <f>IFERROR(VLOOKUP($A824,'Lista de Precios Alimento'!$A:$L,4,0),IF(A824="","","Error"))</f>
        <v/>
      </c>
      <c r="E824" s="1" t="str">
        <f>IFERROR(VLOOKUP($A824,'Lista de Precios Alimento'!$A:$M,5,0),IF(A824="","","Error"))</f>
        <v/>
      </c>
      <c r="F824" s="1" t="str">
        <f>IFERROR(VLOOKUP($A824,'Lista de Precios Alimento'!$A:$K,3,0),IF(A824="","","Error"))</f>
        <v/>
      </c>
      <c r="G824" s="19" t="str">
        <f>IFERROR(VLOOKUP($A824,'Lista de Precios Alimento'!$A:$N,6,0),IF(A824="","","Error"))</f>
        <v/>
      </c>
      <c r="H824" t="str">
        <f>IFERROR(VLOOKUP($A824,'Lista de Precios Alimento'!$A:$O,7,0),IF(A824="","","Error"))</f>
        <v/>
      </c>
      <c r="I824" s="12"/>
      <c r="J824" s="12"/>
    </row>
    <row r="825" spans="1:10" x14ac:dyDescent="0.2">
      <c r="A825" s="25"/>
      <c r="B825" s="26"/>
      <c r="C825" s="1" t="str">
        <f>IFERROR(VLOOKUP($A825,'Lista de Precios Alimento'!$A:$J,2,0),IF(A825="","","Error"))</f>
        <v/>
      </c>
      <c r="D825" s="1" t="str">
        <f>IFERROR(VLOOKUP($A825,'Lista de Precios Alimento'!$A:$L,4,0),IF(A825="","","Error"))</f>
        <v/>
      </c>
      <c r="E825" s="1" t="str">
        <f>IFERROR(VLOOKUP($A825,'Lista de Precios Alimento'!$A:$M,5,0),IF(A825="","","Error"))</f>
        <v/>
      </c>
      <c r="F825" s="1" t="str">
        <f>IFERROR(VLOOKUP($A825,'Lista de Precios Alimento'!$A:$K,3,0),IF(A825="","","Error"))</f>
        <v/>
      </c>
      <c r="G825" s="19" t="str">
        <f>IFERROR(VLOOKUP($A825,'Lista de Precios Alimento'!$A:$N,6,0),IF(A825="","","Error"))</f>
        <v/>
      </c>
      <c r="H825" t="str">
        <f>IFERROR(VLOOKUP($A825,'Lista de Precios Alimento'!$A:$O,7,0),IF(A825="","","Error"))</f>
        <v/>
      </c>
      <c r="I825" s="12"/>
      <c r="J825" s="12"/>
    </row>
    <row r="826" spans="1:10" x14ac:dyDescent="0.2">
      <c r="A826" s="25"/>
      <c r="B826" s="26"/>
      <c r="C826" s="1" t="str">
        <f>IFERROR(VLOOKUP($A826,'Lista de Precios Alimento'!$A:$J,2,0),IF(A826="","","Error"))</f>
        <v/>
      </c>
      <c r="D826" s="1" t="str">
        <f>IFERROR(VLOOKUP($A826,'Lista de Precios Alimento'!$A:$L,4,0),IF(A826="","","Error"))</f>
        <v/>
      </c>
      <c r="E826" s="1" t="str">
        <f>IFERROR(VLOOKUP($A826,'Lista de Precios Alimento'!$A:$M,5,0),IF(A826="","","Error"))</f>
        <v/>
      </c>
      <c r="F826" s="1" t="str">
        <f>IFERROR(VLOOKUP($A826,'Lista de Precios Alimento'!$A:$K,3,0),IF(A826="","","Error"))</f>
        <v/>
      </c>
      <c r="G826" s="19" t="str">
        <f>IFERROR(VLOOKUP($A826,'Lista de Precios Alimento'!$A:$N,6,0),IF(A826="","","Error"))</f>
        <v/>
      </c>
      <c r="H826" t="str">
        <f>IFERROR(VLOOKUP($A826,'Lista de Precios Alimento'!$A:$O,7,0),IF(A826="","","Error"))</f>
        <v/>
      </c>
      <c r="I826" s="12"/>
      <c r="J826" s="12"/>
    </row>
    <row r="827" spans="1:10" x14ac:dyDescent="0.2">
      <c r="A827" s="25"/>
      <c r="B827" s="26"/>
      <c r="C827" s="1" t="str">
        <f>IFERROR(VLOOKUP($A827,'Lista de Precios Alimento'!$A:$J,2,0),IF(A827="","","Error"))</f>
        <v/>
      </c>
      <c r="D827" s="1" t="str">
        <f>IFERROR(VLOOKUP($A827,'Lista de Precios Alimento'!$A:$L,4,0),IF(A827="","","Error"))</f>
        <v/>
      </c>
      <c r="E827" s="1" t="str">
        <f>IFERROR(VLOOKUP($A827,'Lista de Precios Alimento'!$A:$M,5,0),IF(A827="","","Error"))</f>
        <v/>
      </c>
      <c r="F827" s="1" t="str">
        <f>IFERROR(VLOOKUP($A827,'Lista de Precios Alimento'!$A:$K,3,0),IF(A827="","","Error"))</f>
        <v/>
      </c>
      <c r="G827" s="19" t="str">
        <f>IFERROR(VLOOKUP($A827,'Lista de Precios Alimento'!$A:$N,6,0),IF(A827="","","Error"))</f>
        <v/>
      </c>
      <c r="H827" t="str">
        <f>IFERROR(VLOOKUP($A827,'Lista de Precios Alimento'!$A:$O,7,0),IF(A827="","","Error"))</f>
        <v/>
      </c>
      <c r="I827" s="12"/>
      <c r="J827" s="12"/>
    </row>
    <row r="828" spans="1:10" x14ac:dyDescent="0.2">
      <c r="A828" s="25"/>
      <c r="B828" s="26"/>
      <c r="C828" s="1" t="str">
        <f>IFERROR(VLOOKUP($A828,'Lista de Precios Alimento'!$A:$J,2,0),IF(A828="","","Error"))</f>
        <v/>
      </c>
      <c r="D828" s="1" t="str">
        <f>IFERROR(VLOOKUP($A828,'Lista de Precios Alimento'!$A:$L,4,0),IF(A828="","","Error"))</f>
        <v/>
      </c>
      <c r="E828" s="1" t="str">
        <f>IFERROR(VLOOKUP($A828,'Lista de Precios Alimento'!$A:$M,5,0),IF(A828="","","Error"))</f>
        <v/>
      </c>
      <c r="F828" s="1" t="str">
        <f>IFERROR(VLOOKUP($A828,'Lista de Precios Alimento'!$A:$K,3,0),IF(A828="","","Error"))</f>
        <v/>
      </c>
      <c r="G828" s="19" t="str">
        <f>IFERROR(VLOOKUP($A828,'Lista de Precios Alimento'!$A:$N,6,0),IF(A828="","","Error"))</f>
        <v/>
      </c>
      <c r="H828" t="str">
        <f>IFERROR(VLOOKUP($A828,'Lista de Precios Alimento'!$A:$O,7,0),IF(A828="","","Error"))</f>
        <v/>
      </c>
      <c r="I828" s="12"/>
      <c r="J828" s="12"/>
    </row>
    <row r="829" spans="1:10" x14ac:dyDescent="0.2">
      <c r="A829" s="25"/>
      <c r="B829" s="26"/>
      <c r="C829" s="1" t="str">
        <f>IFERROR(VLOOKUP($A829,'Lista de Precios Alimento'!$A:$J,2,0),IF(A829="","","Error"))</f>
        <v/>
      </c>
      <c r="D829" s="1" t="str">
        <f>IFERROR(VLOOKUP($A829,'Lista de Precios Alimento'!$A:$L,4,0),IF(A829="","","Error"))</f>
        <v/>
      </c>
      <c r="E829" s="1" t="str">
        <f>IFERROR(VLOOKUP($A829,'Lista de Precios Alimento'!$A:$M,5,0),IF(A829="","","Error"))</f>
        <v/>
      </c>
      <c r="F829" s="1" t="str">
        <f>IFERROR(VLOOKUP($A829,'Lista de Precios Alimento'!$A:$K,3,0),IF(A829="","","Error"))</f>
        <v/>
      </c>
      <c r="G829" s="19" t="str">
        <f>IFERROR(VLOOKUP($A829,'Lista de Precios Alimento'!$A:$N,6,0),IF(A829="","","Error"))</f>
        <v/>
      </c>
      <c r="H829" t="str">
        <f>IFERROR(VLOOKUP($A829,'Lista de Precios Alimento'!$A:$O,7,0),IF(A829="","","Error"))</f>
        <v/>
      </c>
      <c r="I829" s="12"/>
      <c r="J829" s="12"/>
    </row>
    <row r="830" spans="1:10" x14ac:dyDescent="0.2">
      <c r="A830" s="25"/>
      <c r="B830" s="26"/>
      <c r="C830" s="1" t="str">
        <f>IFERROR(VLOOKUP($A830,'Lista de Precios Alimento'!$A:$J,2,0),IF(A830="","","Error"))</f>
        <v/>
      </c>
      <c r="D830" s="1" t="str">
        <f>IFERROR(VLOOKUP($A830,'Lista de Precios Alimento'!$A:$L,4,0),IF(A830="","","Error"))</f>
        <v/>
      </c>
      <c r="E830" s="1" t="str">
        <f>IFERROR(VLOOKUP($A830,'Lista de Precios Alimento'!$A:$M,5,0),IF(A830="","","Error"))</f>
        <v/>
      </c>
      <c r="F830" s="1" t="str">
        <f>IFERROR(VLOOKUP($A830,'Lista de Precios Alimento'!$A:$K,3,0),IF(A830="","","Error"))</f>
        <v/>
      </c>
      <c r="G830" s="19" t="str">
        <f>IFERROR(VLOOKUP($A830,'Lista de Precios Alimento'!$A:$N,6,0),IF(A830="","","Error"))</f>
        <v/>
      </c>
      <c r="H830" t="str">
        <f>IFERROR(VLOOKUP($A830,'Lista de Precios Alimento'!$A:$O,7,0),IF(A830="","","Error"))</f>
        <v/>
      </c>
      <c r="I830" s="12"/>
      <c r="J830" s="12"/>
    </row>
    <row r="831" spans="1:10" x14ac:dyDescent="0.2">
      <c r="A831" s="25"/>
      <c r="B831" s="26"/>
      <c r="C831" s="1" t="str">
        <f>IFERROR(VLOOKUP($A831,'Lista de Precios Alimento'!$A:$J,2,0),IF(A831="","","Error"))</f>
        <v/>
      </c>
      <c r="D831" s="1" t="str">
        <f>IFERROR(VLOOKUP($A831,'Lista de Precios Alimento'!$A:$L,4,0),IF(A831="","","Error"))</f>
        <v/>
      </c>
      <c r="E831" s="1" t="str">
        <f>IFERROR(VLOOKUP($A831,'Lista de Precios Alimento'!$A:$M,5,0),IF(A831="","","Error"))</f>
        <v/>
      </c>
      <c r="F831" s="1" t="str">
        <f>IFERROR(VLOOKUP($A831,'Lista de Precios Alimento'!$A:$K,3,0),IF(A831="","","Error"))</f>
        <v/>
      </c>
      <c r="G831" s="19" t="str">
        <f>IFERROR(VLOOKUP($A831,'Lista de Precios Alimento'!$A:$N,6,0),IF(A831="","","Error"))</f>
        <v/>
      </c>
      <c r="H831" t="str">
        <f>IFERROR(VLOOKUP($A831,'Lista de Precios Alimento'!$A:$O,7,0),IF(A831="","","Error"))</f>
        <v/>
      </c>
      <c r="I831" s="12"/>
      <c r="J831" s="12"/>
    </row>
    <row r="832" spans="1:10" x14ac:dyDescent="0.2">
      <c r="A832" s="25"/>
      <c r="B832" s="26"/>
      <c r="C832" s="1" t="str">
        <f>IFERROR(VLOOKUP($A832,'Lista de Precios Alimento'!$A:$J,2,0),IF(A832="","","Error"))</f>
        <v/>
      </c>
      <c r="D832" s="1" t="str">
        <f>IFERROR(VLOOKUP($A832,'Lista de Precios Alimento'!$A:$L,4,0),IF(A832="","","Error"))</f>
        <v/>
      </c>
      <c r="E832" s="1" t="str">
        <f>IFERROR(VLOOKUP($A832,'Lista de Precios Alimento'!$A:$M,5,0),IF(A832="","","Error"))</f>
        <v/>
      </c>
      <c r="F832" s="1" t="str">
        <f>IFERROR(VLOOKUP($A832,'Lista de Precios Alimento'!$A:$K,3,0),IF(A832="","","Error"))</f>
        <v/>
      </c>
      <c r="G832" s="19" t="str">
        <f>IFERROR(VLOOKUP($A832,'Lista de Precios Alimento'!$A:$N,6,0),IF(A832="","","Error"))</f>
        <v/>
      </c>
      <c r="H832" t="str">
        <f>IFERROR(VLOOKUP($A832,'Lista de Precios Alimento'!$A:$O,7,0),IF(A832="","","Error"))</f>
        <v/>
      </c>
      <c r="I832" s="12"/>
      <c r="J832" s="12"/>
    </row>
    <row r="833" spans="1:10" x14ac:dyDescent="0.2">
      <c r="A833" s="25"/>
      <c r="B833" s="26"/>
      <c r="C833" s="1" t="str">
        <f>IFERROR(VLOOKUP($A833,'Lista de Precios Alimento'!$A:$J,2,0),IF(A833="","","Error"))</f>
        <v/>
      </c>
      <c r="D833" s="1" t="str">
        <f>IFERROR(VLOOKUP($A833,'Lista de Precios Alimento'!$A:$L,4,0),IF(A833="","","Error"))</f>
        <v/>
      </c>
      <c r="E833" s="1" t="str">
        <f>IFERROR(VLOOKUP($A833,'Lista de Precios Alimento'!$A:$M,5,0),IF(A833="","","Error"))</f>
        <v/>
      </c>
      <c r="F833" s="1" t="str">
        <f>IFERROR(VLOOKUP($A833,'Lista de Precios Alimento'!$A:$K,3,0),IF(A833="","","Error"))</f>
        <v/>
      </c>
      <c r="G833" s="19" t="str">
        <f>IFERROR(VLOOKUP($A833,'Lista de Precios Alimento'!$A:$N,6,0),IF(A833="","","Error"))</f>
        <v/>
      </c>
      <c r="H833" t="str">
        <f>IFERROR(VLOOKUP($A833,'Lista de Precios Alimento'!$A:$O,7,0),IF(A833="","","Error"))</f>
        <v/>
      </c>
      <c r="I833" s="12"/>
      <c r="J833" s="12"/>
    </row>
    <row r="834" spans="1:10" x14ac:dyDescent="0.2">
      <c r="A834" s="25"/>
      <c r="B834" s="26"/>
      <c r="C834" s="1" t="str">
        <f>IFERROR(VLOOKUP($A834,'Lista de Precios Alimento'!$A:$J,2,0),IF(A834="","","Error"))</f>
        <v/>
      </c>
      <c r="D834" s="1" t="str">
        <f>IFERROR(VLOOKUP($A834,'Lista de Precios Alimento'!$A:$L,4,0),IF(A834="","","Error"))</f>
        <v/>
      </c>
      <c r="E834" s="1" t="str">
        <f>IFERROR(VLOOKUP($A834,'Lista de Precios Alimento'!$A:$M,5,0),IF(A834="","","Error"))</f>
        <v/>
      </c>
      <c r="F834" s="1" t="str">
        <f>IFERROR(VLOOKUP($A834,'Lista de Precios Alimento'!$A:$K,3,0),IF(A834="","","Error"))</f>
        <v/>
      </c>
      <c r="G834" s="19" t="str">
        <f>IFERROR(VLOOKUP($A834,'Lista de Precios Alimento'!$A:$N,6,0),IF(A834="","","Error"))</f>
        <v/>
      </c>
      <c r="H834" t="str">
        <f>IFERROR(VLOOKUP($A834,'Lista de Precios Alimento'!$A:$O,7,0),IF(A834="","","Error"))</f>
        <v/>
      </c>
      <c r="I834" s="12"/>
      <c r="J834" s="12"/>
    </row>
    <row r="835" spans="1:10" x14ac:dyDescent="0.2">
      <c r="A835" s="25"/>
      <c r="B835" s="26"/>
      <c r="C835" s="1" t="str">
        <f>IFERROR(VLOOKUP($A835,'Lista de Precios Alimento'!$A:$J,2,0),IF(A835="","","Error"))</f>
        <v/>
      </c>
      <c r="D835" s="1" t="str">
        <f>IFERROR(VLOOKUP($A835,'Lista de Precios Alimento'!$A:$L,4,0),IF(A835="","","Error"))</f>
        <v/>
      </c>
      <c r="E835" s="1" t="str">
        <f>IFERROR(VLOOKUP($A835,'Lista de Precios Alimento'!$A:$M,5,0),IF(A835="","","Error"))</f>
        <v/>
      </c>
      <c r="F835" s="1" t="str">
        <f>IFERROR(VLOOKUP($A835,'Lista de Precios Alimento'!$A:$K,3,0),IF(A835="","","Error"))</f>
        <v/>
      </c>
      <c r="G835" s="19" t="str">
        <f>IFERROR(VLOOKUP($A835,'Lista de Precios Alimento'!$A:$N,6,0),IF(A835="","","Error"))</f>
        <v/>
      </c>
      <c r="H835" t="str">
        <f>IFERROR(VLOOKUP($A835,'Lista de Precios Alimento'!$A:$O,7,0),IF(A835="","","Error"))</f>
        <v/>
      </c>
      <c r="I835" s="12"/>
      <c r="J835" s="12"/>
    </row>
    <row r="836" spans="1:10" x14ac:dyDescent="0.2">
      <c r="A836" s="25"/>
      <c r="B836" s="26"/>
      <c r="C836" s="1" t="str">
        <f>IFERROR(VLOOKUP($A836,'Lista de Precios Alimento'!$A:$J,2,0),IF(A836="","","Error"))</f>
        <v/>
      </c>
      <c r="D836" s="1" t="str">
        <f>IFERROR(VLOOKUP($A836,'Lista de Precios Alimento'!$A:$L,4,0),IF(A836="","","Error"))</f>
        <v/>
      </c>
      <c r="E836" s="1" t="str">
        <f>IFERROR(VLOOKUP($A836,'Lista de Precios Alimento'!$A:$M,5,0),IF(A836="","","Error"))</f>
        <v/>
      </c>
      <c r="F836" s="1" t="str">
        <f>IFERROR(VLOOKUP($A836,'Lista de Precios Alimento'!$A:$K,3,0),IF(A836="","","Error"))</f>
        <v/>
      </c>
      <c r="G836" s="19" t="str">
        <f>IFERROR(VLOOKUP($A836,'Lista de Precios Alimento'!$A:$N,6,0),IF(A836="","","Error"))</f>
        <v/>
      </c>
      <c r="H836" t="str">
        <f>IFERROR(VLOOKUP($A836,'Lista de Precios Alimento'!$A:$O,7,0),IF(A836="","","Error"))</f>
        <v/>
      </c>
      <c r="I836" s="12"/>
      <c r="J836" s="12"/>
    </row>
    <row r="837" spans="1:10" x14ac:dyDescent="0.2">
      <c r="A837" s="25"/>
      <c r="B837" s="26"/>
      <c r="C837" s="1" t="str">
        <f>IFERROR(VLOOKUP($A837,'Lista de Precios Alimento'!$A:$J,2,0),IF(A837="","","Error"))</f>
        <v/>
      </c>
      <c r="D837" s="1" t="str">
        <f>IFERROR(VLOOKUP($A837,'Lista de Precios Alimento'!$A:$L,4,0),IF(A837="","","Error"))</f>
        <v/>
      </c>
      <c r="E837" s="1" t="str">
        <f>IFERROR(VLOOKUP($A837,'Lista de Precios Alimento'!$A:$M,5,0),IF(A837="","","Error"))</f>
        <v/>
      </c>
      <c r="F837" s="1" t="str">
        <f>IFERROR(VLOOKUP($A837,'Lista de Precios Alimento'!$A:$K,3,0),IF(A837="","","Error"))</f>
        <v/>
      </c>
      <c r="G837" s="19" t="str">
        <f>IFERROR(VLOOKUP($A837,'Lista de Precios Alimento'!$A:$N,6,0),IF(A837="","","Error"))</f>
        <v/>
      </c>
      <c r="H837" t="str">
        <f>IFERROR(VLOOKUP($A837,'Lista de Precios Alimento'!$A:$O,7,0),IF(A837="","","Error"))</f>
        <v/>
      </c>
      <c r="I837" s="12"/>
      <c r="J837" s="12"/>
    </row>
    <row r="838" spans="1:10" x14ac:dyDescent="0.2">
      <c r="A838" s="25"/>
      <c r="B838" s="26"/>
      <c r="C838" s="1" t="str">
        <f>IFERROR(VLOOKUP($A838,'Lista de Precios Alimento'!$A:$J,2,0),IF(A838="","","Error"))</f>
        <v/>
      </c>
      <c r="D838" s="1" t="str">
        <f>IFERROR(VLOOKUP($A838,'Lista de Precios Alimento'!$A:$L,4,0),IF(A838="","","Error"))</f>
        <v/>
      </c>
      <c r="E838" s="1" t="str">
        <f>IFERROR(VLOOKUP($A838,'Lista de Precios Alimento'!$A:$M,5,0),IF(A838="","","Error"))</f>
        <v/>
      </c>
      <c r="F838" s="1" t="str">
        <f>IFERROR(VLOOKUP($A838,'Lista de Precios Alimento'!$A:$K,3,0),IF(A838="","","Error"))</f>
        <v/>
      </c>
      <c r="G838" s="19" t="str">
        <f>IFERROR(VLOOKUP($A838,'Lista de Precios Alimento'!$A:$N,6,0),IF(A838="","","Error"))</f>
        <v/>
      </c>
      <c r="H838" t="str">
        <f>IFERROR(VLOOKUP($A838,'Lista de Precios Alimento'!$A:$O,7,0),IF(A838="","","Error"))</f>
        <v/>
      </c>
      <c r="I838" s="12"/>
      <c r="J838" s="12"/>
    </row>
    <row r="839" spans="1:10" x14ac:dyDescent="0.2">
      <c r="A839" s="25"/>
      <c r="B839" s="26"/>
      <c r="C839" s="1" t="str">
        <f>IFERROR(VLOOKUP($A839,'Lista de Precios Alimento'!$A:$J,2,0),IF(A839="","","Error"))</f>
        <v/>
      </c>
      <c r="D839" s="1" t="str">
        <f>IFERROR(VLOOKUP($A839,'Lista de Precios Alimento'!$A:$L,4,0),IF(A839="","","Error"))</f>
        <v/>
      </c>
      <c r="E839" s="1" t="str">
        <f>IFERROR(VLOOKUP($A839,'Lista de Precios Alimento'!$A:$M,5,0),IF(A839="","","Error"))</f>
        <v/>
      </c>
      <c r="F839" s="1" t="str">
        <f>IFERROR(VLOOKUP($A839,'Lista de Precios Alimento'!$A:$K,3,0),IF(A839="","","Error"))</f>
        <v/>
      </c>
      <c r="G839" s="19" t="str">
        <f>IFERROR(VLOOKUP($A839,'Lista de Precios Alimento'!$A:$N,6,0),IF(A839="","","Error"))</f>
        <v/>
      </c>
      <c r="H839" t="str">
        <f>IFERROR(VLOOKUP($A839,'Lista de Precios Alimento'!$A:$O,7,0),IF(A839="","","Error"))</f>
        <v/>
      </c>
      <c r="I839" s="12"/>
      <c r="J839" s="12"/>
    </row>
    <row r="840" spans="1:10" x14ac:dyDescent="0.2">
      <c r="A840" s="25"/>
      <c r="B840" s="26"/>
      <c r="C840" s="1" t="str">
        <f>IFERROR(VLOOKUP($A840,'Lista de Precios Alimento'!$A:$J,2,0),IF(A840="","","Error"))</f>
        <v/>
      </c>
      <c r="D840" s="1" t="str">
        <f>IFERROR(VLOOKUP($A840,'Lista de Precios Alimento'!$A:$L,4,0),IF(A840="","","Error"))</f>
        <v/>
      </c>
      <c r="E840" s="1" t="str">
        <f>IFERROR(VLOOKUP($A840,'Lista de Precios Alimento'!$A:$M,5,0),IF(A840="","","Error"))</f>
        <v/>
      </c>
      <c r="F840" s="1" t="str">
        <f>IFERROR(VLOOKUP($A840,'Lista de Precios Alimento'!$A:$K,3,0),IF(A840="","","Error"))</f>
        <v/>
      </c>
      <c r="G840" s="19" t="str">
        <f>IFERROR(VLOOKUP($A840,'Lista de Precios Alimento'!$A:$N,6,0),IF(A840="","","Error"))</f>
        <v/>
      </c>
      <c r="H840" t="str">
        <f>IFERROR(VLOOKUP($A840,'Lista de Precios Alimento'!$A:$O,7,0),IF(A840="","","Error"))</f>
        <v/>
      </c>
      <c r="I840" s="12"/>
      <c r="J840" s="12"/>
    </row>
    <row r="841" spans="1:10" x14ac:dyDescent="0.2">
      <c r="A841" s="25"/>
      <c r="B841" s="26"/>
      <c r="C841" s="1" t="str">
        <f>IFERROR(VLOOKUP($A841,'Lista de Precios Alimento'!$A:$J,2,0),IF(A841="","","Error"))</f>
        <v/>
      </c>
      <c r="D841" s="1" t="str">
        <f>IFERROR(VLOOKUP($A841,'Lista de Precios Alimento'!$A:$L,4,0),IF(A841="","","Error"))</f>
        <v/>
      </c>
      <c r="E841" s="1" t="str">
        <f>IFERROR(VLOOKUP($A841,'Lista de Precios Alimento'!$A:$M,5,0),IF(A841="","","Error"))</f>
        <v/>
      </c>
      <c r="F841" s="1" t="str">
        <f>IFERROR(VLOOKUP($A841,'Lista de Precios Alimento'!$A:$K,3,0),IF(A841="","","Error"))</f>
        <v/>
      </c>
      <c r="G841" s="19" t="str">
        <f>IFERROR(VLOOKUP($A841,'Lista de Precios Alimento'!$A:$N,6,0),IF(A841="","","Error"))</f>
        <v/>
      </c>
      <c r="H841" t="str">
        <f>IFERROR(VLOOKUP($A841,'Lista de Precios Alimento'!$A:$O,7,0),IF(A841="","","Error"))</f>
        <v/>
      </c>
      <c r="I841" s="12"/>
      <c r="J841" s="12"/>
    </row>
    <row r="842" spans="1:10" x14ac:dyDescent="0.2">
      <c r="A842" s="25"/>
      <c r="B842" s="26"/>
      <c r="C842" s="1" t="str">
        <f>IFERROR(VLOOKUP($A842,'Lista de Precios Alimento'!$A:$J,2,0),IF(A842="","","Error"))</f>
        <v/>
      </c>
      <c r="D842" s="1" t="str">
        <f>IFERROR(VLOOKUP($A842,'Lista de Precios Alimento'!$A:$L,4,0),IF(A842="","","Error"))</f>
        <v/>
      </c>
      <c r="E842" s="1" t="str">
        <f>IFERROR(VLOOKUP($A842,'Lista de Precios Alimento'!$A:$M,5,0),IF(A842="","","Error"))</f>
        <v/>
      </c>
      <c r="F842" s="1" t="str">
        <f>IFERROR(VLOOKUP($A842,'Lista de Precios Alimento'!$A:$K,3,0),IF(A842="","","Error"))</f>
        <v/>
      </c>
      <c r="G842" s="19" t="str">
        <f>IFERROR(VLOOKUP($A842,'Lista de Precios Alimento'!$A:$N,6,0),IF(A842="","","Error"))</f>
        <v/>
      </c>
      <c r="H842" t="str">
        <f>IFERROR(VLOOKUP($A842,'Lista de Precios Alimento'!$A:$O,7,0),IF(A842="","","Error"))</f>
        <v/>
      </c>
      <c r="I842" s="12"/>
      <c r="J842" s="12"/>
    </row>
    <row r="843" spans="1:10" x14ac:dyDescent="0.2">
      <c r="A843" s="25"/>
      <c r="B843" s="26"/>
      <c r="C843" s="1" t="str">
        <f>IFERROR(VLOOKUP($A843,'Lista de Precios Alimento'!$A:$J,2,0),IF(A843="","","Error"))</f>
        <v/>
      </c>
      <c r="D843" s="1" t="str">
        <f>IFERROR(VLOOKUP($A843,'Lista de Precios Alimento'!$A:$L,4,0),IF(A843="","","Error"))</f>
        <v/>
      </c>
      <c r="E843" s="1" t="str">
        <f>IFERROR(VLOOKUP($A843,'Lista de Precios Alimento'!$A:$M,5,0),IF(A843="","","Error"))</f>
        <v/>
      </c>
      <c r="F843" s="1" t="str">
        <f>IFERROR(VLOOKUP($A843,'Lista de Precios Alimento'!$A:$K,3,0),IF(A843="","","Error"))</f>
        <v/>
      </c>
      <c r="G843" s="19" t="str">
        <f>IFERROR(VLOOKUP($A843,'Lista de Precios Alimento'!$A:$N,6,0),IF(A843="","","Error"))</f>
        <v/>
      </c>
      <c r="H843" t="str">
        <f>IFERROR(VLOOKUP($A843,'Lista de Precios Alimento'!$A:$O,7,0),IF(A843="","","Error"))</f>
        <v/>
      </c>
      <c r="I843" s="12"/>
      <c r="J843" s="12"/>
    </row>
    <row r="844" spans="1:10" x14ac:dyDescent="0.2">
      <c r="A844" s="25"/>
      <c r="B844" s="26"/>
      <c r="C844" s="1" t="str">
        <f>IFERROR(VLOOKUP($A844,'Lista de Precios Alimento'!$A:$J,2,0),IF(A844="","","Error"))</f>
        <v/>
      </c>
      <c r="D844" s="1" t="str">
        <f>IFERROR(VLOOKUP($A844,'Lista de Precios Alimento'!$A:$L,4,0),IF(A844="","","Error"))</f>
        <v/>
      </c>
      <c r="E844" s="1" t="str">
        <f>IFERROR(VLOOKUP($A844,'Lista de Precios Alimento'!$A:$M,5,0),IF(A844="","","Error"))</f>
        <v/>
      </c>
      <c r="F844" s="1" t="str">
        <f>IFERROR(VLOOKUP($A844,'Lista de Precios Alimento'!$A:$K,3,0),IF(A844="","","Error"))</f>
        <v/>
      </c>
      <c r="G844" s="19" t="str">
        <f>IFERROR(VLOOKUP($A844,'Lista de Precios Alimento'!$A:$N,6,0),IF(A844="","","Error"))</f>
        <v/>
      </c>
      <c r="H844" t="str">
        <f>IFERROR(VLOOKUP($A844,'Lista de Precios Alimento'!$A:$O,7,0),IF(A844="","","Error"))</f>
        <v/>
      </c>
      <c r="I844" s="12"/>
      <c r="J844" s="12"/>
    </row>
    <row r="845" spans="1:10" x14ac:dyDescent="0.2">
      <c r="A845" s="25"/>
      <c r="B845" s="26"/>
      <c r="C845" s="1" t="str">
        <f>IFERROR(VLOOKUP($A845,'Lista de Precios Alimento'!$A:$J,2,0),IF(A845="","","Error"))</f>
        <v/>
      </c>
      <c r="D845" s="1" t="str">
        <f>IFERROR(VLOOKUP($A845,'Lista de Precios Alimento'!$A:$L,4,0),IF(A845="","","Error"))</f>
        <v/>
      </c>
      <c r="E845" s="1" t="str">
        <f>IFERROR(VLOOKUP($A845,'Lista de Precios Alimento'!$A:$M,5,0),IF(A845="","","Error"))</f>
        <v/>
      </c>
      <c r="F845" s="1" t="str">
        <f>IFERROR(VLOOKUP($A845,'Lista de Precios Alimento'!$A:$K,3,0),IF(A845="","","Error"))</f>
        <v/>
      </c>
      <c r="G845" s="19" t="str">
        <f>IFERROR(VLOOKUP($A845,'Lista de Precios Alimento'!$A:$N,6,0),IF(A845="","","Error"))</f>
        <v/>
      </c>
      <c r="H845" t="str">
        <f>IFERROR(VLOOKUP($A845,'Lista de Precios Alimento'!$A:$O,7,0),IF(A845="","","Error"))</f>
        <v/>
      </c>
      <c r="I845" s="12"/>
      <c r="J845" s="12"/>
    </row>
    <row r="846" spans="1:10" x14ac:dyDescent="0.2">
      <c r="A846" s="25"/>
      <c r="B846" s="26"/>
      <c r="C846" s="1" t="str">
        <f>IFERROR(VLOOKUP($A846,'Lista de Precios Alimento'!$A:$J,2,0),IF(A846="","","Error"))</f>
        <v/>
      </c>
      <c r="D846" s="1" t="str">
        <f>IFERROR(VLOOKUP($A846,'Lista de Precios Alimento'!$A:$L,4,0),IF(A846="","","Error"))</f>
        <v/>
      </c>
      <c r="E846" s="1" t="str">
        <f>IFERROR(VLOOKUP($A846,'Lista de Precios Alimento'!$A:$M,5,0),IF(A846="","","Error"))</f>
        <v/>
      </c>
      <c r="F846" s="1" t="str">
        <f>IFERROR(VLOOKUP($A846,'Lista de Precios Alimento'!$A:$K,3,0),IF(A846="","","Error"))</f>
        <v/>
      </c>
      <c r="G846" s="19" t="str">
        <f>IFERROR(VLOOKUP($A846,'Lista de Precios Alimento'!$A:$N,6,0),IF(A846="","","Error"))</f>
        <v/>
      </c>
      <c r="H846" t="str">
        <f>IFERROR(VLOOKUP($A846,'Lista de Precios Alimento'!$A:$O,7,0),IF(A846="","","Error"))</f>
        <v/>
      </c>
      <c r="I846" s="12"/>
      <c r="J846" s="12"/>
    </row>
    <row r="847" spans="1:10" x14ac:dyDescent="0.2">
      <c r="A847" s="25"/>
      <c r="B847" s="26"/>
      <c r="C847" s="1" t="str">
        <f>IFERROR(VLOOKUP($A847,'Lista de Precios Alimento'!$A:$J,2,0),IF(A847="","","Error"))</f>
        <v/>
      </c>
      <c r="D847" s="1" t="str">
        <f>IFERROR(VLOOKUP($A847,'Lista de Precios Alimento'!$A:$L,4,0),IF(A847="","","Error"))</f>
        <v/>
      </c>
      <c r="E847" s="1" t="str">
        <f>IFERROR(VLOOKUP($A847,'Lista de Precios Alimento'!$A:$M,5,0),IF(A847="","","Error"))</f>
        <v/>
      </c>
      <c r="F847" s="1" t="str">
        <f>IFERROR(VLOOKUP($A847,'Lista de Precios Alimento'!$A:$K,3,0),IF(A847="","","Error"))</f>
        <v/>
      </c>
      <c r="G847" s="19" t="str">
        <f>IFERROR(VLOOKUP($A847,'Lista de Precios Alimento'!$A:$N,6,0),IF(A847="","","Error"))</f>
        <v/>
      </c>
      <c r="H847" t="str">
        <f>IFERROR(VLOOKUP($A847,'Lista de Precios Alimento'!$A:$O,7,0),IF(A847="","","Error"))</f>
        <v/>
      </c>
      <c r="I847" s="12"/>
      <c r="J847" s="12"/>
    </row>
    <row r="848" spans="1:10" x14ac:dyDescent="0.2">
      <c r="A848" s="25"/>
      <c r="B848" s="26"/>
      <c r="C848" s="1" t="str">
        <f>IFERROR(VLOOKUP($A848,'Lista de Precios Alimento'!$A:$J,2,0),IF(A848="","","Error"))</f>
        <v/>
      </c>
      <c r="D848" s="1" t="str">
        <f>IFERROR(VLOOKUP($A848,'Lista de Precios Alimento'!$A:$L,4,0),IF(A848="","","Error"))</f>
        <v/>
      </c>
      <c r="E848" s="1" t="str">
        <f>IFERROR(VLOOKUP($A848,'Lista de Precios Alimento'!$A:$M,5,0),IF(A848="","","Error"))</f>
        <v/>
      </c>
      <c r="F848" s="1" t="str">
        <f>IFERROR(VLOOKUP($A848,'Lista de Precios Alimento'!$A:$K,3,0),IF(A848="","","Error"))</f>
        <v/>
      </c>
      <c r="G848" s="19" t="str">
        <f>IFERROR(VLOOKUP($A848,'Lista de Precios Alimento'!$A:$N,6,0),IF(A848="","","Error"))</f>
        <v/>
      </c>
      <c r="H848" t="str">
        <f>IFERROR(VLOOKUP($A848,'Lista de Precios Alimento'!$A:$O,7,0),IF(A848="","","Error"))</f>
        <v/>
      </c>
      <c r="I848" s="12"/>
      <c r="J848" s="12"/>
    </row>
    <row r="849" spans="1:10" x14ac:dyDescent="0.2">
      <c r="A849" s="25"/>
      <c r="B849" s="26"/>
      <c r="C849" s="1" t="str">
        <f>IFERROR(VLOOKUP($A849,'Lista de Precios Alimento'!$A:$J,2,0),IF(A849="","","Error"))</f>
        <v/>
      </c>
      <c r="D849" s="1" t="str">
        <f>IFERROR(VLOOKUP($A849,'Lista de Precios Alimento'!$A:$L,4,0),IF(A849="","","Error"))</f>
        <v/>
      </c>
      <c r="E849" s="1" t="str">
        <f>IFERROR(VLOOKUP($A849,'Lista de Precios Alimento'!$A:$M,5,0),IF(A849="","","Error"))</f>
        <v/>
      </c>
      <c r="F849" s="1" t="str">
        <f>IFERROR(VLOOKUP($A849,'Lista de Precios Alimento'!$A:$K,3,0),IF(A849="","","Error"))</f>
        <v/>
      </c>
      <c r="G849" s="19" t="str">
        <f>IFERROR(VLOOKUP($A849,'Lista de Precios Alimento'!$A:$N,6,0),IF(A849="","","Error"))</f>
        <v/>
      </c>
      <c r="H849" t="str">
        <f>IFERROR(VLOOKUP($A849,'Lista de Precios Alimento'!$A:$O,7,0),IF(A849="","","Error"))</f>
        <v/>
      </c>
      <c r="I849" s="12"/>
      <c r="J849" s="12"/>
    </row>
    <row r="850" spans="1:10" x14ac:dyDescent="0.2">
      <c r="A850" s="25"/>
      <c r="B850" s="26"/>
      <c r="C850" s="1" t="str">
        <f>IFERROR(VLOOKUP($A850,'Lista de Precios Alimento'!$A:$J,2,0),IF(A850="","","Error"))</f>
        <v/>
      </c>
      <c r="D850" s="1" t="str">
        <f>IFERROR(VLOOKUP($A850,'Lista de Precios Alimento'!$A:$L,4,0),IF(A850="","","Error"))</f>
        <v/>
      </c>
      <c r="E850" s="1" t="str">
        <f>IFERROR(VLOOKUP($A850,'Lista de Precios Alimento'!$A:$M,5,0),IF(A850="","","Error"))</f>
        <v/>
      </c>
      <c r="F850" s="1" t="str">
        <f>IFERROR(VLOOKUP($A850,'Lista de Precios Alimento'!$A:$K,3,0),IF(A850="","","Error"))</f>
        <v/>
      </c>
      <c r="G850" s="19" t="str">
        <f>IFERROR(VLOOKUP($A850,'Lista de Precios Alimento'!$A:$N,6,0),IF(A850="","","Error"))</f>
        <v/>
      </c>
      <c r="H850" t="str">
        <f>IFERROR(VLOOKUP($A850,'Lista de Precios Alimento'!$A:$O,7,0),IF(A850="","","Error"))</f>
        <v/>
      </c>
      <c r="I850" s="12"/>
      <c r="J850" s="12"/>
    </row>
    <row r="851" spans="1:10" x14ac:dyDescent="0.2">
      <c r="A851" s="25"/>
      <c r="B851" s="26"/>
      <c r="C851" s="1" t="str">
        <f>IFERROR(VLOOKUP($A851,'Lista de Precios Alimento'!$A:$J,2,0),IF(A851="","","Error"))</f>
        <v/>
      </c>
      <c r="D851" s="1" t="str">
        <f>IFERROR(VLOOKUP($A851,'Lista de Precios Alimento'!$A:$L,4,0),IF(A851="","","Error"))</f>
        <v/>
      </c>
      <c r="E851" s="1" t="str">
        <f>IFERROR(VLOOKUP($A851,'Lista de Precios Alimento'!$A:$M,5,0),IF(A851="","","Error"))</f>
        <v/>
      </c>
      <c r="F851" s="1" t="str">
        <f>IFERROR(VLOOKUP($A851,'Lista de Precios Alimento'!$A:$K,3,0),IF(A851="","","Error"))</f>
        <v/>
      </c>
      <c r="G851" s="19" t="str">
        <f>IFERROR(VLOOKUP($A851,'Lista de Precios Alimento'!$A:$N,6,0),IF(A851="","","Error"))</f>
        <v/>
      </c>
      <c r="H851" t="str">
        <f>IFERROR(VLOOKUP($A851,'Lista de Precios Alimento'!$A:$O,7,0),IF(A851="","","Error"))</f>
        <v/>
      </c>
      <c r="I851" s="12"/>
      <c r="J851" s="12"/>
    </row>
    <row r="852" spans="1:10" x14ac:dyDescent="0.2">
      <c r="A852" s="25"/>
      <c r="B852" s="26"/>
      <c r="C852" s="1" t="str">
        <f>IFERROR(VLOOKUP($A852,'Lista de Precios Alimento'!$A:$J,2,0),IF(A852="","","Error"))</f>
        <v/>
      </c>
      <c r="D852" s="1" t="str">
        <f>IFERROR(VLOOKUP($A852,'Lista de Precios Alimento'!$A:$L,4,0),IF(A852="","","Error"))</f>
        <v/>
      </c>
      <c r="E852" s="1" t="str">
        <f>IFERROR(VLOOKUP($A852,'Lista de Precios Alimento'!$A:$M,5,0),IF(A852="","","Error"))</f>
        <v/>
      </c>
      <c r="F852" s="1" t="str">
        <f>IFERROR(VLOOKUP($A852,'Lista de Precios Alimento'!$A:$K,3,0),IF(A852="","","Error"))</f>
        <v/>
      </c>
      <c r="G852" s="19" t="str">
        <f>IFERROR(VLOOKUP($A852,'Lista de Precios Alimento'!$A:$N,6,0),IF(A852="","","Error"))</f>
        <v/>
      </c>
      <c r="H852" t="str">
        <f>IFERROR(VLOOKUP($A852,'Lista de Precios Alimento'!$A:$O,7,0),IF(A852="","","Error"))</f>
        <v/>
      </c>
      <c r="I852" s="12"/>
      <c r="J852" s="12"/>
    </row>
    <row r="853" spans="1:10" x14ac:dyDescent="0.2">
      <c r="A853" s="25"/>
      <c r="B853" s="26"/>
      <c r="C853" s="1" t="str">
        <f>IFERROR(VLOOKUP($A853,'Lista de Precios Alimento'!$A:$J,2,0),IF(A853="","","Error"))</f>
        <v/>
      </c>
      <c r="D853" s="1" t="str">
        <f>IFERROR(VLOOKUP($A853,'Lista de Precios Alimento'!$A:$L,4,0),IF(A853="","","Error"))</f>
        <v/>
      </c>
      <c r="E853" s="1" t="str">
        <f>IFERROR(VLOOKUP($A853,'Lista de Precios Alimento'!$A:$M,5,0),IF(A853="","","Error"))</f>
        <v/>
      </c>
      <c r="F853" s="1" t="str">
        <f>IFERROR(VLOOKUP($A853,'Lista de Precios Alimento'!$A:$K,3,0),IF(A853="","","Error"))</f>
        <v/>
      </c>
      <c r="G853" s="19" t="str">
        <f>IFERROR(VLOOKUP($A853,'Lista de Precios Alimento'!$A:$N,6,0),IF(A853="","","Error"))</f>
        <v/>
      </c>
      <c r="H853" t="str">
        <f>IFERROR(VLOOKUP($A853,'Lista de Precios Alimento'!$A:$O,7,0),IF(A853="","","Error"))</f>
        <v/>
      </c>
      <c r="I853" s="12"/>
      <c r="J853" s="12"/>
    </row>
    <row r="854" spans="1:10" x14ac:dyDescent="0.2">
      <c r="A854" s="25"/>
      <c r="B854" s="26"/>
      <c r="C854" s="1" t="str">
        <f>IFERROR(VLOOKUP($A854,'Lista de Precios Alimento'!$A:$J,2,0),IF(A854="","","Error"))</f>
        <v/>
      </c>
      <c r="D854" s="1" t="str">
        <f>IFERROR(VLOOKUP($A854,'Lista de Precios Alimento'!$A:$L,4,0),IF(A854="","","Error"))</f>
        <v/>
      </c>
      <c r="E854" s="1" t="str">
        <f>IFERROR(VLOOKUP($A854,'Lista de Precios Alimento'!$A:$M,5,0),IF(A854="","","Error"))</f>
        <v/>
      </c>
      <c r="F854" s="1" t="str">
        <f>IFERROR(VLOOKUP($A854,'Lista de Precios Alimento'!$A:$K,3,0),IF(A854="","","Error"))</f>
        <v/>
      </c>
      <c r="G854" s="19" t="str">
        <f>IFERROR(VLOOKUP($A854,'Lista de Precios Alimento'!$A:$N,6,0),IF(A854="","","Error"))</f>
        <v/>
      </c>
      <c r="H854" t="str">
        <f>IFERROR(VLOOKUP($A854,'Lista de Precios Alimento'!$A:$O,7,0),IF(A854="","","Error"))</f>
        <v/>
      </c>
      <c r="I854" s="12"/>
      <c r="J854" s="12"/>
    </row>
    <row r="855" spans="1:10" x14ac:dyDescent="0.2">
      <c r="A855" s="25"/>
      <c r="B855" s="26"/>
      <c r="C855" s="1" t="str">
        <f>IFERROR(VLOOKUP($A855,'Lista de Precios Alimento'!$A:$J,2,0),IF(A855="","","Error"))</f>
        <v/>
      </c>
      <c r="D855" s="1" t="str">
        <f>IFERROR(VLOOKUP($A855,'Lista de Precios Alimento'!$A:$L,4,0),IF(A855="","","Error"))</f>
        <v/>
      </c>
      <c r="E855" s="1" t="str">
        <f>IFERROR(VLOOKUP($A855,'Lista de Precios Alimento'!$A:$M,5,0),IF(A855="","","Error"))</f>
        <v/>
      </c>
      <c r="F855" s="1" t="str">
        <f>IFERROR(VLOOKUP($A855,'Lista de Precios Alimento'!$A:$K,3,0),IF(A855="","","Error"))</f>
        <v/>
      </c>
      <c r="G855" s="19" t="str">
        <f>IFERROR(VLOOKUP($A855,'Lista de Precios Alimento'!$A:$N,6,0),IF(A855="","","Error"))</f>
        <v/>
      </c>
      <c r="H855" t="str">
        <f>IFERROR(VLOOKUP($A855,'Lista de Precios Alimento'!$A:$O,7,0),IF(A855="","","Error"))</f>
        <v/>
      </c>
      <c r="I855" s="12"/>
      <c r="J855" s="12"/>
    </row>
    <row r="856" spans="1:10" x14ac:dyDescent="0.2">
      <c r="A856" s="25"/>
      <c r="B856" s="26"/>
      <c r="C856" s="1" t="str">
        <f>IFERROR(VLOOKUP($A856,'Lista de Precios Alimento'!$A:$J,2,0),IF(A856="","","Error"))</f>
        <v/>
      </c>
      <c r="D856" s="1" t="str">
        <f>IFERROR(VLOOKUP($A856,'Lista de Precios Alimento'!$A:$L,4,0),IF(A856="","","Error"))</f>
        <v/>
      </c>
      <c r="E856" s="1" t="str">
        <f>IFERROR(VLOOKUP($A856,'Lista de Precios Alimento'!$A:$M,5,0),IF(A856="","","Error"))</f>
        <v/>
      </c>
      <c r="F856" s="1" t="str">
        <f>IFERROR(VLOOKUP($A856,'Lista de Precios Alimento'!$A:$K,3,0),IF(A856="","","Error"))</f>
        <v/>
      </c>
      <c r="G856" s="19" t="str">
        <f>IFERROR(VLOOKUP($A856,'Lista de Precios Alimento'!$A:$N,6,0),IF(A856="","","Error"))</f>
        <v/>
      </c>
      <c r="H856" t="str">
        <f>IFERROR(VLOOKUP($A856,'Lista de Precios Alimento'!$A:$O,7,0),IF(A856="","","Error"))</f>
        <v/>
      </c>
      <c r="I856" s="12"/>
      <c r="J856" s="12"/>
    </row>
    <row r="857" spans="1:10" x14ac:dyDescent="0.2">
      <c r="A857" s="25"/>
      <c r="B857" s="26"/>
      <c r="C857" s="1" t="str">
        <f>IFERROR(VLOOKUP($A857,'Lista de Precios Alimento'!$A:$J,2,0),IF(A857="","","Error"))</f>
        <v/>
      </c>
      <c r="D857" s="1" t="str">
        <f>IFERROR(VLOOKUP($A857,'Lista de Precios Alimento'!$A:$L,4,0),IF(A857="","","Error"))</f>
        <v/>
      </c>
      <c r="E857" s="1" t="str">
        <f>IFERROR(VLOOKUP($A857,'Lista de Precios Alimento'!$A:$M,5,0),IF(A857="","","Error"))</f>
        <v/>
      </c>
      <c r="F857" s="1" t="str">
        <f>IFERROR(VLOOKUP($A857,'Lista de Precios Alimento'!$A:$K,3,0),IF(A857="","","Error"))</f>
        <v/>
      </c>
      <c r="G857" s="19" t="str">
        <f>IFERROR(VLOOKUP($A857,'Lista de Precios Alimento'!$A:$N,6,0),IF(A857="","","Error"))</f>
        <v/>
      </c>
      <c r="H857" t="str">
        <f>IFERROR(VLOOKUP($A857,'Lista de Precios Alimento'!$A:$O,7,0),IF(A857="","","Error"))</f>
        <v/>
      </c>
      <c r="I857" s="12"/>
      <c r="J857" s="12"/>
    </row>
    <row r="858" spans="1:10" x14ac:dyDescent="0.2">
      <c r="A858" s="25"/>
      <c r="B858" s="26"/>
      <c r="C858" s="1" t="str">
        <f>IFERROR(VLOOKUP($A858,'Lista de Precios Alimento'!$A:$J,2,0),IF(A858="","","Error"))</f>
        <v/>
      </c>
      <c r="D858" s="1" t="str">
        <f>IFERROR(VLOOKUP($A858,'Lista de Precios Alimento'!$A:$L,4,0),IF(A858="","","Error"))</f>
        <v/>
      </c>
      <c r="E858" s="1" t="str">
        <f>IFERROR(VLOOKUP($A858,'Lista de Precios Alimento'!$A:$M,5,0),IF(A858="","","Error"))</f>
        <v/>
      </c>
      <c r="F858" s="1" t="str">
        <f>IFERROR(VLOOKUP($A858,'Lista de Precios Alimento'!$A:$K,3,0),IF(A858="","","Error"))</f>
        <v/>
      </c>
      <c r="G858" s="19" t="str">
        <f>IFERROR(VLOOKUP($A858,'Lista de Precios Alimento'!$A:$N,6,0),IF(A858="","","Error"))</f>
        <v/>
      </c>
      <c r="H858" t="str">
        <f>IFERROR(VLOOKUP($A858,'Lista de Precios Alimento'!$A:$O,7,0),IF(A858="","","Error"))</f>
        <v/>
      </c>
      <c r="I858" s="12"/>
      <c r="J858" s="12"/>
    </row>
    <row r="859" spans="1:10" x14ac:dyDescent="0.2">
      <c r="A859" s="25"/>
      <c r="B859" s="26"/>
      <c r="C859" s="1" t="str">
        <f>IFERROR(VLOOKUP($A859,'Lista de Precios Alimento'!$A:$J,2,0),IF(A859="","","Error"))</f>
        <v/>
      </c>
      <c r="D859" s="1" t="str">
        <f>IFERROR(VLOOKUP($A859,'Lista de Precios Alimento'!$A:$L,4,0),IF(A859="","","Error"))</f>
        <v/>
      </c>
      <c r="E859" s="1" t="str">
        <f>IFERROR(VLOOKUP($A859,'Lista de Precios Alimento'!$A:$M,5,0),IF(A859="","","Error"))</f>
        <v/>
      </c>
      <c r="F859" s="1" t="str">
        <f>IFERROR(VLOOKUP($A859,'Lista de Precios Alimento'!$A:$K,3,0),IF(A859="","","Error"))</f>
        <v/>
      </c>
      <c r="G859" s="19" t="str">
        <f>IFERROR(VLOOKUP($A859,'Lista de Precios Alimento'!$A:$N,6,0),IF(A859="","","Error"))</f>
        <v/>
      </c>
      <c r="H859" t="str">
        <f>IFERROR(VLOOKUP($A859,'Lista de Precios Alimento'!$A:$O,7,0),IF(A859="","","Error"))</f>
        <v/>
      </c>
      <c r="I859" s="12"/>
      <c r="J859" s="12"/>
    </row>
    <row r="860" spans="1:10" x14ac:dyDescent="0.2">
      <c r="A860" s="25"/>
      <c r="B860" s="26"/>
      <c r="C860" s="1" t="str">
        <f>IFERROR(VLOOKUP($A860,'Lista de Precios Alimento'!$A:$J,2,0),IF(A860="","","Error"))</f>
        <v/>
      </c>
      <c r="D860" s="1" t="str">
        <f>IFERROR(VLOOKUP($A860,'Lista de Precios Alimento'!$A:$L,4,0),IF(A860="","","Error"))</f>
        <v/>
      </c>
      <c r="E860" s="1" t="str">
        <f>IFERROR(VLOOKUP($A860,'Lista de Precios Alimento'!$A:$M,5,0),IF(A860="","","Error"))</f>
        <v/>
      </c>
      <c r="F860" s="1" t="str">
        <f>IFERROR(VLOOKUP($A860,'Lista de Precios Alimento'!$A:$K,3,0),IF(A860="","","Error"))</f>
        <v/>
      </c>
      <c r="G860" s="19" t="str">
        <f>IFERROR(VLOOKUP($A860,'Lista de Precios Alimento'!$A:$N,6,0),IF(A860="","","Error"))</f>
        <v/>
      </c>
      <c r="H860" t="str">
        <f>IFERROR(VLOOKUP($A860,'Lista de Precios Alimento'!$A:$O,7,0),IF(A860="","","Error"))</f>
        <v/>
      </c>
      <c r="I860" s="12"/>
      <c r="J860" s="12"/>
    </row>
    <row r="861" spans="1:10" x14ac:dyDescent="0.2">
      <c r="A861" s="25"/>
      <c r="B861" s="26"/>
      <c r="C861" s="1" t="str">
        <f>IFERROR(VLOOKUP($A861,'Lista de Precios Alimento'!$A:$J,2,0),IF(A861="","","Error"))</f>
        <v/>
      </c>
      <c r="D861" s="1" t="str">
        <f>IFERROR(VLOOKUP($A861,'Lista de Precios Alimento'!$A:$L,4,0),IF(A861="","","Error"))</f>
        <v/>
      </c>
      <c r="E861" s="1" t="str">
        <f>IFERROR(VLOOKUP($A861,'Lista de Precios Alimento'!$A:$M,5,0),IF(A861="","","Error"))</f>
        <v/>
      </c>
      <c r="F861" s="1" t="str">
        <f>IFERROR(VLOOKUP($A861,'Lista de Precios Alimento'!$A:$K,3,0),IF(A861="","","Error"))</f>
        <v/>
      </c>
      <c r="G861" s="19" t="str">
        <f>IFERROR(VLOOKUP($A861,'Lista de Precios Alimento'!$A:$N,6,0),IF(A861="","","Error"))</f>
        <v/>
      </c>
      <c r="H861" t="str">
        <f>IFERROR(VLOOKUP($A861,'Lista de Precios Alimento'!$A:$O,7,0),IF(A861="","","Error"))</f>
        <v/>
      </c>
      <c r="I861" s="12"/>
      <c r="J861" s="12"/>
    </row>
    <row r="862" spans="1:10" x14ac:dyDescent="0.2">
      <c r="A862" s="25"/>
      <c r="B862" s="26"/>
      <c r="C862" s="1" t="str">
        <f>IFERROR(VLOOKUP($A862,'Lista de Precios Alimento'!$A:$J,2,0),IF(A862="","","Error"))</f>
        <v/>
      </c>
      <c r="D862" s="1" t="str">
        <f>IFERROR(VLOOKUP($A862,'Lista de Precios Alimento'!$A:$L,4,0),IF(A862="","","Error"))</f>
        <v/>
      </c>
      <c r="E862" s="1" t="str">
        <f>IFERROR(VLOOKUP($A862,'Lista de Precios Alimento'!$A:$M,5,0),IF(A862="","","Error"))</f>
        <v/>
      </c>
      <c r="F862" s="1" t="str">
        <f>IFERROR(VLOOKUP($A862,'Lista de Precios Alimento'!$A:$K,3,0),IF(A862="","","Error"))</f>
        <v/>
      </c>
      <c r="G862" s="19" t="str">
        <f>IFERROR(VLOOKUP($A862,'Lista de Precios Alimento'!$A:$N,6,0),IF(A862="","","Error"))</f>
        <v/>
      </c>
      <c r="H862" t="str">
        <f>IFERROR(VLOOKUP($A862,'Lista de Precios Alimento'!$A:$O,7,0),IF(A862="","","Error"))</f>
        <v/>
      </c>
      <c r="I862" s="12"/>
      <c r="J862" s="12"/>
    </row>
    <row r="863" spans="1:10" x14ac:dyDescent="0.2">
      <c r="A863" s="25"/>
      <c r="B863" s="26"/>
      <c r="C863" s="1" t="str">
        <f>IFERROR(VLOOKUP($A863,'Lista de Precios Alimento'!$A:$J,2,0),IF(A863="","","Error"))</f>
        <v/>
      </c>
      <c r="D863" s="1" t="str">
        <f>IFERROR(VLOOKUP($A863,'Lista de Precios Alimento'!$A:$L,4,0),IF(A863="","","Error"))</f>
        <v/>
      </c>
      <c r="E863" s="1" t="str">
        <f>IFERROR(VLOOKUP($A863,'Lista de Precios Alimento'!$A:$M,5,0),IF(A863="","","Error"))</f>
        <v/>
      </c>
      <c r="F863" s="1" t="str">
        <f>IFERROR(VLOOKUP($A863,'Lista de Precios Alimento'!$A:$K,3,0),IF(A863="","","Error"))</f>
        <v/>
      </c>
      <c r="G863" s="19" t="str">
        <f>IFERROR(VLOOKUP($A863,'Lista de Precios Alimento'!$A:$N,6,0),IF(A863="","","Error"))</f>
        <v/>
      </c>
      <c r="H863" t="str">
        <f>IFERROR(VLOOKUP($A863,'Lista de Precios Alimento'!$A:$O,7,0),IF(A863="","","Error"))</f>
        <v/>
      </c>
      <c r="I863" s="12"/>
      <c r="J863" s="12"/>
    </row>
    <row r="864" spans="1:10" x14ac:dyDescent="0.2">
      <c r="A864" s="25"/>
      <c r="B864" s="26"/>
      <c r="C864" s="1" t="str">
        <f>IFERROR(VLOOKUP($A864,'Lista de Precios Alimento'!$A:$J,2,0),IF(A864="","","Error"))</f>
        <v/>
      </c>
      <c r="D864" s="1" t="str">
        <f>IFERROR(VLOOKUP($A864,'Lista de Precios Alimento'!$A:$L,4,0),IF(A864="","","Error"))</f>
        <v/>
      </c>
      <c r="E864" s="1" t="str">
        <f>IFERROR(VLOOKUP($A864,'Lista de Precios Alimento'!$A:$M,5,0),IF(A864="","","Error"))</f>
        <v/>
      </c>
      <c r="F864" s="1" t="str">
        <f>IFERROR(VLOOKUP($A864,'Lista de Precios Alimento'!$A:$K,3,0),IF(A864="","","Error"))</f>
        <v/>
      </c>
      <c r="G864" s="19" t="str">
        <f>IFERROR(VLOOKUP($A864,'Lista de Precios Alimento'!$A:$N,6,0),IF(A864="","","Error"))</f>
        <v/>
      </c>
      <c r="H864" t="str">
        <f>IFERROR(VLOOKUP($A864,'Lista de Precios Alimento'!$A:$O,7,0),IF(A864="","","Error"))</f>
        <v/>
      </c>
      <c r="I864" s="12"/>
      <c r="J864" s="12"/>
    </row>
    <row r="865" spans="1:10" x14ac:dyDescent="0.2">
      <c r="A865" s="25"/>
      <c r="B865" s="26"/>
      <c r="C865" s="1" t="str">
        <f>IFERROR(VLOOKUP($A865,'Lista de Precios Alimento'!$A:$J,2,0),IF(A865="","","Error"))</f>
        <v/>
      </c>
      <c r="D865" s="1" t="str">
        <f>IFERROR(VLOOKUP($A865,'Lista de Precios Alimento'!$A:$L,4,0),IF(A865="","","Error"))</f>
        <v/>
      </c>
      <c r="E865" s="1" t="str">
        <f>IFERROR(VLOOKUP($A865,'Lista de Precios Alimento'!$A:$M,5,0),IF(A865="","","Error"))</f>
        <v/>
      </c>
      <c r="F865" s="1" t="str">
        <f>IFERROR(VLOOKUP($A865,'Lista de Precios Alimento'!$A:$K,3,0),IF(A865="","","Error"))</f>
        <v/>
      </c>
      <c r="G865" s="19" t="str">
        <f>IFERROR(VLOOKUP($A865,'Lista de Precios Alimento'!$A:$N,6,0),IF(A865="","","Error"))</f>
        <v/>
      </c>
      <c r="H865" t="str">
        <f>IFERROR(VLOOKUP($A865,'Lista de Precios Alimento'!$A:$O,7,0),IF(A865="","","Error"))</f>
        <v/>
      </c>
      <c r="I865" s="12"/>
      <c r="J865" s="12"/>
    </row>
    <row r="866" spans="1:10" x14ac:dyDescent="0.2">
      <c r="A866" s="25"/>
      <c r="B866" s="26"/>
      <c r="C866" s="1" t="str">
        <f>IFERROR(VLOOKUP($A866,'Lista de Precios Alimento'!$A:$J,2,0),IF(A866="","","Error"))</f>
        <v/>
      </c>
      <c r="D866" s="1" t="str">
        <f>IFERROR(VLOOKUP($A866,'Lista de Precios Alimento'!$A:$L,4,0),IF(A866="","","Error"))</f>
        <v/>
      </c>
      <c r="E866" s="1" t="str">
        <f>IFERROR(VLOOKUP($A866,'Lista de Precios Alimento'!$A:$M,5,0),IF(A866="","","Error"))</f>
        <v/>
      </c>
      <c r="F866" s="1" t="str">
        <f>IFERROR(VLOOKUP($A866,'Lista de Precios Alimento'!$A:$K,3,0),IF(A866="","","Error"))</f>
        <v/>
      </c>
      <c r="G866" s="19" t="str">
        <f>IFERROR(VLOOKUP($A866,'Lista de Precios Alimento'!$A:$N,6,0),IF(A866="","","Error"))</f>
        <v/>
      </c>
      <c r="H866" t="str">
        <f>IFERROR(VLOOKUP($A866,'Lista de Precios Alimento'!$A:$O,7,0),IF(A866="","","Error"))</f>
        <v/>
      </c>
      <c r="I866" s="12"/>
      <c r="J866" s="12"/>
    </row>
    <row r="867" spans="1:10" x14ac:dyDescent="0.2">
      <c r="A867" s="25"/>
      <c r="B867" s="26"/>
      <c r="C867" s="1" t="str">
        <f>IFERROR(VLOOKUP($A867,'Lista de Precios Alimento'!$A:$J,2,0),IF(A867="","","Error"))</f>
        <v/>
      </c>
      <c r="D867" s="1" t="str">
        <f>IFERROR(VLOOKUP($A867,'Lista de Precios Alimento'!$A:$L,4,0),IF(A867="","","Error"))</f>
        <v/>
      </c>
      <c r="E867" s="1" t="str">
        <f>IFERROR(VLOOKUP($A867,'Lista de Precios Alimento'!$A:$M,5,0),IF(A867="","","Error"))</f>
        <v/>
      </c>
      <c r="F867" s="1" t="str">
        <f>IFERROR(VLOOKUP($A867,'Lista de Precios Alimento'!$A:$K,3,0),IF(A867="","","Error"))</f>
        <v/>
      </c>
      <c r="G867" s="19" t="str">
        <f>IFERROR(VLOOKUP($A867,'Lista de Precios Alimento'!$A:$N,6,0),IF(A867="","","Error"))</f>
        <v/>
      </c>
      <c r="H867" t="str">
        <f>IFERROR(VLOOKUP($A867,'Lista de Precios Alimento'!$A:$O,7,0),IF(A867="","","Error"))</f>
        <v/>
      </c>
      <c r="I867" s="12"/>
      <c r="J867" s="12"/>
    </row>
    <row r="868" spans="1:10" x14ac:dyDescent="0.2">
      <c r="A868" s="25"/>
      <c r="B868" s="26"/>
      <c r="C868" s="1" t="str">
        <f>IFERROR(VLOOKUP($A868,'Lista de Precios Alimento'!$A:$J,2,0),IF(A868="","","Error"))</f>
        <v/>
      </c>
      <c r="D868" s="1" t="str">
        <f>IFERROR(VLOOKUP($A868,'Lista de Precios Alimento'!$A:$L,4,0),IF(A868="","","Error"))</f>
        <v/>
      </c>
      <c r="E868" s="1" t="str">
        <f>IFERROR(VLOOKUP($A868,'Lista de Precios Alimento'!$A:$M,5,0),IF(A868="","","Error"))</f>
        <v/>
      </c>
      <c r="F868" s="1" t="str">
        <f>IFERROR(VLOOKUP($A868,'Lista de Precios Alimento'!$A:$K,3,0),IF(A868="","","Error"))</f>
        <v/>
      </c>
      <c r="G868" s="19" t="str">
        <f>IFERROR(VLOOKUP($A868,'Lista de Precios Alimento'!$A:$N,6,0),IF(A868="","","Error"))</f>
        <v/>
      </c>
      <c r="H868" t="str">
        <f>IFERROR(VLOOKUP($A868,'Lista de Precios Alimento'!$A:$O,7,0),IF(A868="","","Error"))</f>
        <v/>
      </c>
      <c r="I868" s="12"/>
      <c r="J868" s="12"/>
    </row>
    <row r="869" spans="1:10" x14ac:dyDescent="0.2">
      <c r="A869" s="25"/>
      <c r="B869" s="26"/>
      <c r="C869" s="1" t="str">
        <f>IFERROR(VLOOKUP($A869,'Lista de Precios Alimento'!$A:$J,2,0),IF(A869="","","Error"))</f>
        <v/>
      </c>
      <c r="D869" s="1" t="str">
        <f>IFERROR(VLOOKUP($A869,'Lista de Precios Alimento'!$A:$L,4,0),IF(A869="","","Error"))</f>
        <v/>
      </c>
      <c r="E869" s="1" t="str">
        <f>IFERROR(VLOOKUP($A869,'Lista de Precios Alimento'!$A:$M,5,0),IF(A869="","","Error"))</f>
        <v/>
      </c>
      <c r="F869" s="1" t="str">
        <f>IFERROR(VLOOKUP($A869,'Lista de Precios Alimento'!$A:$K,3,0),IF(A869="","","Error"))</f>
        <v/>
      </c>
      <c r="G869" s="19" t="str">
        <f>IFERROR(VLOOKUP($A869,'Lista de Precios Alimento'!$A:$N,6,0),IF(A869="","","Error"))</f>
        <v/>
      </c>
      <c r="H869" t="str">
        <f>IFERROR(VLOOKUP($A869,'Lista de Precios Alimento'!$A:$O,7,0),IF(A869="","","Error"))</f>
        <v/>
      </c>
      <c r="I869" s="12"/>
      <c r="J869" s="12"/>
    </row>
    <row r="870" spans="1:10" x14ac:dyDescent="0.2">
      <c r="A870" s="25"/>
      <c r="B870" s="26"/>
      <c r="C870" s="1" t="str">
        <f>IFERROR(VLOOKUP($A870,'Lista de Precios Alimento'!$A:$J,2,0),IF(A870="","","Error"))</f>
        <v/>
      </c>
      <c r="D870" s="1" t="str">
        <f>IFERROR(VLOOKUP($A870,'Lista de Precios Alimento'!$A:$L,4,0),IF(A870="","","Error"))</f>
        <v/>
      </c>
      <c r="E870" s="1" t="str">
        <f>IFERROR(VLOOKUP($A870,'Lista de Precios Alimento'!$A:$M,5,0),IF(A870="","","Error"))</f>
        <v/>
      </c>
      <c r="F870" s="1" t="str">
        <f>IFERROR(VLOOKUP($A870,'Lista de Precios Alimento'!$A:$K,3,0),IF(A870="","","Error"))</f>
        <v/>
      </c>
      <c r="G870" s="19" t="str">
        <f>IFERROR(VLOOKUP($A870,'Lista de Precios Alimento'!$A:$N,6,0),IF(A870="","","Error"))</f>
        <v/>
      </c>
      <c r="H870" t="str">
        <f>IFERROR(VLOOKUP($A870,'Lista de Precios Alimento'!$A:$O,7,0),IF(A870="","","Error"))</f>
        <v/>
      </c>
      <c r="I870" s="12"/>
      <c r="J870" s="12"/>
    </row>
    <row r="871" spans="1:10" x14ac:dyDescent="0.2">
      <c r="A871" s="25"/>
      <c r="B871" s="26"/>
      <c r="C871" s="1" t="str">
        <f>IFERROR(VLOOKUP($A871,'Lista de Precios Alimento'!$A:$J,2,0),IF(A871="","","Error"))</f>
        <v/>
      </c>
      <c r="D871" s="1" t="str">
        <f>IFERROR(VLOOKUP($A871,'Lista de Precios Alimento'!$A:$L,4,0),IF(A871="","","Error"))</f>
        <v/>
      </c>
      <c r="E871" s="1" t="str">
        <f>IFERROR(VLOOKUP($A871,'Lista de Precios Alimento'!$A:$M,5,0),IF(A871="","","Error"))</f>
        <v/>
      </c>
      <c r="F871" s="1" t="str">
        <f>IFERROR(VLOOKUP($A871,'Lista de Precios Alimento'!$A:$K,3,0),IF(A871="","","Error"))</f>
        <v/>
      </c>
      <c r="G871" s="19" t="str">
        <f>IFERROR(VLOOKUP($A871,'Lista de Precios Alimento'!$A:$N,6,0),IF(A871="","","Error"))</f>
        <v/>
      </c>
      <c r="H871" t="str">
        <f>IFERROR(VLOOKUP($A871,'Lista de Precios Alimento'!$A:$O,7,0),IF(A871="","","Error"))</f>
        <v/>
      </c>
      <c r="I871" s="12"/>
      <c r="J871" s="12"/>
    </row>
    <row r="872" spans="1:10" x14ac:dyDescent="0.2">
      <c r="A872" s="25"/>
      <c r="B872" s="26"/>
      <c r="C872" s="1" t="str">
        <f>IFERROR(VLOOKUP($A872,'Lista de Precios Alimento'!$A:$J,2,0),IF(A872="","","Error"))</f>
        <v/>
      </c>
      <c r="D872" s="1" t="str">
        <f>IFERROR(VLOOKUP($A872,'Lista de Precios Alimento'!$A:$L,4,0),IF(A872="","","Error"))</f>
        <v/>
      </c>
      <c r="E872" s="1" t="str">
        <f>IFERROR(VLOOKUP($A872,'Lista de Precios Alimento'!$A:$M,5,0),IF(A872="","","Error"))</f>
        <v/>
      </c>
      <c r="F872" s="1" t="str">
        <f>IFERROR(VLOOKUP($A872,'Lista de Precios Alimento'!$A:$K,3,0),IF(A872="","","Error"))</f>
        <v/>
      </c>
      <c r="G872" s="19" t="str">
        <f>IFERROR(VLOOKUP($A872,'Lista de Precios Alimento'!$A:$N,6,0),IF(A872="","","Error"))</f>
        <v/>
      </c>
      <c r="H872" t="str">
        <f>IFERROR(VLOOKUP($A872,'Lista de Precios Alimento'!$A:$O,7,0),IF(A872="","","Error"))</f>
        <v/>
      </c>
      <c r="I872" s="12"/>
      <c r="J872" s="12"/>
    </row>
    <row r="873" spans="1:10" x14ac:dyDescent="0.2">
      <c r="A873" s="25"/>
      <c r="B873" s="26"/>
      <c r="C873" s="1" t="str">
        <f>IFERROR(VLOOKUP($A873,'Lista de Precios Alimento'!$A:$J,2,0),IF(A873="","","Error"))</f>
        <v/>
      </c>
      <c r="D873" s="1" t="str">
        <f>IFERROR(VLOOKUP($A873,'Lista de Precios Alimento'!$A:$L,4,0),IF(A873="","","Error"))</f>
        <v/>
      </c>
      <c r="E873" s="1" t="str">
        <f>IFERROR(VLOOKUP($A873,'Lista de Precios Alimento'!$A:$M,5,0),IF(A873="","","Error"))</f>
        <v/>
      </c>
      <c r="F873" s="1" t="str">
        <f>IFERROR(VLOOKUP($A873,'Lista de Precios Alimento'!$A:$K,3,0),IF(A873="","","Error"))</f>
        <v/>
      </c>
      <c r="G873" s="19" t="str">
        <f>IFERROR(VLOOKUP($A873,'Lista de Precios Alimento'!$A:$N,6,0),IF(A873="","","Error"))</f>
        <v/>
      </c>
      <c r="H873" t="str">
        <f>IFERROR(VLOOKUP($A873,'Lista de Precios Alimento'!$A:$O,7,0),IF(A873="","","Error"))</f>
        <v/>
      </c>
      <c r="I873" s="12"/>
      <c r="J873" s="12"/>
    </row>
    <row r="874" spans="1:10" x14ac:dyDescent="0.2">
      <c r="A874" s="25"/>
      <c r="B874" s="26"/>
      <c r="C874" s="1" t="str">
        <f>IFERROR(VLOOKUP($A874,'Lista de Precios Alimento'!$A:$J,2,0),IF(A874="","","Error"))</f>
        <v/>
      </c>
      <c r="D874" s="1" t="str">
        <f>IFERROR(VLOOKUP($A874,'Lista de Precios Alimento'!$A:$L,4,0),IF(A874="","","Error"))</f>
        <v/>
      </c>
      <c r="E874" s="1" t="str">
        <f>IFERROR(VLOOKUP($A874,'Lista de Precios Alimento'!$A:$M,5,0),IF(A874="","","Error"))</f>
        <v/>
      </c>
      <c r="F874" s="1" t="str">
        <f>IFERROR(VLOOKUP($A874,'Lista de Precios Alimento'!$A:$K,3,0),IF(A874="","","Error"))</f>
        <v/>
      </c>
      <c r="G874" s="19" t="str">
        <f>IFERROR(VLOOKUP($A874,'Lista de Precios Alimento'!$A:$N,6,0),IF(A874="","","Error"))</f>
        <v/>
      </c>
      <c r="H874" t="str">
        <f>IFERROR(VLOOKUP($A874,'Lista de Precios Alimento'!$A:$O,7,0),IF(A874="","","Error"))</f>
        <v/>
      </c>
      <c r="I874" s="12"/>
      <c r="J874" s="12"/>
    </row>
    <row r="875" spans="1:10" x14ac:dyDescent="0.2">
      <c r="A875" s="25"/>
      <c r="B875" s="26"/>
      <c r="C875" s="1" t="str">
        <f>IFERROR(VLOOKUP($A875,'Lista de Precios Alimento'!$A:$J,2,0),IF(A875="","","Error"))</f>
        <v/>
      </c>
      <c r="D875" s="1" t="str">
        <f>IFERROR(VLOOKUP($A875,'Lista de Precios Alimento'!$A:$L,4,0),IF(A875="","","Error"))</f>
        <v/>
      </c>
      <c r="E875" s="1" t="str">
        <f>IFERROR(VLOOKUP($A875,'Lista de Precios Alimento'!$A:$M,5,0),IF(A875="","","Error"))</f>
        <v/>
      </c>
      <c r="F875" s="1" t="str">
        <f>IFERROR(VLOOKUP($A875,'Lista de Precios Alimento'!$A:$K,3,0),IF(A875="","","Error"))</f>
        <v/>
      </c>
      <c r="G875" s="19" t="str">
        <f>IFERROR(VLOOKUP($A875,'Lista de Precios Alimento'!$A:$N,6,0),IF(A875="","","Error"))</f>
        <v/>
      </c>
      <c r="H875" t="str">
        <f>IFERROR(VLOOKUP($A875,'Lista de Precios Alimento'!$A:$O,7,0),IF(A875="","","Error"))</f>
        <v/>
      </c>
      <c r="I875" s="12"/>
      <c r="J875" s="12"/>
    </row>
    <row r="876" spans="1:10" x14ac:dyDescent="0.2">
      <c r="A876" s="25"/>
      <c r="B876" s="26"/>
      <c r="C876" s="1" t="str">
        <f>IFERROR(VLOOKUP($A876,'Lista de Precios Alimento'!$A:$J,2,0),IF(A876="","","Error"))</f>
        <v/>
      </c>
      <c r="D876" s="1" t="str">
        <f>IFERROR(VLOOKUP($A876,'Lista de Precios Alimento'!$A:$L,4,0),IF(A876="","","Error"))</f>
        <v/>
      </c>
      <c r="E876" s="1" t="str">
        <f>IFERROR(VLOOKUP($A876,'Lista de Precios Alimento'!$A:$M,5,0),IF(A876="","","Error"))</f>
        <v/>
      </c>
      <c r="F876" s="1" t="str">
        <f>IFERROR(VLOOKUP($A876,'Lista de Precios Alimento'!$A:$K,3,0),IF(A876="","","Error"))</f>
        <v/>
      </c>
      <c r="G876" s="19" t="str">
        <f>IFERROR(VLOOKUP($A876,'Lista de Precios Alimento'!$A:$N,6,0),IF(A876="","","Error"))</f>
        <v/>
      </c>
      <c r="H876" t="str">
        <f>IFERROR(VLOOKUP($A876,'Lista de Precios Alimento'!$A:$O,7,0),IF(A876="","","Error"))</f>
        <v/>
      </c>
      <c r="I876" s="12"/>
      <c r="J876" s="12"/>
    </row>
    <row r="877" spans="1:10" x14ac:dyDescent="0.2">
      <c r="A877" s="25"/>
      <c r="B877" s="26"/>
      <c r="C877" s="1" t="str">
        <f>IFERROR(VLOOKUP($A877,'Lista de Precios Alimento'!$A:$J,2,0),IF(A877="","","Error"))</f>
        <v/>
      </c>
      <c r="D877" s="1" t="str">
        <f>IFERROR(VLOOKUP($A877,'Lista de Precios Alimento'!$A:$L,4,0),IF(A877="","","Error"))</f>
        <v/>
      </c>
      <c r="E877" s="1" t="str">
        <f>IFERROR(VLOOKUP($A877,'Lista de Precios Alimento'!$A:$M,5,0),IF(A877="","","Error"))</f>
        <v/>
      </c>
      <c r="F877" s="1" t="str">
        <f>IFERROR(VLOOKUP($A877,'Lista de Precios Alimento'!$A:$K,3,0),IF(A877="","","Error"))</f>
        <v/>
      </c>
      <c r="G877" s="19" t="str">
        <f>IFERROR(VLOOKUP($A877,'Lista de Precios Alimento'!$A:$N,6,0),IF(A877="","","Error"))</f>
        <v/>
      </c>
      <c r="H877" t="str">
        <f>IFERROR(VLOOKUP($A877,'Lista de Precios Alimento'!$A:$O,7,0),IF(A877="","","Error"))</f>
        <v/>
      </c>
      <c r="I877" s="12"/>
      <c r="J877" s="12"/>
    </row>
    <row r="878" spans="1:10" x14ac:dyDescent="0.2">
      <c r="A878" s="25"/>
      <c r="B878" s="26"/>
      <c r="C878" s="1" t="str">
        <f>IFERROR(VLOOKUP($A878,'Lista de Precios Alimento'!$A:$J,2,0),IF(A878="","","Error"))</f>
        <v/>
      </c>
      <c r="D878" s="1" t="str">
        <f>IFERROR(VLOOKUP($A878,'Lista de Precios Alimento'!$A:$L,4,0),IF(A878="","","Error"))</f>
        <v/>
      </c>
      <c r="E878" s="1" t="str">
        <f>IFERROR(VLOOKUP($A878,'Lista de Precios Alimento'!$A:$M,5,0),IF(A878="","","Error"))</f>
        <v/>
      </c>
      <c r="F878" s="1" t="str">
        <f>IFERROR(VLOOKUP($A878,'Lista de Precios Alimento'!$A:$K,3,0),IF(A878="","","Error"))</f>
        <v/>
      </c>
      <c r="G878" s="19" t="str">
        <f>IFERROR(VLOOKUP($A878,'Lista de Precios Alimento'!$A:$N,6,0),IF(A878="","","Error"))</f>
        <v/>
      </c>
      <c r="H878" t="str">
        <f>IFERROR(VLOOKUP($A878,'Lista de Precios Alimento'!$A:$O,7,0),IF(A878="","","Error"))</f>
        <v/>
      </c>
      <c r="I878" s="12"/>
      <c r="J878" s="12"/>
    </row>
    <row r="879" spans="1:10" x14ac:dyDescent="0.2">
      <c r="A879" s="25"/>
      <c r="B879" s="26"/>
      <c r="C879" s="1" t="str">
        <f>IFERROR(VLOOKUP($A879,'Lista de Precios Alimento'!$A:$J,2,0),IF(A879="","","Error"))</f>
        <v/>
      </c>
      <c r="D879" s="1" t="str">
        <f>IFERROR(VLOOKUP($A879,'Lista de Precios Alimento'!$A:$L,4,0),IF(A879="","","Error"))</f>
        <v/>
      </c>
      <c r="E879" s="1" t="str">
        <f>IFERROR(VLOOKUP($A879,'Lista de Precios Alimento'!$A:$M,5,0),IF(A879="","","Error"))</f>
        <v/>
      </c>
      <c r="F879" s="1" t="str">
        <f>IFERROR(VLOOKUP($A879,'Lista de Precios Alimento'!$A:$K,3,0),IF(A879="","","Error"))</f>
        <v/>
      </c>
      <c r="G879" s="19" t="str">
        <f>IFERROR(VLOOKUP($A879,'Lista de Precios Alimento'!$A:$N,6,0),IF(A879="","","Error"))</f>
        <v/>
      </c>
      <c r="H879" t="str">
        <f>IFERROR(VLOOKUP($A879,'Lista de Precios Alimento'!$A:$O,7,0),IF(A879="","","Error"))</f>
        <v/>
      </c>
      <c r="I879" s="12"/>
      <c r="J879" s="12"/>
    </row>
    <row r="880" spans="1:10" x14ac:dyDescent="0.2">
      <c r="A880" s="25"/>
      <c r="B880" s="26"/>
      <c r="C880" s="1" t="str">
        <f>IFERROR(VLOOKUP($A880,'Lista de Precios Alimento'!$A:$J,2,0),IF(A880="","","Error"))</f>
        <v/>
      </c>
      <c r="D880" s="1" t="str">
        <f>IFERROR(VLOOKUP($A880,'Lista de Precios Alimento'!$A:$L,4,0),IF(A880="","","Error"))</f>
        <v/>
      </c>
      <c r="E880" s="1" t="str">
        <f>IFERROR(VLOOKUP($A880,'Lista de Precios Alimento'!$A:$M,5,0),IF(A880="","","Error"))</f>
        <v/>
      </c>
      <c r="F880" s="1" t="str">
        <f>IFERROR(VLOOKUP($A880,'Lista de Precios Alimento'!$A:$K,3,0),IF(A880="","","Error"))</f>
        <v/>
      </c>
      <c r="G880" s="19" t="str">
        <f>IFERROR(VLOOKUP($A880,'Lista de Precios Alimento'!$A:$N,6,0),IF(A880="","","Error"))</f>
        <v/>
      </c>
      <c r="H880" t="str">
        <f>IFERROR(VLOOKUP($A880,'Lista de Precios Alimento'!$A:$O,7,0),IF(A880="","","Error"))</f>
        <v/>
      </c>
      <c r="I880" s="12"/>
      <c r="J880" s="12"/>
    </row>
    <row r="881" spans="1:10" x14ac:dyDescent="0.2">
      <c r="A881" s="25"/>
      <c r="B881" s="26"/>
      <c r="C881" s="1" t="str">
        <f>IFERROR(VLOOKUP($A881,'Lista de Precios Alimento'!$A:$J,2,0),IF(A881="","","Error"))</f>
        <v/>
      </c>
      <c r="D881" s="1" t="str">
        <f>IFERROR(VLOOKUP($A881,'Lista de Precios Alimento'!$A:$L,4,0),IF(A881="","","Error"))</f>
        <v/>
      </c>
      <c r="E881" s="1" t="str">
        <f>IFERROR(VLOOKUP($A881,'Lista de Precios Alimento'!$A:$M,5,0),IF(A881="","","Error"))</f>
        <v/>
      </c>
      <c r="F881" s="1" t="str">
        <f>IFERROR(VLOOKUP($A881,'Lista de Precios Alimento'!$A:$K,3,0),IF(A881="","","Error"))</f>
        <v/>
      </c>
      <c r="G881" s="19" t="str">
        <f>IFERROR(VLOOKUP($A881,'Lista de Precios Alimento'!$A:$N,6,0),IF(A881="","","Error"))</f>
        <v/>
      </c>
      <c r="H881" t="str">
        <f>IFERROR(VLOOKUP($A881,'Lista de Precios Alimento'!$A:$O,7,0),IF(A881="","","Error"))</f>
        <v/>
      </c>
      <c r="I881" s="12"/>
      <c r="J881" s="12"/>
    </row>
    <row r="882" spans="1:10" x14ac:dyDescent="0.2">
      <c r="A882" s="25"/>
      <c r="B882" s="26"/>
      <c r="C882" s="1" t="str">
        <f>IFERROR(VLOOKUP($A882,'Lista de Precios Alimento'!$A:$J,2,0),IF(A882="","","Error"))</f>
        <v/>
      </c>
      <c r="D882" s="1" t="str">
        <f>IFERROR(VLOOKUP($A882,'Lista de Precios Alimento'!$A:$L,4,0),IF(A882="","","Error"))</f>
        <v/>
      </c>
      <c r="E882" s="1" t="str">
        <f>IFERROR(VLOOKUP($A882,'Lista de Precios Alimento'!$A:$M,5,0),IF(A882="","","Error"))</f>
        <v/>
      </c>
      <c r="F882" s="1" t="str">
        <f>IFERROR(VLOOKUP($A882,'Lista de Precios Alimento'!$A:$K,3,0),IF(A882="","","Error"))</f>
        <v/>
      </c>
      <c r="G882" s="19" t="str">
        <f>IFERROR(VLOOKUP($A882,'Lista de Precios Alimento'!$A:$N,6,0),IF(A882="","","Error"))</f>
        <v/>
      </c>
      <c r="H882" t="str">
        <f>IFERROR(VLOOKUP($A882,'Lista de Precios Alimento'!$A:$O,7,0),IF(A882="","","Error"))</f>
        <v/>
      </c>
      <c r="I882" s="12"/>
      <c r="J882" s="12"/>
    </row>
    <row r="883" spans="1:10" x14ac:dyDescent="0.2">
      <c r="A883" s="25"/>
      <c r="B883" s="26"/>
      <c r="C883" s="1" t="str">
        <f>IFERROR(VLOOKUP($A883,'Lista de Precios Alimento'!$A:$J,2,0),IF(A883="","","Error"))</f>
        <v/>
      </c>
      <c r="D883" s="1" t="str">
        <f>IFERROR(VLOOKUP($A883,'Lista de Precios Alimento'!$A:$L,4,0),IF(A883="","","Error"))</f>
        <v/>
      </c>
      <c r="E883" s="1" t="str">
        <f>IFERROR(VLOOKUP($A883,'Lista de Precios Alimento'!$A:$M,5,0),IF(A883="","","Error"))</f>
        <v/>
      </c>
      <c r="F883" s="1" t="str">
        <f>IFERROR(VLOOKUP($A883,'Lista de Precios Alimento'!$A:$K,3,0),IF(A883="","","Error"))</f>
        <v/>
      </c>
      <c r="G883" s="19" t="str">
        <f>IFERROR(VLOOKUP($A883,'Lista de Precios Alimento'!$A:$N,6,0),IF(A883="","","Error"))</f>
        <v/>
      </c>
      <c r="H883" t="str">
        <f>IFERROR(VLOOKUP($A883,'Lista de Precios Alimento'!$A:$O,7,0),IF(A883="","","Error"))</f>
        <v/>
      </c>
      <c r="I883" s="12"/>
      <c r="J883" s="12"/>
    </row>
    <row r="884" spans="1:10" x14ac:dyDescent="0.2">
      <c r="A884" s="25"/>
      <c r="B884" s="26"/>
      <c r="C884" s="1" t="str">
        <f>IFERROR(VLOOKUP($A884,'Lista de Precios Alimento'!$A:$J,2,0),IF(A884="","","Error"))</f>
        <v/>
      </c>
      <c r="D884" s="1" t="str">
        <f>IFERROR(VLOOKUP($A884,'Lista de Precios Alimento'!$A:$L,4,0),IF(A884="","","Error"))</f>
        <v/>
      </c>
      <c r="E884" s="1" t="str">
        <f>IFERROR(VLOOKUP($A884,'Lista de Precios Alimento'!$A:$M,5,0),IF(A884="","","Error"))</f>
        <v/>
      </c>
      <c r="F884" s="1" t="str">
        <f>IFERROR(VLOOKUP($A884,'Lista de Precios Alimento'!$A:$K,3,0),IF(A884="","","Error"))</f>
        <v/>
      </c>
      <c r="G884" s="19" t="str">
        <f>IFERROR(VLOOKUP($A884,'Lista de Precios Alimento'!$A:$N,6,0),IF(A884="","","Error"))</f>
        <v/>
      </c>
      <c r="H884" t="str">
        <f>IFERROR(VLOOKUP($A884,'Lista de Precios Alimento'!$A:$O,7,0),IF(A884="","","Error"))</f>
        <v/>
      </c>
      <c r="I884" s="12"/>
      <c r="J884" s="12"/>
    </row>
    <row r="885" spans="1:10" x14ac:dyDescent="0.2">
      <c r="A885" s="25"/>
      <c r="B885" s="26"/>
      <c r="C885" s="1" t="str">
        <f>IFERROR(VLOOKUP($A885,'Lista de Precios Alimento'!$A:$J,2,0),IF(A885="","","Error"))</f>
        <v/>
      </c>
      <c r="D885" s="1" t="str">
        <f>IFERROR(VLOOKUP($A885,'Lista de Precios Alimento'!$A:$L,4,0),IF(A885="","","Error"))</f>
        <v/>
      </c>
      <c r="E885" s="1" t="str">
        <f>IFERROR(VLOOKUP($A885,'Lista de Precios Alimento'!$A:$M,5,0),IF(A885="","","Error"))</f>
        <v/>
      </c>
      <c r="F885" s="1" t="str">
        <f>IFERROR(VLOOKUP($A885,'Lista de Precios Alimento'!$A:$K,3,0),IF(A885="","","Error"))</f>
        <v/>
      </c>
      <c r="G885" s="19" t="str">
        <f>IFERROR(VLOOKUP($A885,'Lista de Precios Alimento'!$A:$N,6,0),IF(A885="","","Error"))</f>
        <v/>
      </c>
      <c r="H885" t="str">
        <f>IFERROR(VLOOKUP($A885,'Lista de Precios Alimento'!$A:$O,7,0),IF(A885="","","Error"))</f>
        <v/>
      </c>
      <c r="I885" s="12"/>
      <c r="J885" s="12"/>
    </row>
    <row r="886" spans="1:10" x14ac:dyDescent="0.2">
      <c r="A886" s="25"/>
      <c r="B886" s="26"/>
      <c r="C886" s="1" t="str">
        <f>IFERROR(VLOOKUP($A886,'Lista de Precios Alimento'!$A:$J,2,0),IF(A886="","","Error"))</f>
        <v/>
      </c>
      <c r="D886" s="1" t="str">
        <f>IFERROR(VLOOKUP($A886,'Lista de Precios Alimento'!$A:$L,4,0),IF(A886="","","Error"))</f>
        <v/>
      </c>
      <c r="E886" s="1" t="str">
        <f>IFERROR(VLOOKUP($A886,'Lista de Precios Alimento'!$A:$M,5,0),IF(A886="","","Error"))</f>
        <v/>
      </c>
      <c r="F886" s="1" t="str">
        <f>IFERROR(VLOOKUP($A886,'Lista de Precios Alimento'!$A:$K,3,0),IF(A886="","","Error"))</f>
        <v/>
      </c>
      <c r="G886" s="19" t="str">
        <f>IFERROR(VLOOKUP($A886,'Lista de Precios Alimento'!$A:$N,6,0),IF(A886="","","Error"))</f>
        <v/>
      </c>
      <c r="H886" t="str">
        <f>IFERROR(VLOOKUP($A886,'Lista de Precios Alimento'!$A:$O,7,0),IF(A886="","","Error"))</f>
        <v/>
      </c>
      <c r="I886" s="12"/>
      <c r="J886" s="12"/>
    </row>
    <row r="887" spans="1:10" x14ac:dyDescent="0.2">
      <c r="A887" s="25"/>
      <c r="B887" s="26"/>
      <c r="C887" s="1" t="str">
        <f>IFERROR(VLOOKUP($A887,'Lista de Precios Alimento'!$A:$J,2,0),IF(A887="","","Error"))</f>
        <v/>
      </c>
      <c r="D887" s="1" t="str">
        <f>IFERROR(VLOOKUP($A887,'Lista de Precios Alimento'!$A:$L,4,0),IF(A887="","","Error"))</f>
        <v/>
      </c>
      <c r="E887" s="1" t="str">
        <f>IFERROR(VLOOKUP($A887,'Lista de Precios Alimento'!$A:$M,5,0),IF(A887="","","Error"))</f>
        <v/>
      </c>
      <c r="F887" s="1" t="str">
        <f>IFERROR(VLOOKUP($A887,'Lista de Precios Alimento'!$A:$K,3,0),IF(A887="","","Error"))</f>
        <v/>
      </c>
      <c r="G887" s="19" t="str">
        <f>IFERROR(VLOOKUP($A887,'Lista de Precios Alimento'!$A:$N,6,0),IF(A887="","","Error"))</f>
        <v/>
      </c>
      <c r="H887" t="str">
        <f>IFERROR(VLOOKUP($A887,'Lista de Precios Alimento'!$A:$O,7,0),IF(A887="","","Error"))</f>
        <v/>
      </c>
      <c r="I887" s="12"/>
      <c r="J887" s="12"/>
    </row>
    <row r="888" spans="1:10" x14ac:dyDescent="0.2">
      <c r="A888" s="25"/>
      <c r="B888" s="26"/>
      <c r="C888" s="1" t="str">
        <f>IFERROR(VLOOKUP($A888,'Lista de Precios Alimento'!$A:$J,2,0),IF(A888="","","Error"))</f>
        <v/>
      </c>
      <c r="D888" s="1" t="str">
        <f>IFERROR(VLOOKUP($A888,'Lista de Precios Alimento'!$A:$L,4,0),IF(A888="","","Error"))</f>
        <v/>
      </c>
      <c r="E888" s="1" t="str">
        <f>IFERROR(VLOOKUP($A888,'Lista de Precios Alimento'!$A:$M,5,0),IF(A888="","","Error"))</f>
        <v/>
      </c>
      <c r="F888" s="1" t="str">
        <f>IFERROR(VLOOKUP($A888,'Lista de Precios Alimento'!$A:$K,3,0),IF(A888="","","Error"))</f>
        <v/>
      </c>
      <c r="G888" s="19" t="str">
        <f>IFERROR(VLOOKUP($A888,'Lista de Precios Alimento'!$A:$N,6,0),IF(A888="","","Error"))</f>
        <v/>
      </c>
      <c r="H888" t="str">
        <f>IFERROR(VLOOKUP($A888,'Lista de Precios Alimento'!$A:$O,7,0),IF(A888="","","Error"))</f>
        <v/>
      </c>
      <c r="I888" s="12"/>
      <c r="J888" s="12"/>
    </row>
    <row r="889" spans="1:10" x14ac:dyDescent="0.2">
      <c r="A889" s="25"/>
      <c r="B889" s="26"/>
      <c r="C889" s="1" t="str">
        <f>IFERROR(VLOOKUP($A889,'Lista de Precios Alimento'!$A:$J,2,0),IF(A889="","","Error"))</f>
        <v/>
      </c>
      <c r="D889" s="1" t="str">
        <f>IFERROR(VLOOKUP($A889,'Lista de Precios Alimento'!$A:$L,4,0),IF(A889="","","Error"))</f>
        <v/>
      </c>
      <c r="E889" s="1" t="str">
        <f>IFERROR(VLOOKUP($A889,'Lista de Precios Alimento'!$A:$M,5,0),IF(A889="","","Error"))</f>
        <v/>
      </c>
      <c r="F889" s="1" t="str">
        <f>IFERROR(VLOOKUP($A889,'Lista de Precios Alimento'!$A:$K,3,0),IF(A889="","","Error"))</f>
        <v/>
      </c>
      <c r="G889" s="19" t="str">
        <f>IFERROR(VLOOKUP($A889,'Lista de Precios Alimento'!$A:$N,6,0),IF(A889="","","Error"))</f>
        <v/>
      </c>
      <c r="H889" t="str">
        <f>IFERROR(VLOOKUP($A889,'Lista de Precios Alimento'!$A:$O,7,0),IF(A889="","","Error"))</f>
        <v/>
      </c>
      <c r="I889" s="12"/>
      <c r="J889" s="12"/>
    </row>
    <row r="890" spans="1:10" x14ac:dyDescent="0.2">
      <c r="A890" s="25"/>
      <c r="B890" s="26"/>
      <c r="C890" s="1" t="str">
        <f>IFERROR(VLOOKUP($A890,'Lista de Precios Alimento'!$A:$J,2,0),IF(A890="","","Error"))</f>
        <v/>
      </c>
      <c r="D890" s="1" t="str">
        <f>IFERROR(VLOOKUP($A890,'Lista de Precios Alimento'!$A:$L,4,0),IF(A890="","","Error"))</f>
        <v/>
      </c>
      <c r="E890" s="1" t="str">
        <f>IFERROR(VLOOKUP($A890,'Lista de Precios Alimento'!$A:$M,5,0),IF(A890="","","Error"))</f>
        <v/>
      </c>
      <c r="F890" s="1" t="str">
        <f>IFERROR(VLOOKUP($A890,'Lista de Precios Alimento'!$A:$K,3,0),IF(A890="","","Error"))</f>
        <v/>
      </c>
      <c r="G890" s="19" t="str">
        <f>IFERROR(VLOOKUP($A890,'Lista de Precios Alimento'!$A:$N,6,0),IF(A890="","","Error"))</f>
        <v/>
      </c>
      <c r="H890" t="str">
        <f>IFERROR(VLOOKUP($A890,'Lista de Precios Alimento'!$A:$O,7,0),IF(A890="","","Error"))</f>
        <v/>
      </c>
      <c r="I890" s="12"/>
      <c r="J890" s="12"/>
    </row>
    <row r="891" spans="1:10" x14ac:dyDescent="0.2">
      <c r="A891" s="25"/>
      <c r="B891" s="26"/>
      <c r="C891" s="1" t="str">
        <f>IFERROR(VLOOKUP($A891,'Lista de Precios Alimento'!$A:$J,2,0),IF(A891="","","Error"))</f>
        <v/>
      </c>
      <c r="D891" s="1" t="str">
        <f>IFERROR(VLOOKUP($A891,'Lista de Precios Alimento'!$A:$L,4,0),IF(A891="","","Error"))</f>
        <v/>
      </c>
      <c r="E891" s="1" t="str">
        <f>IFERROR(VLOOKUP($A891,'Lista de Precios Alimento'!$A:$M,5,0),IF(A891="","","Error"))</f>
        <v/>
      </c>
      <c r="F891" s="1" t="str">
        <f>IFERROR(VLOOKUP($A891,'Lista de Precios Alimento'!$A:$K,3,0),IF(A891="","","Error"))</f>
        <v/>
      </c>
      <c r="G891" s="19" t="str">
        <f>IFERROR(VLOOKUP($A891,'Lista de Precios Alimento'!$A:$N,6,0),IF(A891="","","Error"))</f>
        <v/>
      </c>
      <c r="H891" t="str">
        <f>IFERROR(VLOOKUP($A891,'Lista de Precios Alimento'!$A:$O,7,0),IF(A891="","","Error"))</f>
        <v/>
      </c>
      <c r="I891" s="12"/>
      <c r="J891" s="12"/>
    </row>
    <row r="892" spans="1:10" x14ac:dyDescent="0.2">
      <c r="A892" s="25"/>
      <c r="B892" s="26"/>
      <c r="C892" s="1" t="str">
        <f>IFERROR(VLOOKUP($A892,'Lista de Precios Alimento'!$A:$J,2,0),IF(A892="","","Error"))</f>
        <v/>
      </c>
      <c r="D892" s="1" t="str">
        <f>IFERROR(VLOOKUP($A892,'Lista de Precios Alimento'!$A:$L,4,0),IF(A892="","","Error"))</f>
        <v/>
      </c>
      <c r="E892" s="1" t="str">
        <f>IFERROR(VLOOKUP($A892,'Lista de Precios Alimento'!$A:$M,5,0),IF(A892="","","Error"))</f>
        <v/>
      </c>
      <c r="F892" s="1" t="str">
        <f>IFERROR(VLOOKUP($A892,'Lista de Precios Alimento'!$A:$K,3,0),IF(A892="","","Error"))</f>
        <v/>
      </c>
      <c r="G892" s="19" t="str">
        <f>IFERROR(VLOOKUP($A892,'Lista de Precios Alimento'!$A:$N,6,0),IF(A892="","","Error"))</f>
        <v/>
      </c>
      <c r="H892" t="str">
        <f>IFERROR(VLOOKUP($A892,'Lista de Precios Alimento'!$A:$O,7,0),IF(A892="","","Error"))</f>
        <v/>
      </c>
      <c r="I892" s="12"/>
      <c r="J892" s="12"/>
    </row>
    <row r="893" spans="1:10" x14ac:dyDescent="0.2">
      <c r="A893" s="25"/>
      <c r="B893" s="26"/>
      <c r="C893" s="1" t="str">
        <f>IFERROR(VLOOKUP($A893,'Lista de Precios Alimento'!$A:$J,2,0),IF(A893="","","Error"))</f>
        <v/>
      </c>
      <c r="D893" s="1" t="str">
        <f>IFERROR(VLOOKUP($A893,'Lista de Precios Alimento'!$A:$L,4,0),IF(A893="","","Error"))</f>
        <v/>
      </c>
      <c r="E893" s="1" t="str">
        <f>IFERROR(VLOOKUP($A893,'Lista de Precios Alimento'!$A:$M,5,0),IF(A893="","","Error"))</f>
        <v/>
      </c>
      <c r="F893" s="1" t="str">
        <f>IFERROR(VLOOKUP($A893,'Lista de Precios Alimento'!$A:$K,3,0),IF(A893="","","Error"))</f>
        <v/>
      </c>
      <c r="G893" s="19" t="str">
        <f>IFERROR(VLOOKUP($A893,'Lista de Precios Alimento'!$A:$N,6,0),IF(A893="","","Error"))</f>
        <v/>
      </c>
      <c r="H893" t="str">
        <f>IFERROR(VLOOKUP($A893,'Lista de Precios Alimento'!$A:$O,7,0),IF(A893="","","Error"))</f>
        <v/>
      </c>
      <c r="I893" s="12"/>
      <c r="J893" s="12"/>
    </row>
    <row r="894" spans="1:10" x14ac:dyDescent="0.2">
      <c r="A894" s="25"/>
      <c r="B894" s="26"/>
      <c r="C894" s="1" t="str">
        <f>IFERROR(VLOOKUP($A894,'Lista de Precios Alimento'!$A:$J,2,0),IF(A894="","","Error"))</f>
        <v/>
      </c>
      <c r="D894" s="1" t="str">
        <f>IFERROR(VLOOKUP($A894,'Lista de Precios Alimento'!$A:$L,4,0),IF(A894="","","Error"))</f>
        <v/>
      </c>
      <c r="E894" s="1" t="str">
        <f>IFERROR(VLOOKUP($A894,'Lista de Precios Alimento'!$A:$M,5,0),IF(A894="","","Error"))</f>
        <v/>
      </c>
      <c r="F894" s="1" t="str">
        <f>IFERROR(VLOOKUP($A894,'Lista de Precios Alimento'!$A:$K,3,0),IF(A894="","","Error"))</f>
        <v/>
      </c>
      <c r="G894" s="19" t="str">
        <f>IFERROR(VLOOKUP($A894,'Lista de Precios Alimento'!$A:$N,6,0),IF(A894="","","Error"))</f>
        <v/>
      </c>
      <c r="H894" t="str">
        <f>IFERROR(VLOOKUP($A894,'Lista de Precios Alimento'!$A:$O,7,0),IF(A894="","","Error"))</f>
        <v/>
      </c>
      <c r="I894" s="12"/>
      <c r="J894" s="12"/>
    </row>
    <row r="895" spans="1:10" x14ac:dyDescent="0.2">
      <c r="A895" s="25"/>
      <c r="B895" s="26"/>
      <c r="C895" s="1" t="str">
        <f>IFERROR(VLOOKUP($A895,'Lista de Precios Alimento'!$A:$J,2,0),IF(A895="","","Error"))</f>
        <v/>
      </c>
      <c r="D895" s="1" t="str">
        <f>IFERROR(VLOOKUP($A895,'Lista de Precios Alimento'!$A:$L,4,0),IF(A895="","","Error"))</f>
        <v/>
      </c>
      <c r="E895" s="1" t="str">
        <f>IFERROR(VLOOKUP($A895,'Lista de Precios Alimento'!$A:$M,5,0),IF(A895="","","Error"))</f>
        <v/>
      </c>
      <c r="F895" s="1" t="str">
        <f>IFERROR(VLOOKUP($A895,'Lista de Precios Alimento'!$A:$K,3,0),IF(A895="","","Error"))</f>
        <v/>
      </c>
      <c r="G895" s="19" t="str">
        <f>IFERROR(VLOOKUP($A895,'Lista de Precios Alimento'!$A:$N,6,0),IF(A895="","","Error"))</f>
        <v/>
      </c>
      <c r="H895" t="str">
        <f>IFERROR(VLOOKUP($A895,'Lista de Precios Alimento'!$A:$O,7,0),IF(A895="","","Error"))</f>
        <v/>
      </c>
      <c r="I895" s="12"/>
      <c r="J895" s="12"/>
    </row>
    <row r="896" spans="1:10" x14ac:dyDescent="0.2">
      <c r="A896" s="25"/>
      <c r="B896" s="26"/>
      <c r="C896" s="1" t="str">
        <f>IFERROR(VLOOKUP($A896,'Lista de Precios Alimento'!$A:$J,2,0),IF(A896="","","Error"))</f>
        <v/>
      </c>
      <c r="D896" s="1" t="str">
        <f>IFERROR(VLOOKUP($A896,'Lista de Precios Alimento'!$A:$L,4,0),IF(A896="","","Error"))</f>
        <v/>
      </c>
      <c r="E896" s="1" t="str">
        <f>IFERROR(VLOOKUP($A896,'Lista de Precios Alimento'!$A:$M,5,0),IF(A896="","","Error"))</f>
        <v/>
      </c>
      <c r="F896" s="1" t="str">
        <f>IFERROR(VLOOKUP($A896,'Lista de Precios Alimento'!$A:$K,3,0),IF(A896="","","Error"))</f>
        <v/>
      </c>
      <c r="G896" s="19" t="str">
        <f>IFERROR(VLOOKUP($A896,'Lista de Precios Alimento'!$A:$N,6,0),IF(A896="","","Error"))</f>
        <v/>
      </c>
      <c r="H896" t="str">
        <f>IFERROR(VLOOKUP($A896,'Lista de Precios Alimento'!$A:$O,7,0),IF(A896="","","Error"))</f>
        <v/>
      </c>
      <c r="I896" s="12"/>
      <c r="J896" s="12"/>
    </row>
    <row r="897" spans="1:10" x14ac:dyDescent="0.2">
      <c r="A897" s="25"/>
      <c r="B897" s="26"/>
      <c r="C897" s="1" t="str">
        <f>IFERROR(VLOOKUP($A897,'Lista de Precios Alimento'!$A:$J,2,0),IF(A897="","","Error"))</f>
        <v/>
      </c>
      <c r="D897" s="1" t="str">
        <f>IFERROR(VLOOKUP($A897,'Lista de Precios Alimento'!$A:$L,4,0),IF(A897="","","Error"))</f>
        <v/>
      </c>
      <c r="E897" s="1" t="str">
        <f>IFERROR(VLOOKUP($A897,'Lista de Precios Alimento'!$A:$M,5,0),IF(A897="","","Error"))</f>
        <v/>
      </c>
      <c r="F897" s="1" t="str">
        <f>IFERROR(VLOOKUP($A897,'Lista de Precios Alimento'!$A:$K,3,0),IF(A897="","","Error"))</f>
        <v/>
      </c>
      <c r="G897" s="19" t="str">
        <f>IFERROR(VLOOKUP($A897,'Lista de Precios Alimento'!$A:$N,6,0),IF(A897="","","Error"))</f>
        <v/>
      </c>
      <c r="H897" t="str">
        <f>IFERROR(VLOOKUP($A897,'Lista de Precios Alimento'!$A:$O,7,0),IF(A897="","","Error"))</f>
        <v/>
      </c>
      <c r="I897" s="12"/>
      <c r="J897" s="12"/>
    </row>
    <row r="898" spans="1:10" x14ac:dyDescent="0.2">
      <c r="A898" s="25"/>
      <c r="B898" s="26"/>
      <c r="C898" s="1" t="str">
        <f>IFERROR(VLOOKUP($A898,'Lista de Precios Alimento'!$A:$J,2,0),IF(A898="","","Error"))</f>
        <v/>
      </c>
      <c r="D898" s="1" t="str">
        <f>IFERROR(VLOOKUP($A898,'Lista de Precios Alimento'!$A:$L,4,0),IF(A898="","","Error"))</f>
        <v/>
      </c>
      <c r="E898" s="1" t="str">
        <f>IFERROR(VLOOKUP($A898,'Lista de Precios Alimento'!$A:$M,5,0),IF(A898="","","Error"))</f>
        <v/>
      </c>
      <c r="F898" s="1" t="str">
        <f>IFERROR(VLOOKUP($A898,'Lista de Precios Alimento'!$A:$K,3,0),IF(A898="","","Error"))</f>
        <v/>
      </c>
      <c r="G898" s="19" t="str">
        <f>IFERROR(VLOOKUP($A898,'Lista de Precios Alimento'!$A:$N,6,0),IF(A898="","","Error"))</f>
        <v/>
      </c>
      <c r="H898" t="str">
        <f>IFERROR(VLOOKUP($A898,'Lista de Precios Alimento'!$A:$O,7,0),IF(A898="","","Error"))</f>
        <v/>
      </c>
      <c r="I898" s="12"/>
      <c r="J898" s="12"/>
    </row>
    <row r="899" spans="1:10" x14ac:dyDescent="0.2">
      <c r="A899" s="25"/>
      <c r="B899" s="26"/>
      <c r="C899" s="1" t="str">
        <f>IFERROR(VLOOKUP($A899,'Lista de Precios Alimento'!$A:$J,2,0),IF(A899="","","Error"))</f>
        <v/>
      </c>
      <c r="D899" s="1" t="str">
        <f>IFERROR(VLOOKUP($A899,'Lista de Precios Alimento'!$A:$L,4,0),IF(A899="","","Error"))</f>
        <v/>
      </c>
      <c r="E899" s="1" t="str">
        <f>IFERROR(VLOOKUP($A899,'Lista de Precios Alimento'!$A:$M,5,0),IF(A899="","","Error"))</f>
        <v/>
      </c>
      <c r="F899" s="1" t="str">
        <f>IFERROR(VLOOKUP($A899,'Lista de Precios Alimento'!$A:$K,3,0),IF(A899="","","Error"))</f>
        <v/>
      </c>
      <c r="G899" s="19" t="str">
        <f>IFERROR(VLOOKUP($A899,'Lista de Precios Alimento'!$A:$N,6,0),IF(A899="","","Error"))</f>
        <v/>
      </c>
      <c r="H899" t="str">
        <f>IFERROR(VLOOKUP($A899,'Lista de Precios Alimento'!$A:$O,7,0),IF(A899="","","Error"))</f>
        <v/>
      </c>
      <c r="I899" s="12"/>
      <c r="J899" s="12"/>
    </row>
    <row r="900" spans="1:10" x14ac:dyDescent="0.2">
      <c r="A900" s="25"/>
      <c r="B900" s="26"/>
      <c r="C900" s="1" t="str">
        <f>IFERROR(VLOOKUP($A900,'Lista de Precios Alimento'!$A:$J,2,0),IF(A900="","","Error"))</f>
        <v/>
      </c>
      <c r="D900" s="1" t="str">
        <f>IFERROR(VLOOKUP($A900,'Lista de Precios Alimento'!$A:$L,4,0),IF(A900="","","Error"))</f>
        <v/>
      </c>
      <c r="E900" s="1" t="str">
        <f>IFERROR(VLOOKUP($A900,'Lista de Precios Alimento'!$A:$M,5,0),IF(A900="","","Error"))</f>
        <v/>
      </c>
      <c r="F900" s="1" t="str">
        <f>IFERROR(VLOOKUP($A900,'Lista de Precios Alimento'!$A:$K,3,0),IF(A900="","","Error"))</f>
        <v/>
      </c>
      <c r="G900" s="19" t="str">
        <f>IFERROR(VLOOKUP($A900,'Lista de Precios Alimento'!$A:$N,6,0),IF(A900="","","Error"))</f>
        <v/>
      </c>
      <c r="H900" t="str">
        <f>IFERROR(VLOOKUP($A900,'Lista de Precios Alimento'!$A:$O,7,0),IF(A900="","","Error"))</f>
        <v/>
      </c>
      <c r="I900" s="12"/>
      <c r="J900" s="12"/>
    </row>
    <row r="901" spans="1:10" x14ac:dyDescent="0.2">
      <c r="A901" s="25"/>
      <c r="B901" s="26"/>
      <c r="C901" s="1" t="str">
        <f>IFERROR(VLOOKUP($A901,'Lista de Precios Alimento'!$A:$J,2,0),IF(A901="","","Error"))</f>
        <v/>
      </c>
      <c r="D901" s="1" t="str">
        <f>IFERROR(VLOOKUP($A901,'Lista de Precios Alimento'!$A:$L,4,0),IF(A901="","","Error"))</f>
        <v/>
      </c>
      <c r="E901" s="1" t="str">
        <f>IFERROR(VLOOKUP($A901,'Lista de Precios Alimento'!$A:$M,5,0),IF(A901="","","Error"))</f>
        <v/>
      </c>
      <c r="F901" s="1" t="str">
        <f>IFERROR(VLOOKUP($A901,'Lista de Precios Alimento'!$A:$K,3,0),IF(A901="","","Error"))</f>
        <v/>
      </c>
      <c r="G901" s="19" t="str">
        <f>IFERROR(VLOOKUP($A901,'Lista de Precios Alimento'!$A:$N,6,0),IF(A901="","","Error"))</f>
        <v/>
      </c>
      <c r="H901" t="str">
        <f>IFERROR(VLOOKUP($A901,'Lista de Precios Alimento'!$A:$O,7,0),IF(A901="","","Error"))</f>
        <v/>
      </c>
      <c r="I901" s="12"/>
      <c r="J901" s="12"/>
    </row>
    <row r="902" spans="1:10" x14ac:dyDescent="0.2">
      <c r="A902" s="25"/>
      <c r="B902" s="26"/>
      <c r="C902" s="1" t="str">
        <f>IFERROR(VLOOKUP($A902,'Lista de Precios Alimento'!$A:$J,2,0),IF(A902="","","Error"))</f>
        <v/>
      </c>
      <c r="D902" s="1" t="str">
        <f>IFERROR(VLOOKUP($A902,'Lista de Precios Alimento'!$A:$L,4,0),IF(A902="","","Error"))</f>
        <v/>
      </c>
      <c r="E902" s="1" t="str">
        <f>IFERROR(VLOOKUP($A902,'Lista de Precios Alimento'!$A:$M,5,0),IF(A902="","","Error"))</f>
        <v/>
      </c>
      <c r="F902" s="1" t="str">
        <f>IFERROR(VLOOKUP($A902,'Lista de Precios Alimento'!$A:$K,3,0),IF(A902="","","Error"))</f>
        <v/>
      </c>
      <c r="G902" s="19" t="str">
        <f>IFERROR(VLOOKUP($A902,'Lista de Precios Alimento'!$A:$N,6,0),IF(A902="","","Error"))</f>
        <v/>
      </c>
      <c r="H902" t="str">
        <f>IFERROR(VLOOKUP($A902,'Lista de Precios Alimento'!$A:$O,7,0),IF(A902="","","Error"))</f>
        <v/>
      </c>
      <c r="I902" s="12"/>
      <c r="J902" s="12"/>
    </row>
    <row r="903" spans="1:10" x14ac:dyDescent="0.2">
      <c r="A903" s="25"/>
      <c r="B903" s="26"/>
      <c r="C903" s="1" t="str">
        <f>IFERROR(VLOOKUP($A903,'Lista de Precios Alimento'!$A:$J,2,0),IF(A903="","","Error"))</f>
        <v/>
      </c>
      <c r="D903" s="1" t="str">
        <f>IFERROR(VLOOKUP($A903,'Lista de Precios Alimento'!$A:$L,4,0),IF(A903="","","Error"))</f>
        <v/>
      </c>
      <c r="E903" s="1" t="str">
        <f>IFERROR(VLOOKUP($A903,'Lista de Precios Alimento'!$A:$M,5,0),IF(A903="","","Error"))</f>
        <v/>
      </c>
      <c r="F903" s="1" t="str">
        <f>IFERROR(VLOOKUP($A903,'Lista de Precios Alimento'!$A:$K,3,0),IF(A903="","","Error"))</f>
        <v/>
      </c>
      <c r="G903" s="19" t="str">
        <f>IFERROR(VLOOKUP($A903,'Lista de Precios Alimento'!$A:$N,6,0),IF(A903="","","Error"))</f>
        <v/>
      </c>
      <c r="H903" t="str">
        <f>IFERROR(VLOOKUP($A903,'Lista de Precios Alimento'!$A:$O,7,0),IF(A903="","","Error"))</f>
        <v/>
      </c>
      <c r="I903" s="12"/>
      <c r="J903" s="12"/>
    </row>
    <row r="904" spans="1:10" x14ac:dyDescent="0.2">
      <c r="A904" s="25"/>
      <c r="B904" s="26"/>
      <c r="C904" s="1" t="str">
        <f>IFERROR(VLOOKUP($A904,'Lista de Precios Alimento'!$A:$J,2,0),IF(A904="","","Error"))</f>
        <v/>
      </c>
      <c r="D904" s="1" t="str">
        <f>IFERROR(VLOOKUP($A904,'Lista de Precios Alimento'!$A:$L,4,0),IF(A904="","","Error"))</f>
        <v/>
      </c>
      <c r="E904" s="1" t="str">
        <f>IFERROR(VLOOKUP($A904,'Lista de Precios Alimento'!$A:$M,5,0),IF(A904="","","Error"))</f>
        <v/>
      </c>
      <c r="F904" s="1" t="str">
        <f>IFERROR(VLOOKUP($A904,'Lista de Precios Alimento'!$A:$K,3,0),IF(A904="","","Error"))</f>
        <v/>
      </c>
      <c r="G904" s="19" t="str">
        <f>IFERROR(VLOOKUP($A904,'Lista de Precios Alimento'!$A:$N,6,0),IF(A904="","","Error"))</f>
        <v/>
      </c>
      <c r="H904" t="str">
        <f>IFERROR(VLOOKUP($A904,'Lista de Precios Alimento'!$A:$O,7,0),IF(A904="","","Error"))</f>
        <v/>
      </c>
      <c r="I904" s="12"/>
      <c r="J904" s="12"/>
    </row>
    <row r="905" spans="1:10" x14ac:dyDescent="0.2">
      <c r="A905" s="25"/>
      <c r="B905" s="26"/>
      <c r="C905" s="1" t="str">
        <f>IFERROR(VLOOKUP($A905,'Lista de Precios Alimento'!$A:$J,2,0),IF(A905="","","Error"))</f>
        <v/>
      </c>
      <c r="D905" s="1" t="str">
        <f>IFERROR(VLOOKUP($A905,'Lista de Precios Alimento'!$A:$L,4,0),IF(A905="","","Error"))</f>
        <v/>
      </c>
      <c r="E905" s="1" t="str">
        <f>IFERROR(VLOOKUP($A905,'Lista de Precios Alimento'!$A:$M,5,0),IF(A905="","","Error"))</f>
        <v/>
      </c>
      <c r="F905" s="1" t="str">
        <f>IFERROR(VLOOKUP($A905,'Lista de Precios Alimento'!$A:$K,3,0),IF(A905="","","Error"))</f>
        <v/>
      </c>
      <c r="G905" s="19" t="str">
        <f>IFERROR(VLOOKUP($A905,'Lista de Precios Alimento'!$A:$N,6,0),IF(A905="","","Error"))</f>
        <v/>
      </c>
      <c r="H905" t="str">
        <f>IFERROR(VLOOKUP($A905,'Lista de Precios Alimento'!$A:$O,7,0),IF(A905="","","Error"))</f>
        <v/>
      </c>
      <c r="I905" s="12"/>
      <c r="J905" s="12"/>
    </row>
    <row r="906" spans="1:10" x14ac:dyDescent="0.2">
      <c r="A906" s="25"/>
      <c r="B906" s="26"/>
      <c r="C906" s="1" t="str">
        <f>IFERROR(VLOOKUP($A906,'Lista de Precios Alimento'!$A:$J,2,0),IF(A906="","","Error"))</f>
        <v/>
      </c>
      <c r="D906" s="1" t="str">
        <f>IFERROR(VLOOKUP($A906,'Lista de Precios Alimento'!$A:$L,4,0),IF(A906="","","Error"))</f>
        <v/>
      </c>
      <c r="E906" s="1" t="str">
        <f>IFERROR(VLOOKUP($A906,'Lista de Precios Alimento'!$A:$M,5,0),IF(A906="","","Error"))</f>
        <v/>
      </c>
      <c r="F906" s="1" t="str">
        <f>IFERROR(VLOOKUP($A906,'Lista de Precios Alimento'!$A:$K,3,0),IF(A906="","","Error"))</f>
        <v/>
      </c>
      <c r="G906" s="19" t="str">
        <f>IFERROR(VLOOKUP($A906,'Lista de Precios Alimento'!$A:$N,6,0),IF(A906="","","Error"))</f>
        <v/>
      </c>
      <c r="H906" t="str">
        <f>IFERROR(VLOOKUP($A906,'Lista de Precios Alimento'!$A:$O,7,0),IF(A906="","","Error"))</f>
        <v/>
      </c>
      <c r="I906" s="12"/>
      <c r="J906" s="12"/>
    </row>
    <row r="907" spans="1:10" x14ac:dyDescent="0.2">
      <c r="A907" s="25"/>
      <c r="B907" s="26"/>
      <c r="C907" s="1" t="str">
        <f>IFERROR(VLOOKUP($A907,'Lista de Precios Alimento'!$A:$J,2,0),IF(A907="","","Error"))</f>
        <v/>
      </c>
      <c r="D907" s="1" t="str">
        <f>IFERROR(VLOOKUP($A907,'Lista de Precios Alimento'!$A:$L,4,0),IF(A907="","","Error"))</f>
        <v/>
      </c>
      <c r="E907" s="1" t="str">
        <f>IFERROR(VLOOKUP($A907,'Lista de Precios Alimento'!$A:$M,5,0),IF(A907="","","Error"))</f>
        <v/>
      </c>
      <c r="F907" s="1" t="str">
        <f>IFERROR(VLOOKUP($A907,'Lista de Precios Alimento'!$A:$K,3,0),IF(A907="","","Error"))</f>
        <v/>
      </c>
      <c r="G907" s="19" t="str">
        <f>IFERROR(VLOOKUP($A907,'Lista de Precios Alimento'!$A:$N,6,0),IF(A907="","","Error"))</f>
        <v/>
      </c>
      <c r="H907" t="str">
        <f>IFERROR(VLOOKUP($A907,'Lista de Precios Alimento'!$A:$O,7,0),IF(A907="","","Error"))</f>
        <v/>
      </c>
      <c r="I907" s="12"/>
      <c r="J907" s="12"/>
    </row>
    <row r="908" spans="1:10" x14ac:dyDescent="0.2">
      <c r="A908" s="25"/>
      <c r="B908" s="26"/>
      <c r="C908" s="1" t="str">
        <f>IFERROR(VLOOKUP($A908,'Lista de Precios Alimento'!$A:$J,2,0),IF(A908="","","Error"))</f>
        <v/>
      </c>
      <c r="D908" s="1" t="str">
        <f>IFERROR(VLOOKUP($A908,'Lista de Precios Alimento'!$A:$L,4,0),IF(A908="","","Error"))</f>
        <v/>
      </c>
      <c r="E908" s="1" t="str">
        <f>IFERROR(VLOOKUP($A908,'Lista de Precios Alimento'!$A:$M,5,0),IF(A908="","","Error"))</f>
        <v/>
      </c>
      <c r="F908" s="1" t="str">
        <f>IFERROR(VLOOKUP($A908,'Lista de Precios Alimento'!$A:$K,3,0),IF(A908="","","Error"))</f>
        <v/>
      </c>
      <c r="G908" s="19" t="str">
        <f>IFERROR(VLOOKUP($A908,'Lista de Precios Alimento'!$A:$N,6,0),IF(A908="","","Error"))</f>
        <v/>
      </c>
      <c r="H908" t="str">
        <f>IFERROR(VLOOKUP($A908,'Lista de Precios Alimento'!$A:$O,7,0),IF(A908="","","Error"))</f>
        <v/>
      </c>
      <c r="I908" s="12"/>
      <c r="J908" s="12"/>
    </row>
    <row r="909" spans="1:10" x14ac:dyDescent="0.2">
      <c r="A909" s="25"/>
      <c r="B909" s="26"/>
      <c r="C909" s="1" t="str">
        <f>IFERROR(VLOOKUP($A909,'Lista de Precios Alimento'!$A:$J,2,0),IF(A909="","","Error"))</f>
        <v/>
      </c>
      <c r="D909" s="1" t="str">
        <f>IFERROR(VLOOKUP($A909,'Lista de Precios Alimento'!$A:$L,4,0),IF(A909="","","Error"))</f>
        <v/>
      </c>
      <c r="E909" s="1" t="str">
        <f>IFERROR(VLOOKUP($A909,'Lista de Precios Alimento'!$A:$M,5,0),IF(A909="","","Error"))</f>
        <v/>
      </c>
      <c r="F909" s="1" t="str">
        <f>IFERROR(VLOOKUP($A909,'Lista de Precios Alimento'!$A:$K,3,0),IF(A909="","","Error"))</f>
        <v/>
      </c>
      <c r="G909" s="19" t="str">
        <f>IFERROR(VLOOKUP($A909,'Lista de Precios Alimento'!$A:$N,6,0),IF(A909="","","Error"))</f>
        <v/>
      </c>
      <c r="H909" t="str">
        <f>IFERROR(VLOOKUP($A909,'Lista de Precios Alimento'!$A:$O,7,0),IF(A909="","","Error"))</f>
        <v/>
      </c>
      <c r="I909" s="12"/>
      <c r="J909" s="12"/>
    </row>
    <row r="910" spans="1:10" x14ac:dyDescent="0.2">
      <c r="A910" s="25"/>
      <c r="B910" s="26"/>
      <c r="C910" s="1" t="str">
        <f>IFERROR(VLOOKUP($A910,'Lista de Precios Alimento'!$A:$J,2,0),IF(A910="","","Error"))</f>
        <v/>
      </c>
      <c r="D910" s="1" t="str">
        <f>IFERROR(VLOOKUP($A910,'Lista de Precios Alimento'!$A:$L,4,0),IF(A910="","","Error"))</f>
        <v/>
      </c>
      <c r="E910" s="1" t="str">
        <f>IFERROR(VLOOKUP($A910,'Lista de Precios Alimento'!$A:$M,5,0),IF(A910="","","Error"))</f>
        <v/>
      </c>
      <c r="F910" s="1" t="str">
        <f>IFERROR(VLOOKUP($A910,'Lista de Precios Alimento'!$A:$K,3,0),IF(A910="","","Error"))</f>
        <v/>
      </c>
      <c r="G910" s="19" t="str">
        <f>IFERROR(VLOOKUP($A910,'Lista de Precios Alimento'!$A:$N,6,0),IF(A910="","","Error"))</f>
        <v/>
      </c>
      <c r="H910" t="str">
        <f>IFERROR(VLOOKUP($A910,'Lista de Precios Alimento'!$A:$O,7,0),IF(A910="","","Error"))</f>
        <v/>
      </c>
      <c r="I910" s="12"/>
      <c r="J910" s="12"/>
    </row>
    <row r="911" spans="1:10" x14ac:dyDescent="0.2">
      <c r="A911" s="25"/>
      <c r="B911" s="26"/>
      <c r="C911" s="1" t="str">
        <f>IFERROR(VLOOKUP($A911,'Lista de Precios Alimento'!$A:$J,2,0),IF(A911="","","Error"))</f>
        <v/>
      </c>
      <c r="D911" s="1" t="str">
        <f>IFERROR(VLOOKUP($A911,'Lista de Precios Alimento'!$A:$L,4,0),IF(A911="","","Error"))</f>
        <v/>
      </c>
      <c r="E911" s="1" t="str">
        <f>IFERROR(VLOOKUP($A911,'Lista de Precios Alimento'!$A:$M,5,0),IF(A911="","","Error"))</f>
        <v/>
      </c>
      <c r="F911" s="1" t="str">
        <f>IFERROR(VLOOKUP($A911,'Lista de Precios Alimento'!$A:$K,3,0),IF(A911="","","Error"))</f>
        <v/>
      </c>
      <c r="G911" s="19" t="str">
        <f>IFERROR(VLOOKUP($A911,'Lista de Precios Alimento'!$A:$N,6,0),IF(A911="","","Error"))</f>
        <v/>
      </c>
      <c r="H911" t="str">
        <f>IFERROR(VLOOKUP($A911,'Lista de Precios Alimento'!$A:$O,7,0),IF(A911="","","Error"))</f>
        <v/>
      </c>
      <c r="I911" s="12"/>
      <c r="J911" s="12"/>
    </row>
    <row r="912" spans="1:10" x14ac:dyDescent="0.2">
      <c r="A912" s="25"/>
      <c r="B912" s="26"/>
      <c r="C912" s="1" t="str">
        <f>IFERROR(VLOOKUP($A912,'Lista de Precios Alimento'!$A:$J,2,0),IF(A912="","","Error"))</f>
        <v/>
      </c>
      <c r="D912" s="1" t="str">
        <f>IFERROR(VLOOKUP($A912,'Lista de Precios Alimento'!$A:$L,4,0),IF(A912="","","Error"))</f>
        <v/>
      </c>
      <c r="E912" s="1" t="str">
        <f>IFERROR(VLOOKUP($A912,'Lista de Precios Alimento'!$A:$M,5,0),IF(A912="","","Error"))</f>
        <v/>
      </c>
      <c r="F912" s="1" t="str">
        <f>IFERROR(VLOOKUP($A912,'Lista de Precios Alimento'!$A:$K,3,0),IF(A912="","","Error"))</f>
        <v/>
      </c>
      <c r="G912" s="19" t="str">
        <f>IFERROR(VLOOKUP($A912,'Lista de Precios Alimento'!$A:$N,6,0),IF(A912="","","Error"))</f>
        <v/>
      </c>
      <c r="H912" t="str">
        <f>IFERROR(VLOOKUP($A912,'Lista de Precios Alimento'!$A:$O,7,0),IF(A912="","","Error"))</f>
        <v/>
      </c>
      <c r="I912" s="12"/>
      <c r="J912" s="12"/>
    </row>
    <row r="913" spans="1:10" x14ac:dyDescent="0.2">
      <c r="A913" s="25"/>
      <c r="B913" s="26"/>
      <c r="C913" s="1" t="str">
        <f>IFERROR(VLOOKUP($A913,'Lista de Precios Alimento'!$A:$J,2,0),IF(A913="","","Error"))</f>
        <v/>
      </c>
      <c r="D913" s="1" t="str">
        <f>IFERROR(VLOOKUP($A913,'Lista de Precios Alimento'!$A:$L,4,0),IF(A913="","","Error"))</f>
        <v/>
      </c>
      <c r="E913" s="1" t="str">
        <f>IFERROR(VLOOKUP($A913,'Lista de Precios Alimento'!$A:$M,5,0),IF(A913="","","Error"))</f>
        <v/>
      </c>
      <c r="F913" s="1" t="str">
        <f>IFERROR(VLOOKUP($A913,'Lista de Precios Alimento'!$A:$K,3,0),IF(A913="","","Error"))</f>
        <v/>
      </c>
      <c r="G913" s="19" t="str">
        <f>IFERROR(VLOOKUP($A913,'Lista de Precios Alimento'!$A:$N,6,0),IF(A913="","","Error"))</f>
        <v/>
      </c>
      <c r="H913" t="str">
        <f>IFERROR(VLOOKUP($A913,'Lista de Precios Alimento'!$A:$O,7,0),IF(A913="","","Error"))</f>
        <v/>
      </c>
      <c r="I913" s="12"/>
      <c r="J913" s="12"/>
    </row>
    <row r="914" spans="1:10" x14ac:dyDescent="0.2">
      <c r="A914" s="25"/>
      <c r="B914" s="26"/>
      <c r="C914" s="1" t="str">
        <f>IFERROR(VLOOKUP($A914,'Lista de Precios Alimento'!$A:$J,2,0),IF(A914="","","Error"))</f>
        <v/>
      </c>
      <c r="D914" s="1" t="str">
        <f>IFERROR(VLOOKUP($A914,'Lista de Precios Alimento'!$A:$L,4,0),IF(A914="","","Error"))</f>
        <v/>
      </c>
      <c r="E914" s="1" t="str">
        <f>IFERROR(VLOOKUP($A914,'Lista de Precios Alimento'!$A:$M,5,0),IF(A914="","","Error"))</f>
        <v/>
      </c>
      <c r="F914" s="1" t="str">
        <f>IFERROR(VLOOKUP($A914,'Lista de Precios Alimento'!$A:$K,3,0),IF(A914="","","Error"))</f>
        <v/>
      </c>
      <c r="G914" s="19" t="str">
        <f>IFERROR(VLOOKUP($A914,'Lista de Precios Alimento'!$A:$N,6,0),IF(A914="","","Error"))</f>
        <v/>
      </c>
      <c r="H914" t="str">
        <f>IFERROR(VLOOKUP($A914,'Lista de Precios Alimento'!$A:$O,7,0),IF(A914="","","Error"))</f>
        <v/>
      </c>
      <c r="I914" s="12"/>
      <c r="J914" s="12"/>
    </row>
    <row r="915" spans="1:10" x14ac:dyDescent="0.2">
      <c r="A915" s="25"/>
      <c r="B915" s="26"/>
      <c r="C915" s="1" t="str">
        <f>IFERROR(VLOOKUP($A915,'Lista de Precios Alimento'!$A:$J,2,0),IF(A915="","","Error"))</f>
        <v/>
      </c>
      <c r="D915" s="1" t="str">
        <f>IFERROR(VLOOKUP($A915,'Lista de Precios Alimento'!$A:$L,4,0),IF(A915="","","Error"))</f>
        <v/>
      </c>
      <c r="E915" s="1" t="str">
        <f>IFERROR(VLOOKUP($A915,'Lista de Precios Alimento'!$A:$M,5,0),IF(A915="","","Error"))</f>
        <v/>
      </c>
      <c r="F915" s="1" t="str">
        <f>IFERROR(VLOOKUP($A915,'Lista de Precios Alimento'!$A:$K,3,0),IF(A915="","","Error"))</f>
        <v/>
      </c>
      <c r="G915" s="19" t="str">
        <f>IFERROR(VLOOKUP($A915,'Lista de Precios Alimento'!$A:$N,6,0),IF(A915="","","Error"))</f>
        <v/>
      </c>
      <c r="H915" t="str">
        <f>IFERROR(VLOOKUP($A915,'Lista de Precios Alimento'!$A:$O,7,0),IF(A915="","","Error"))</f>
        <v/>
      </c>
      <c r="I915" s="12"/>
      <c r="J915" s="12"/>
    </row>
    <row r="916" spans="1:10" x14ac:dyDescent="0.2">
      <c r="A916" s="25"/>
      <c r="B916" s="26"/>
      <c r="C916" s="1" t="str">
        <f>IFERROR(VLOOKUP($A916,'Lista de Precios Alimento'!$A:$J,2,0),IF(A916="","","Error"))</f>
        <v/>
      </c>
      <c r="D916" s="1" t="str">
        <f>IFERROR(VLOOKUP($A916,'Lista de Precios Alimento'!$A:$L,4,0),IF(A916="","","Error"))</f>
        <v/>
      </c>
      <c r="E916" s="1" t="str">
        <f>IFERROR(VLOOKUP($A916,'Lista de Precios Alimento'!$A:$M,5,0),IF(A916="","","Error"))</f>
        <v/>
      </c>
      <c r="F916" s="1" t="str">
        <f>IFERROR(VLOOKUP($A916,'Lista de Precios Alimento'!$A:$K,3,0),IF(A916="","","Error"))</f>
        <v/>
      </c>
      <c r="G916" s="19" t="str">
        <f>IFERROR(VLOOKUP($A916,'Lista de Precios Alimento'!$A:$N,6,0),IF(A916="","","Error"))</f>
        <v/>
      </c>
      <c r="H916" t="str">
        <f>IFERROR(VLOOKUP($A916,'Lista de Precios Alimento'!$A:$O,7,0),IF(A916="","","Error"))</f>
        <v/>
      </c>
      <c r="I916" s="12"/>
      <c r="J916" s="12"/>
    </row>
    <row r="917" spans="1:10" x14ac:dyDescent="0.2">
      <c r="A917" s="25"/>
      <c r="B917" s="26"/>
      <c r="C917" s="1" t="str">
        <f>IFERROR(VLOOKUP($A917,'Lista de Precios Alimento'!$A:$J,2,0),IF(A917="","","Error"))</f>
        <v/>
      </c>
      <c r="D917" s="1" t="str">
        <f>IFERROR(VLOOKUP($A917,'Lista de Precios Alimento'!$A:$L,4,0),IF(A917="","","Error"))</f>
        <v/>
      </c>
      <c r="E917" s="1" t="str">
        <f>IFERROR(VLOOKUP($A917,'Lista de Precios Alimento'!$A:$M,5,0),IF(A917="","","Error"))</f>
        <v/>
      </c>
      <c r="F917" s="1" t="str">
        <f>IFERROR(VLOOKUP($A917,'Lista de Precios Alimento'!$A:$K,3,0),IF(A917="","","Error"))</f>
        <v/>
      </c>
      <c r="G917" s="19" t="str">
        <f>IFERROR(VLOOKUP($A917,'Lista de Precios Alimento'!$A:$N,6,0),IF(A917="","","Error"))</f>
        <v/>
      </c>
      <c r="H917" t="str">
        <f>IFERROR(VLOOKUP($A917,'Lista de Precios Alimento'!$A:$O,7,0),IF(A917="","","Error"))</f>
        <v/>
      </c>
      <c r="I917" s="12"/>
      <c r="J917" s="12"/>
    </row>
    <row r="918" spans="1:10" x14ac:dyDescent="0.2">
      <c r="A918" s="25"/>
      <c r="B918" s="26"/>
      <c r="C918" s="1" t="str">
        <f>IFERROR(VLOOKUP($A918,'Lista de Precios Alimento'!$A:$J,2,0),IF(A918="","","Error"))</f>
        <v/>
      </c>
      <c r="D918" s="1" t="str">
        <f>IFERROR(VLOOKUP($A918,'Lista de Precios Alimento'!$A:$L,4,0),IF(A918="","","Error"))</f>
        <v/>
      </c>
      <c r="E918" s="1" t="str">
        <f>IFERROR(VLOOKUP($A918,'Lista de Precios Alimento'!$A:$M,5,0),IF(A918="","","Error"))</f>
        <v/>
      </c>
      <c r="F918" s="1" t="str">
        <f>IFERROR(VLOOKUP($A918,'Lista de Precios Alimento'!$A:$K,3,0),IF(A918="","","Error"))</f>
        <v/>
      </c>
      <c r="G918" s="19" t="str">
        <f>IFERROR(VLOOKUP($A918,'Lista de Precios Alimento'!$A:$N,6,0),IF(A918="","","Error"))</f>
        <v/>
      </c>
      <c r="H918" t="str">
        <f>IFERROR(VLOOKUP($A918,'Lista de Precios Alimento'!$A:$O,7,0),IF(A918="","","Error"))</f>
        <v/>
      </c>
      <c r="I918" s="12"/>
      <c r="J918" s="12"/>
    </row>
    <row r="919" spans="1:10" x14ac:dyDescent="0.2">
      <c r="A919" s="25"/>
      <c r="B919" s="26"/>
      <c r="C919" s="1" t="str">
        <f>IFERROR(VLOOKUP($A919,'Lista de Precios Alimento'!$A:$J,2,0),IF(A919="","","Error"))</f>
        <v/>
      </c>
      <c r="D919" s="1" t="str">
        <f>IFERROR(VLOOKUP($A919,'Lista de Precios Alimento'!$A:$L,4,0),IF(A919="","","Error"))</f>
        <v/>
      </c>
      <c r="E919" s="1" t="str">
        <f>IFERROR(VLOOKUP($A919,'Lista de Precios Alimento'!$A:$M,5,0),IF(A919="","","Error"))</f>
        <v/>
      </c>
      <c r="F919" s="1" t="str">
        <f>IFERROR(VLOOKUP($A919,'Lista de Precios Alimento'!$A:$K,3,0),IF(A919="","","Error"))</f>
        <v/>
      </c>
      <c r="G919" s="19" t="str">
        <f>IFERROR(VLOOKUP($A919,'Lista de Precios Alimento'!$A:$N,6,0),IF(A919="","","Error"))</f>
        <v/>
      </c>
      <c r="H919" t="str">
        <f>IFERROR(VLOOKUP($A919,'Lista de Precios Alimento'!$A:$O,7,0),IF(A919="","","Error"))</f>
        <v/>
      </c>
      <c r="I919" s="12"/>
      <c r="J919" s="12"/>
    </row>
    <row r="920" spans="1:10" x14ac:dyDescent="0.2">
      <c r="A920" s="25"/>
      <c r="B920" s="26"/>
      <c r="C920" s="1" t="str">
        <f>IFERROR(VLOOKUP($A920,'Lista de Precios Alimento'!$A:$J,2,0),IF(A920="","","Error"))</f>
        <v/>
      </c>
      <c r="D920" s="1" t="str">
        <f>IFERROR(VLOOKUP($A920,'Lista de Precios Alimento'!$A:$L,4,0),IF(A920="","","Error"))</f>
        <v/>
      </c>
      <c r="E920" s="1" t="str">
        <f>IFERROR(VLOOKUP($A920,'Lista de Precios Alimento'!$A:$M,5,0),IF(A920="","","Error"))</f>
        <v/>
      </c>
      <c r="F920" s="1" t="str">
        <f>IFERROR(VLOOKUP($A920,'Lista de Precios Alimento'!$A:$K,3,0),IF(A920="","","Error"))</f>
        <v/>
      </c>
      <c r="G920" s="19" t="str">
        <f>IFERROR(VLOOKUP($A920,'Lista de Precios Alimento'!$A:$N,6,0),IF(A920="","","Error"))</f>
        <v/>
      </c>
      <c r="H920" t="str">
        <f>IFERROR(VLOOKUP($A920,'Lista de Precios Alimento'!$A:$O,7,0),IF(A920="","","Error"))</f>
        <v/>
      </c>
      <c r="I920" s="12"/>
      <c r="J920" s="12"/>
    </row>
    <row r="921" spans="1:10" x14ac:dyDescent="0.2">
      <c r="A921" s="25"/>
      <c r="B921" s="26"/>
      <c r="C921" s="1" t="str">
        <f>IFERROR(VLOOKUP($A921,'Lista de Precios Alimento'!$A:$J,2,0),IF(A921="","","Error"))</f>
        <v/>
      </c>
      <c r="D921" s="1" t="str">
        <f>IFERROR(VLOOKUP($A921,'Lista de Precios Alimento'!$A:$L,4,0),IF(A921="","","Error"))</f>
        <v/>
      </c>
      <c r="E921" s="1" t="str">
        <f>IFERROR(VLOOKUP($A921,'Lista de Precios Alimento'!$A:$M,5,0),IF(A921="","","Error"))</f>
        <v/>
      </c>
      <c r="F921" s="1" t="str">
        <f>IFERROR(VLOOKUP($A921,'Lista de Precios Alimento'!$A:$K,3,0),IF(A921="","","Error"))</f>
        <v/>
      </c>
      <c r="G921" s="19" t="str">
        <f>IFERROR(VLOOKUP($A921,'Lista de Precios Alimento'!$A:$N,6,0),IF(A921="","","Error"))</f>
        <v/>
      </c>
      <c r="H921" t="str">
        <f>IFERROR(VLOOKUP($A921,'Lista de Precios Alimento'!$A:$O,7,0),IF(A921="","","Error"))</f>
        <v/>
      </c>
      <c r="I921" s="12"/>
      <c r="J921" s="12"/>
    </row>
    <row r="922" spans="1:10" x14ac:dyDescent="0.2">
      <c r="A922" s="25"/>
      <c r="B922" s="26"/>
      <c r="C922" s="1" t="str">
        <f>IFERROR(VLOOKUP($A922,'Lista de Precios Alimento'!$A:$J,2,0),IF(A922="","","Error"))</f>
        <v/>
      </c>
      <c r="D922" s="1" t="str">
        <f>IFERROR(VLOOKUP($A922,'Lista de Precios Alimento'!$A:$L,4,0),IF(A922="","","Error"))</f>
        <v/>
      </c>
      <c r="E922" s="1" t="str">
        <f>IFERROR(VLOOKUP($A922,'Lista de Precios Alimento'!$A:$M,5,0),IF(A922="","","Error"))</f>
        <v/>
      </c>
      <c r="F922" s="1" t="str">
        <f>IFERROR(VLOOKUP($A922,'Lista de Precios Alimento'!$A:$K,3,0),IF(A922="","","Error"))</f>
        <v/>
      </c>
      <c r="G922" s="19" t="str">
        <f>IFERROR(VLOOKUP($A922,'Lista de Precios Alimento'!$A:$N,6,0),IF(A922="","","Error"))</f>
        <v/>
      </c>
      <c r="H922" t="str">
        <f>IFERROR(VLOOKUP($A922,'Lista de Precios Alimento'!$A:$O,7,0),IF(A922="","","Error"))</f>
        <v/>
      </c>
      <c r="I922" s="12"/>
      <c r="J922" s="12"/>
    </row>
    <row r="923" spans="1:10" x14ac:dyDescent="0.2">
      <c r="A923" s="25"/>
      <c r="B923" s="26"/>
      <c r="C923" s="1" t="str">
        <f>IFERROR(VLOOKUP($A923,'Lista de Precios Alimento'!$A:$J,2,0),IF(A923="","","Error"))</f>
        <v/>
      </c>
      <c r="D923" s="1" t="str">
        <f>IFERROR(VLOOKUP($A923,'Lista de Precios Alimento'!$A:$L,4,0),IF(A923="","","Error"))</f>
        <v/>
      </c>
      <c r="E923" s="1" t="str">
        <f>IFERROR(VLOOKUP($A923,'Lista de Precios Alimento'!$A:$M,5,0),IF(A923="","","Error"))</f>
        <v/>
      </c>
      <c r="F923" s="1" t="str">
        <f>IFERROR(VLOOKUP($A923,'Lista de Precios Alimento'!$A:$K,3,0),IF(A923="","","Error"))</f>
        <v/>
      </c>
      <c r="G923" s="19" t="str">
        <f>IFERROR(VLOOKUP($A923,'Lista de Precios Alimento'!$A:$N,6,0),IF(A923="","","Error"))</f>
        <v/>
      </c>
      <c r="H923" t="str">
        <f>IFERROR(VLOOKUP($A923,'Lista de Precios Alimento'!$A:$O,7,0),IF(A923="","","Error"))</f>
        <v/>
      </c>
      <c r="I923" s="12"/>
      <c r="J923" s="12"/>
    </row>
    <row r="924" spans="1:10" x14ac:dyDescent="0.2">
      <c r="A924" s="25"/>
      <c r="B924" s="26"/>
      <c r="C924" s="1" t="str">
        <f>IFERROR(VLOOKUP($A924,'Lista de Precios Alimento'!$A:$J,2,0),IF(A924="","","Error"))</f>
        <v/>
      </c>
      <c r="D924" s="1" t="str">
        <f>IFERROR(VLOOKUP($A924,'Lista de Precios Alimento'!$A:$L,4,0),IF(A924="","","Error"))</f>
        <v/>
      </c>
      <c r="E924" s="1" t="str">
        <f>IFERROR(VLOOKUP($A924,'Lista de Precios Alimento'!$A:$M,5,0),IF(A924="","","Error"))</f>
        <v/>
      </c>
      <c r="F924" s="1" t="str">
        <f>IFERROR(VLOOKUP($A924,'Lista de Precios Alimento'!$A:$K,3,0),IF(A924="","","Error"))</f>
        <v/>
      </c>
      <c r="G924" s="19" t="str">
        <f>IFERROR(VLOOKUP($A924,'Lista de Precios Alimento'!$A:$N,6,0),IF(A924="","","Error"))</f>
        <v/>
      </c>
      <c r="H924" t="str">
        <f>IFERROR(VLOOKUP($A924,'Lista de Precios Alimento'!$A:$O,7,0),IF(A924="","","Error"))</f>
        <v/>
      </c>
      <c r="I924" s="12"/>
      <c r="J924" s="12"/>
    </row>
    <row r="925" spans="1:10" x14ac:dyDescent="0.2">
      <c r="A925" s="25"/>
      <c r="B925" s="26"/>
      <c r="C925" s="1" t="str">
        <f>IFERROR(VLOOKUP($A925,'Lista de Precios Alimento'!$A:$J,2,0),IF(A925="","","Error"))</f>
        <v/>
      </c>
      <c r="D925" s="1" t="str">
        <f>IFERROR(VLOOKUP($A925,'Lista de Precios Alimento'!$A:$L,4,0),IF(A925="","","Error"))</f>
        <v/>
      </c>
      <c r="E925" s="1" t="str">
        <f>IFERROR(VLOOKUP($A925,'Lista de Precios Alimento'!$A:$M,5,0),IF(A925="","","Error"))</f>
        <v/>
      </c>
      <c r="F925" s="1" t="str">
        <f>IFERROR(VLOOKUP($A925,'Lista de Precios Alimento'!$A:$K,3,0),IF(A925="","","Error"))</f>
        <v/>
      </c>
      <c r="G925" s="19" t="str">
        <f>IFERROR(VLOOKUP($A925,'Lista de Precios Alimento'!$A:$N,6,0),IF(A925="","","Error"))</f>
        <v/>
      </c>
      <c r="H925" t="str">
        <f>IFERROR(VLOOKUP($A925,'Lista de Precios Alimento'!$A:$O,7,0),IF(A925="","","Error"))</f>
        <v/>
      </c>
      <c r="I925" s="12"/>
      <c r="J925" s="12"/>
    </row>
    <row r="926" spans="1:10" x14ac:dyDescent="0.2">
      <c r="A926" s="25"/>
      <c r="B926" s="26"/>
      <c r="C926" s="1" t="str">
        <f>IFERROR(VLOOKUP($A926,'Lista de Precios Alimento'!$A:$J,2,0),IF(A926="","","Error"))</f>
        <v/>
      </c>
      <c r="D926" s="1" t="str">
        <f>IFERROR(VLOOKUP($A926,'Lista de Precios Alimento'!$A:$L,4,0),IF(A926="","","Error"))</f>
        <v/>
      </c>
      <c r="E926" s="1" t="str">
        <f>IFERROR(VLOOKUP($A926,'Lista de Precios Alimento'!$A:$M,5,0),IF(A926="","","Error"))</f>
        <v/>
      </c>
      <c r="F926" s="1" t="str">
        <f>IFERROR(VLOOKUP($A926,'Lista de Precios Alimento'!$A:$K,3,0),IF(A926="","","Error"))</f>
        <v/>
      </c>
      <c r="G926" s="19" t="str">
        <f>IFERROR(VLOOKUP($A926,'Lista de Precios Alimento'!$A:$N,6,0),IF(A926="","","Error"))</f>
        <v/>
      </c>
      <c r="H926" t="str">
        <f>IFERROR(VLOOKUP($A926,'Lista de Precios Alimento'!$A:$O,7,0),IF(A926="","","Error"))</f>
        <v/>
      </c>
      <c r="I926" s="12"/>
      <c r="J926" s="12"/>
    </row>
    <row r="927" spans="1:10" x14ac:dyDescent="0.2">
      <c r="A927" s="25"/>
      <c r="B927" s="26"/>
      <c r="C927" s="1" t="str">
        <f>IFERROR(VLOOKUP($A927,'Lista de Precios Alimento'!$A:$J,2,0),IF(A927="","","Error"))</f>
        <v/>
      </c>
      <c r="D927" s="1" t="str">
        <f>IFERROR(VLOOKUP($A927,'Lista de Precios Alimento'!$A:$L,4,0),IF(A927="","","Error"))</f>
        <v/>
      </c>
      <c r="E927" s="1" t="str">
        <f>IFERROR(VLOOKUP($A927,'Lista de Precios Alimento'!$A:$M,5,0),IF(A927="","","Error"))</f>
        <v/>
      </c>
      <c r="F927" s="1" t="str">
        <f>IFERROR(VLOOKUP($A927,'Lista de Precios Alimento'!$A:$K,3,0),IF(A927="","","Error"))</f>
        <v/>
      </c>
      <c r="G927" s="19" t="str">
        <f>IFERROR(VLOOKUP($A927,'Lista de Precios Alimento'!$A:$N,6,0),IF(A927="","","Error"))</f>
        <v/>
      </c>
      <c r="H927" t="str">
        <f>IFERROR(VLOOKUP($A927,'Lista de Precios Alimento'!$A:$O,7,0),IF(A927="","","Error"))</f>
        <v/>
      </c>
      <c r="I927" s="12"/>
      <c r="J927" s="12"/>
    </row>
    <row r="928" spans="1:10" x14ac:dyDescent="0.2">
      <c r="A928" s="25"/>
      <c r="B928" s="26"/>
      <c r="C928" s="1" t="str">
        <f>IFERROR(VLOOKUP($A928,'Lista de Precios Alimento'!$A:$J,2,0),IF(A928="","","Error"))</f>
        <v/>
      </c>
      <c r="D928" s="1" t="str">
        <f>IFERROR(VLOOKUP($A928,'Lista de Precios Alimento'!$A:$L,4,0),IF(A928="","","Error"))</f>
        <v/>
      </c>
      <c r="E928" s="1" t="str">
        <f>IFERROR(VLOOKUP($A928,'Lista de Precios Alimento'!$A:$M,5,0),IF(A928="","","Error"))</f>
        <v/>
      </c>
      <c r="F928" s="1" t="str">
        <f>IFERROR(VLOOKUP($A928,'Lista de Precios Alimento'!$A:$K,3,0),IF(A928="","","Error"))</f>
        <v/>
      </c>
      <c r="G928" s="19" t="str">
        <f>IFERROR(VLOOKUP($A928,'Lista de Precios Alimento'!$A:$N,6,0),IF(A928="","","Error"))</f>
        <v/>
      </c>
      <c r="H928" t="str">
        <f>IFERROR(VLOOKUP($A928,'Lista de Precios Alimento'!$A:$O,7,0),IF(A928="","","Error"))</f>
        <v/>
      </c>
      <c r="I928" s="12"/>
      <c r="J928" s="12"/>
    </row>
    <row r="929" spans="1:10" x14ac:dyDescent="0.2">
      <c r="A929" s="25"/>
      <c r="B929" s="26"/>
      <c r="C929" s="1" t="str">
        <f>IFERROR(VLOOKUP($A929,'Lista de Precios Alimento'!$A:$J,2,0),IF(A929="","","Error"))</f>
        <v/>
      </c>
      <c r="D929" s="1" t="str">
        <f>IFERROR(VLOOKUP($A929,'Lista de Precios Alimento'!$A:$L,4,0),IF(A929="","","Error"))</f>
        <v/>
      </c>
      <c r="E929" s="1" t="str">
        <f>IFERROR(VLOOKUP($A929,'Lista de Precios Alimento'!$A:$M,5,0),IF(A929="","","Error"))</f>
        <v/>
      </c>
      <c r="F929" s="1" t="str">
        <f>IFERROR(VLOOKUP($A929,'Lista de Precios Alimento'!$A:$K,3,0),IF(A929="","","Error"))</f>
        <v/>
      </c>
      <c r="G929" s="19" t="str">
        <f>IFERROR(VLOOKUP($A929,'Lista de Precios Alimento'!$A:$N,6,0),IF(A929="","","Error"))</f>
        <v/>
      </c>
      <c r="H929" t="str">
        <f>IFERROR(VLOOKUP($A929,'Lista de Precios Alimento'!$A:$O,7,0),IF(A929="","","Error"))</f>
        <v/>
      </c>
      <c r="I929" s="12"/>
      <c r="J929" s="12"/>
    </row>
    <row r="930" spans="1:10" x14ac:dyDescent="0.2">
      <c r="A930" s="25"/>
      <c r="B930" s="26"/>
      <c r="C930" s="1" t="str">
        <f>IFERROR(VLOOKUP($A930,'Lista de Precios Alimento'!$A:$J,2,0),IF(A930="","","Error"))</f>
        <v/>
      </c>
      <c r="D930" s="1" t="str">
        <f>IFERROR(VLOOKUP($A930,'Lista de Precios Alimento'!$A:$L,4,0),IF(A930="","","Error"))</f>
        <v/>
      </c>
      <c r="E930" s="1" t="str">
        <f>IFERROR(VLOOKUP($A930,'Lista de Precios Alimento'!$A:$M,5,0),IF(A930="","","Error"))</f>
        <v/>
      </c>
      <c r="F930" s="1" t="str">
        <f>IFERROR(VLOOKUP($A930,'Lista de Precios Alimento'!$A:$K,3,0),IF(A930="","","Error"))</f>
        <v/>
      </c>
      <c r="G930" s="19" t="str">
        <f>IFERROR(VLOOKUP($A930,'Lista de Precios Alimento'!$A:$N,6,0),IF(A930="","","Error"))</f>
        <v/>
      </c>
      <c r="H930" t="str">
        <f>IFERROR(VLOOKUP($A930,'Lista de Precios Alimento'!$A:$O,7,0),IF(A930="","","Error"))</f>
        <v/>
      </c>
      <c r="I930" s="12"/>
      <c r="J930" s="12"/>
    </row>
    <row r="931" spans="1:10" x14ac:dyDescent="0.2">
      <c r="A931" s="25"/>
      <c r="B931" s="26"/>
      <c r="C931" s="1" t="str">
        <f>IFERROR(VLOOKUP($A931,'Lista de Precios Alimento'!$A:$J,2,0),IF(A931="","","Error"))</f>
        <v/>
      </c>
      <c r="D931" s="1" t="str">
        <f>IFERROR(VLOOKUP($A931,'Lista de Precios Alimento'!$A:$L,4,0),IF(A931="","","Error"))</f>
        <v/>
      </c>
      <c r="E931" s="1" t="str">
        <f>IFERROR(VLOOKUP($A931,'Lista de Precios Alimento'!$A:$M,5,0),IF(A931="","","Error"))</f>
        <v/>
      </c>
      <c r="F931" s="1" t="str">
        <f>IFERROR(VLOOKUP($A931,'Lista de Precios Alimento'!$A:$K,3,0),IF(A931="","","Error"))</f>
        <v/>
      </c>
      <c r="G931" s="19" t="str">
        <f>IFERROR(VLOOKUP($A931,'Lista de Precios Alimento'!$A:$N,6,0),IF(A931="","","Error"))</f>
        <v/>
      </c>
      <c r="H931" t="str">
        <f>IFERROR(VLOOKUP($A931,'Lista de Precios Alimento'!$A:$O,7,0),IF(A931="","","Error"))</f>
        <v/>
      </c>
      <c r="I931" s="12"/>
      <c r="J931" s="12"/>
    </row>
    <row r="932" spans="1:10" x14ac:dyDescent="0.2">
      <c r="A932" s="25"/>
      <c r="B932" s="26"/>
      <c r="C932" s="1" t="str">
        <f>IFERROR(VLOOKUP($A932,'Lista de Precios Alimento'!$A:$J,2,0),IF(A932="","","Error"))</f>
        <v/>
      </c>
      <c r="D932" s="1" t="str">
        <f>IFERROR(VLOOKUP($A932,'Lista de Precios Alimento'!$A:$L,4,0),IF(A932="","","Error"))</f>
        <v/>
      </c>
      <c r="E932" s="1" t="str">
        <f>IFERROR(VLOOKUP($A932,'Lista de Precios Alimento'!$A:$M,5,0),IF(A932="","","Error"))</f>
        <v/>
      </c>
      <c r="F932" s="1" t="str">
        <f>IFERROR(VLOOKUP($A932,'Lista de Precios Alimento'!$A:$K,3,0),IF(A932="","","Error"))</f>
        <v/>
      </c>
      <c r="G932" s="19" t="str">
        <f>IFERROR(VLOOKUP($A932,'Lista de Precios Alimento'!$A:$N,6,0),IF(A932="","","Error"))</f>
        <v/>
      </c>
      <c r="H932" t="str">
        <f>IFERROR(VLOOKUP($A932,'Lista de Precios Alimento'!$A:$O,7,0),IF(A932="","","Error"))</f>
        <v/>
      </c>
      <c r="I932" s="12"/>
      <c r="J932" s="12"/>
    </row>
    <row r="933" spans="1:10" x14ac:dyDescent="0.2">
      <c r="A933" s="25"/>
      <c r="B933" s="26"/>
      <c r="C933" s="1" t="str">
        <f>IFERROR(VLOOKUP($A933,'Lista de Precios Alimento'!$A:$J,2,0),IF(A933="","","Error"))</f>
        <v/>
      </c>
      <c r="D933" s="1" t="str">
        <f>IFERROR(VLOOKUP($A933,'Lista de Precios Alimento'!$A:$L,4,0),IF(A933="","","Error"))</f>
        <v/>
      </c>
      <c r="E933" s="1" t="str">
        <f>IFERROR(VLOOKUP($A933,'Lista de Precios Alimento'!$A:$M,5,0),IF(A933="","","Error"))</f>
        <v/>
      </c>
      <c r="F933" s="1" t="str">
        <f>IFERROR(VLOOKUP($A933,'Lista de Precios Alimento'!$A:$K,3,0),IF(A933="","","Error"))</f>
        <v/>
      </c>
      <c r="G933" s="19" t="str">
        <f>IFERROR(VLOOKUP($A933,'Lista de Precios Alimento'!$A:$N,6,0),IF(A933="","","Error"))</f>
        <v/>
      </c>
      <c r="H933" t="str">
        <f>IFERROR(VLOOKUP($A933,'Lista de Precios Alimento'!$A:$O,7,0),IF(A933="","","Error"))</f>
        <v/>
      </c>
      <c r="I933" s="12"/>
      <c r="J933" s="12"/>
    </row>
    <row r="934" spans="1:10" x14ac:dyDescent="0.2">
      <c r="A934" s="25"/>
      <c r="B934" s="26"/>
      <c r="C934" s="1" t="str">
        <f>IFERROR(VLOOKUP($A934,'Lista de Precios Alimento'!$A:$J,2,0),IF(A934="","","Error"))</f>
        <v/>
      </c>
      <c r="D934" s="1" t="str">
        <f>IFERROR(VLOOKUP($A934,'Lista de Precios Alimento'!$A:$L,4,0),IF(A934="","","Error"))</f>
        <v/>
      </c>
      <c r="E934" s="1" t="str">
        <f>IFERROR(VLOOKUP($A934,'Lista de Precios Alimento'!$A:$M,5,0),IF(A934="","","Error"))</f>
        <v/>
      </c>
      <c r="F934" s="1" t="str">
        <f>IFERROR(VLOOKUP($A934,'Lista de Precios Alimento'!$A:$K,3,0),IF(A934="","","Error"))</f>
        <v/>
      </c>
      <c r="G934" s="19" t="str">
        <f>IFERROR(VLOOKUP($A934,'Lista de Precios Alimento'!$A:$N,6,0),IF(A934="","","Error"))</f>
        <v/>
      </c>
      <c r="H934" t="str">
        <f>IFERROR(VLOOKUP($A934,'Lista de Precios Alimento'!$A:$O,7,0),IF(A934="","","Error"))</f>
        <v/>
      </c>
      <c r="I934" s="12"/>
      <c r="J934" s="12"/>
    </row>
    <row r="935" spans="1:10" x14ac:dyDescent="0.2">
      <c r="A935" s="25"/>
      <c r="B935" s="26"/>
      <c r="C935" s="1" t="str">
        <f>IFERROR(VLOOKUP($A935,'Lista de Precios Alimento'!$A:$J,2,0),IF(A935="","","Error"))</f>
        <v/>
      </c>
      <c r="D935" s="1" t="str">
        <f>IFERROR(VLOOKUP($A935,'Lista de Precios Alimento'!$A:$L,4,0),IF(A935="","","Error"))</f>
        <v/>
      </c>
      <c r="E935" s="1" t="str">
        <f>IFERROR(VLOOKUP($A935,'Lista de Precios Alimento'!$A:$M,5,0),IF(A935="","","Error"))</f>
        <v/>
      </c>
      <c r="F935" s="1" t="str">
        <f>IFERROR(VLOOKUP($A935,'Lista de Precios Alimento'!$A:$K,3,0),IF(A935="","","Error"))</f>
        <v/>
      </c>
      <c r="G935" s="19" t="str">
        <f>IFERROR(VLOOKUP($A935,'Lista de Precios Alimento'!$A:$N,6,0),IF(A935="","","Error"))</f>
        <v/>
      </c>
      <c r="H935" t="str">
        <f>IFERROR(VLOOKUP($A935,'Lista de Precios Alimento'!$A:$O,7,0),IF(A935="","","Error"))</f>
        <v/>
      </c>
      <c r="I935" s="12"/>
      <c r="J935" s="12"/>
    </row>
    <row r="936" spans="1:10" x14ac:dyDescent="0.2">
      <c r="A936" s="25"/>
      <c r="B936" s="26"/>
      <c r="C936" s="1" t="str">
        <f>IFERROR(VLOOKUP($A936,'Lista de Precios Alimento'!$A:$J,2,0),IF(A936="","","Error"))</f>
        <v/>
      </c>
      <c r="D936" s="1" t="str">
        <f>IFERROR(VLOOKUP($A936,'Lista de Precios Alimento'!$A:$L,4,0),IF(A936="","","Error"))</f>
        <v/>
      </c>
      <c r="E936" s="1" t="str">
        <f>IFERROR(VLOOKUP($A936,'Lista de Precios Alimento'!$A:$M,5,0),IF(A936="","","Error"))</f>
        <v/>
      </c>
      <c r="F936" s="1" t="str">
        <f>IFERROR(VLOOKUP($A936,'Lista de Precios Alimento'!$A:$K,3,0),IF(A936="","","Error"))</f>
        <v/>
      </c>
      <c r="G936" s="19" t="str">
        <f>IFERROR(VLOOKUP($A936,'Lista de Precios Alimento'!$A:$N,6,0),IF(A936="","","Error"))</f>
        <v/>
      </c>
      <c r="H936" t="str">
        <f>IFERROR(VLOOKUP($A936,'Lista de Precios Alimento'!$A:$O,7,0),IF(A936="","","Error"))</f>
        <v/>
      </c>
      <c r="I936" s="12"/>
      <c r="J936" s="12"/>
    </row>
    <row r="937" spans="1:10" x14ac:dyDescent="0.2">
      <c r="A937" s="25"/>
      <c r="B937" s="26"/>
      <c r="C937" s="1" t="str">
        <f>IFERROR(VLOOKUP($A937,'Lista de Precios Alimento'!$A:$J,2,0),IF(A937="","","Error"))</f>
        <v/>
      </c>
      <c r="D937" s="1" t="str">
        <f>IFERROR(VLOOKUP($A937,'Lista de Precios Alimento'!$A:$L,4,0),IF(A937="","","Error"))</f>
        <v/>
      </c>
      <c r="E937" s="1" t="str">
        <f>IFERROR(VLOOKUP($A937,'Lista de Precios Alimento'!$A:$M,5,0),IF(A937="","","Error"))</f>
        <v/>
      </c>
      <c r="F937" s="1" t="str">
        <f>IFERROR(VLOOKUP($A937,'Lista de Precios Alimento'!$A:$K,3,0),IF(A937="","","Error"))</f>
        <v/>
      </c>
      <c r="G937" s="19" t="str">
        <f>IFERROR(VLOOKUP($A937,'Lista de Precios Alimento'!$A:$N,6,0),IF(A937="","","Error"))</f>
        <v/>
      </c>
      <c r="H937" t="str">
        <f>IFERROR(VLOOKUP($A937,'Lista de Precios Alimento'!$A:$O,7,0),IF(A937="","","Error"))</f>
        <v/>
      </c>
      <c r="I937" s="12"/>
      <c r="J937" s="12"/>
    </row>
    <row r="938" spans="1:10" x14ac:dyDescent="0.2">
      <c r="A938" s="25"/>
      <c r="B938" s="26"/>
      <c r="C938" s="1" t="str">
        <f>IFERROR(VLOOKUP($A938,'Lista de Precios Alimento'!$A:$J,2,0),IF(A938="","","Error"))</f>
        <v/>
      </c>
      <c r="D938" s="1" t="str">
        <f>IFERROR(VLOOKUP($A938,'Lista de Precios Alimento'!$A:$L,4,0),IF(A938="","","Error"))</f>
        <v/>
      </c>
      <c r="E938" s="1" t="str">
        <f>IFERROR(VLOOKUP($A938,'Lista de Precios Alimento'!$A:$M,5,0),IF(A938="","","Error"))</f>
        <v/>
      </c>
      <c r="F938" s="1" t="str">
        <f>IFERROR(VLOOKUP($A938,'Lista de Precios Alimento'!$A:$K,3,0),IF(A938="","","Error"))</f>
        <v/>
      </c>
      <c r="G938" s="19" t="str">
        <f>IFERROR(VLOOKUP($A938,'Lista de Precios Alimento'!$A:$N,6,0),IF(A938="","","Error"))</f>
        <v/>
      </c>
      <c r="H938" t="str">
        <f>IFERROR(VLOOKUP($A938,'Lista de Precios Alimento'!$A:$O,7,0),IF(A938="","","Error"))</f>
        <v/>
      </c>
      <c r="I938" s="12"/>
      <c r="J938" s="12"/>
    </row>
    <row r="939" spans="1:10" x14ac:dyDescent="0.2">
      <c r="A939" s="25"/>
      <c r="B939" s="26"/>
      <c r="C939" s="1" t="str">
        <f>IFERROR(VLOOKUP($A939,'Lista de Precios Alimento'!$A:$J,2,0),IF(A939="","","Error"))</f>
        <v/>
      </c>
      <c r="D939" s="1" t="str">
        <f>IFERROR(VLOOKUP($A939,'Lista de Precios Alimento'!$A:$L,4,0),IF(A939="","","Error"))</f>
        <v/>
      </c>
      <c r="E939" s="1" t="str">
        <f>IFERROR(VLOOKUP($A939,'Lista de Precios Alimento'!$A:$M,5,0),IF(A939="","","Error"))</f>
        <v/>
      </c>
      <c r="F939" s="1" t="str">
        <f>IFERROR(VLOOKUP($A939,'Lista de Precios Alimento'!$A:$K,3,0),IF(A939="","","Error"))</f>
        <v/>
      </c>
      <c r="G939" s="19" t="str">
        <f>IFERROR(VLOOKUP($A939,'Lista de Precios Alimento'!$A:$N,6,0),IF(A939="","","Error"))</f>
        <v/>
      </c>
      <c r="H939" t="str">
        <f>IFERROR(VLOOKUP($A939,'Lista de Precios Alimento'!$A:$O,7,0),IF(A939="","","Error"))</f>
        <v/>
      </c>
      <c r="I939" s="12"/>
      <c r="J939" s="12"/>
    </row>
    <row r="940" spans="1:10" x14ac:dyDescent="0.2">
      <c r="A940" s="25"/>
      <c r="B940" s="26"/>
      <c r="C940" s="1" t="str">
        <f>IFERROR(VLOOKUP($A940,'Lista de Precios Alimento'!$A:$J,2,0),IF(A940="","","Error"))</f>
        <v/>
      </c>
      <c r="D940" s="1" t="str">
        <f>IFERROR(VLOOKUP($A940,'Lista de Precios Alimento'!$A:$L,4,0),IF(A940="","","Error"))</f>
        <v/>
      </c>
      <c r="E940" s="1" t="str">
        <f>IFERROR(VLOOKUP($A940,'Lista de Precios Alimento'!$A:$M,5,0),IF(A940="","","Error"))</f>
        <v/>
      </c>
      <c r="F940" s="1" t="str">
        <f>IFERROR(VLOOKUP($A940,'Lista de Precios Alimento'!$A:$K,3,0),IF(A940="","","Error"))</f>
        <v/>
      </c>
      <c r="G940" s="19" t="str">
        <f>IFERROR(VLOOKUP($A940,'Lista de Precios Alimento'!$A:$N,6,0),IF(A940="","","Error"))</f>
        <v/>
      </c>
      <c r="H940" t="str">
        <f>IFERROR(VLOOKUP($A940,'Lista de Precios Alimento'!$A:$O,7,0),IF(A940="","","Error"))</f>
        <v/>
      </c>
      <c r="I940" s="12"/>
      <c r="J940" s="12"/>
    </row>
    <row r="941" spans="1:10" x14ac:dyDescent="0.2">
      <c r="A941" s="25"/>
      <c r="B941" s="26"/>
      <c r="C941" s="1" t="str">
        <f>IFERROR(VLOOKUP($A941,'Lista de Precios Alimento'!$A:$J,2,0),IF(A941="","","Error"))</f>
        <v/>
      </c>
      <c r="D941" s="1" t="str">
        <f>IFERROR(VLOOKUP($A941,'Lista de Precios Alimento'!$A:$L,4,0),IF(A941="","","Error"))</f>
        <v/>
      </c>
      <c r="E941" s="1" t="str">
        <f>IFERROR(VLOOKUP($A941,'Lista de Precios Alimento'!$A:$M,5,0),IF(A941="","","Error"))</f>
        <v/>
      </c>
      <c r="F941" s="1" t="str">
        <f>IFERROR(VLOOKUP($A941,'Lista de Precios Alimento'!$A:$K,3,0),IF(A941="","","Error"))</f>
        <v/>
      </c>
      <c r="G941" s="19" t="str">
        <f>IFERROR(VLOOKUP($A941,'Lista de Precios Alimento'!$A:$N,6,0),IF(A941="","","Error"))</f>
        <v/>
      </c>
      <c r="H941" t="str">
        <f>IFERROR(VLOOKUP($A941,'Lista de Precios Alimento'!$A:$O,7,0),IF(A941="","","Error"))</f>
        <v/>
      </c>
      <c r="I941" s="12"/>
      <c r="J941" s="12"/>
    </row>
    <row r="942" spans="1:10" x14ac:dyDescent="0.2">
      <c r="A942" s="25"/>
      <c r="B942" s="26"/>
      <c r="C942" s="1" t="str">
        <f>IFERROR(VLOOKUP($A942,'Lista de Precios Alimento'!$A:$J,2,0),IF(A942="","","Error"))</f>
        <v/>
      </c>
      <c r="D942" s="1" t="str">
        <f>IFERROR(VLOOKUP($A942,'Lista de Precios Alimento'!$A:$L,4,0),IF(A942="","","Error"))</f>
        <v/>
      </c>
      <c r="E942" s="1" t="str">
        <f>IFERROR(VLOOKUP($A942,'Lista de Precios Alimento'!$A:$M,5,0),IF(A942="","","Error"))</f>
        <v/>
      </c>
      <c r="F942" s="1" t="str">
        <f>IFERROR(VLOOKUP($A942,'Lista de Precios Alimento'!$A:$K,3,0),IF(A942="","","Error"))</f>
        <v/>
      </c>
      <c r="G942" s="19" t="str">
        <f>IFERROR(VLOOKUP($A942,'Lista de Precios Alimento'!$A:$N,6,0),IF(A942="","","Error"))</f>
        <v/>
      </c>
      <c r="H942" t="str">
        <f>IFERROR(VLOOKUP($A942,'Lista de Precios Alimento'!$A:$O,7,0),IF(A942="","","Error"))</f>
        <v/>
      </c>
      <c r="I942" s="12"/>
      <c r="J942" s="12"/>
    </row>
    <row r="943" spans="1:10" x14ac:dyDescent="0.2">
      <c r="A943" s="25"/>
      <c r="B943" s="26"/>
      <c r="C943" s="1" t="str">
        <f>IFERROR(VLOOKUP($A943,'Lista de Precios Alimento'!$A:$J,2,0),IF(A943="","","Error"))</f>
        <v/>
      </c>
      <c r="D943" s="1" t="str">
        <f>IFERROR(VLOOKUP($A943,'Lista de Precios Alimento'!$A:$L,4,0),IF(A943="","","Error"))</f>
        <v/>
      </c>
      <c r="E943" s="1" t="str">
        <f>IFERROR(VLOOKUP($A943,'Lista de Precios Alimento'!$A:$M,5,0),IF(A943="","","Error"))</f>
        <v/>
      </c>
      <c r="F943" s="1" t="str">
        <f>IFERROR(VLOOKUP($A943,'Lista de Precios Alimento'!$A:$K,3,0),IF(A943="","","Error"))</f>
        <v/>
      </c>
      <c r="G943" s="19" t="str">
        <f>IFERROR(VLOOKUP($A943,'Lista de Precios Alimento'!$A:$N,6,0),IF(A943="","","Error"))</f>
        <v/>
      </c>
      <c r="H943" t="str">
        <f>IFERROR(VLOOKUP($A943,'Lista de Precios Alimento'!$A:$O,7,0),IF(A943="","","Error"))</f>
        <v/>
      </c>
      <c r="I943" s="12"/>
      <c r="J943" s="12"/>
    </row>
    <row r="944" spans="1:10" x14ac:dyDescent="0.2">
      <c r="A944" s="25"/>
      <c r="B944" s="26"/>
      <c r="C944" s="1" t="str">
        <f>IFERROR(VLOOKUP($A944,'Lista de Precios Alimento'!$A:$J,2,0),IF(A944="","","Error"))</f>
        <v/>
      </c>
      <c r="D944" s="1" t="str">
        <f>IFERROR(VLOOKUP($A944,'Lista de Precios Alimento'!$A:$L,4,0),IF(A944="","","Error"))</f>
        <v/>
      </c>
      <c r="E944" s="1" t="str">
        <f>IFERROR(VLOOKUP($A944,'Lista de Precios Alimento'!$A:$M,5,0),IF(A944="","","Error"))</f>
        <v/>
      </c>
      <c r="F944" s="1" t="str">
        <f>IFERROR(VLOOKUP($A944,'Lista de Precios Alimento'!$A:$K,3,0),IF(A944="","","Error"))</f>
        <v/>
      </c>
      <c r="G944" s="19" t="str">
        <f>IFERROR(VLOOKUP($A944,'Lista de Precios Alimento'!$A:$N,6,0),IF(A944="","","Error"))</f>
        <v/>
      </c>
      <c r="H944" t="str">
        <f>IFERROR(VLOOKUP($A944,'Lista de Precios Alimento'!$A:$O,7,0),IF(A944="","","Error"))</f>
        <v/>
      </c>
      <c r="I944" s="12"/>
      <c r="J944" s="12"/>
    </row>
    <row r="945" spans="1:10" x14ac:dyDescent="0.2">
      <c r="A945" s="25"/>
      <c r="B945" s="26"/>
      <c r="C945" s="1" t="str">
        <f>IFERROR(VLOOKUP($A945,'Lista de Precios Alimento'!$A:$J,2,0),IF(A945="","","Error"))</f>
        <v/>
      </c>
      <c r="D945" s="1" t="str">
        <f>IFERROR(VLOOKUP($A945,'Lista de Precios Alimento'!$A:$L,4,0),IF(A945="","","Error"))</f>
        <v/>
      </c>
      <c r="E945" s="1" t="str">
        <f>IFERROR(VLOOKUP($A945,'Lista de Precios Alimento'!$A:$M,5,0),IF(A945="","","Error"))</f>
        <v/>
      </c>
      <c r="F945" s="1" t="str">
        <f>IFERROR(VLOOKUP($A945,'Lista de Precios Alimento'!$A:$K,3,0),IF(A945="","","Error"))</f>
        <v/>
      </c>
      <c r="G945" s="19" t="str">
        <f>IFERROR(VLOOKUP($A945,'Lista de Precios Alimento'!$A:$N,6,0),IF(A945="","","Error"))</f>
        <v/>
      </c>
      <c r="H945" t="str">
        <f>IFERROR(VLOOKUP($A945,'Lista de Precios Alimento'!$A:$O,7,0),IF(A945="","","Error"))</f>
        <v/>
      </c>
      <c r="I945" s="12"/>
      <c r="J945" s="12"/>
    </row>
    <row r="946" spans="1:10" x14ac:dyDescent="0.2">
      <c r="A946" s="25"/>
      <c r="B946" s="26"/>
      <c r="C946" s="1" t="str">
        <f>IFERROR(VLOOKUP($A946,'Lista de Precios Alimento'!$A:$J,2,0),IF(A946="","","Error"))</f>
        <v/>
      </c>
      <c r="D946" s="1" t="str">
        <f>IFERROR(VLOOKUP($A946,'Lista de Precios Alimento'!$A:$L,4,0),IF(A946="","","Error"))</f>
        <v/>
      </c>
      <c r="E946" s="1" t="str">
        <f>IFERROR(VLOOKUP($A946,'Lista de Precios Alimento'!$A:$M,5,0),IF(A946="","","Error"))</f>
        <v/>
      </c>
      <c r="F946" s="1" t="str">
        <f>IFERROR(VLOOKUP($A946,'Lista de Precios Alimento'!$A:$K,3,0),IF(A946="","","Error"))</f>
        <v/>
      </c>
      <c r="G946" s="19" t="str">
        <f>IFERROR(VLOOKUP($A946,'Lista de Precios Alimento'!$A:$N,6,0),IF(A946="","","Error"))</f>
        <v/>
      </c>
      <c r="H946" t="str">
        <f>IFERROR(VLOOKUP($A946,'Lista de Precios Alimento'!$A:$O,7,0),IF(A946="","","Error"))</f>
        <v/>
      </c>
      <c r="I946" s="12"/>
      <c r="J946" s="12"/>
    </row>
    <row r="947" spans="1:10" x14ac:dyDescent="0.2">
      <c r="A947" s="25"/>
      <c r="B947" s="26"/>
      <c r="C947" s="1" t="str">
        <f>IFERROR(VLOOKUP($A947,'Lista de Precios Alimento'!$A:$J,2,0),IF(A947="","","Error"))</f>
        <v/>
      </c>
      <c r="D947" s="1" t="str">
        <f>IFERROR(VLOOKUP($A947,'Lista de Precios Alimento'!$A:$L,4,0),IF(A947="","","Error"))</f>
        <v/>
      </c>
      <c r="E947" s="1" t="str">
        <f>IFERROR(VLOOKUP($A947,'Lista de Precios Alimento'!$A:$M,5,0),IF(A947="","","Error"))</f>
        <v/>
      </c>
      <c r="F947" s="1" t="str">
        <f>IFERROR(VLOOKUP($A947,'Lista de Precios Alimento'!$A:$K,3,0),IF(A947="","","Error"))</f>
        <v/>
      </c>
      <c r="G947" s="19" t="str">
        <f>IFERROR(VLOOKUP($A947,'Lista de Precios Alimento'!$A:$N,6,0),IF(A947="","","Error"))</f>
        <v/>
      </c>
      <c r="H947" t="str">
        <f>IFERROR(VLOOKUP($A947,'Lista de Precios Alimento'!$A:$O,7,0),IF(A947="","","Error"))</f>
        <v/>
      </c>
      <c r="I947" s="12"/>
      <c r="J947" s="12"/>
    </row>
    <row r="948" spans="1:10" x14ac:dyDescent="0.2">
      <c r="A948" s="25"/>
      <c r="B948" s="26"/>
      <c r="C948" s="1" t="str">
        <f>IFERROR(VLOOKUP($A948,'Lista de Precios Alimento'!$A:$J,2,0),IF(A948="","","Error"))</f>
        <v/>
      </c>
      <c r="D948" s="1" t="str">
        <f>IFERROR(VLOOKUP($A948,'Lista de Precios Alimento'!$A:$L,4,0),IF(A948="","","Error"))</f>
        <v/>
      </c>
      <c r="E948" s="1" t="str">
        <f>IFERROR(VLOOKUP($A948,'Lista de Precios Alimento'!$A:$M,5,0),IF(A948="","","Error"))</f>
        <v/>
      </c>
      <c r="F948" s="1" t="str">
        <f>IFERROR(VLOOKUP($A948,'Lista de Precios Alimento'!$A:$K,3,0),IF(A948="","","Error"))</f>
        <v/>
      </c>
      <c r="G948" s="19" t="str">
        <f>IFERROR(VLOOKUP($A948,'Lista de Precios Alimento'!$A:$N,6,0),IF(A948="","","Error"))</f>
        <v/>
      </c>
      <c r="H948" t="str">
        <f>IFERROR(VLOOKUP($A948,'Lista de Precios Alimento'!$A:$O,7,0),IF(A948="","","Error"))</f>
        <v/>
      </c>
      <c r="I948" s="12"/>
      <c r="J948" s="12"/>
    </row>
    <row r="949" spans="1:10" x14ac:dyDescent="0.2">
      <c r="A949" s="25"/>
      <c r="B949" s="26"/>
      <c r="C949" s="1" t="str">
        <f>IFERROR(VLOOKUP($A949,'Lista de Precios Alimento'!$A:$J,2,0),IF(A949="","","Error"))</f>
        <v/>
      </c>
      <c r="D949" s="1" t="str">
        <f>IFERROR(VLOOKUP($A949,'Lista de Precios Alimento'!$A:$L,4,0),IF(A949="","","Error"))</f>
        <v/>
      </c>
      <c r="E949" s="1" t="str">
        <f>IFERROR(VLOOKUP($A949,'Lista de Precios Alimento'!$A:$M,5,0),IF(A949="","","Error"))</f>
        <v/>
      </c>
      <c r="F949" s="1" t="str">
        <f>IFERROR(VLOOKUP($A949,'Lista de Precios Alimento'!$A:$K,3,0),IF(A949="","","Error"))</f>
        <v/>
      </c>
      <c r="G949" s="19" t="str">
        <f>IFERROR(VLOOKUP($A949,'Lista de Precios Alimento'!$A:$N,6,0),IF(A949="","","Error"))</f>
        <v/>
      </c>
      <c r="H949" t="str">
        <f>IFERROR(VLOOKUP($A949,'Lista de Precios Alimento'!$A:$O,7,0),IF(A949="","","Error"))</f>
        <v/>
      </c>
      <c r="I949" s="12"/>
      <c r="J949" s="12"/>
    </row>
    <row r="950" spans="1:10" x14ac:dyDescent="0.2">
      <c r="A950" s="25"/>
      <c r="B950" s="26"/>
      <c r="C950" s="1" t="str">
        <f>IFERROR(VLOOKUP($A950,'Lista de Precios Alimento'!$A:$J,2,0),IF(A950="","","Error"))</f>
        <v/>
      </c>
      <c r="D950" s="1" t="str">
        <f>IFERROR(VLOOKUP($A950,'Lista de Precios Alimento'!$A:$L,4,0),IF(A950="","","Error"))</f>
        <v/>
      </c>
      <c r="E950" s="1" t="str">
        <f>IFERROR(VLOOKUP($A950,'Lista de Precios Alimento'!$A:$M,5,0),IF(A950="","","Error"))</f>
        <v/>
      </c>
      <c r="F950" s="1" t="str">
        <f>IFERROR(VLOOKUP($A950,'Lista de Precios Alimento'!$A:$K,3,0),IF(A950="","","Error"))</f>
        <v/>
      </c>
      <c r="G950" s="19" t="str">
        <f>IFERROR(VLOOKUP($A950,'Lista de Precios Alimento'!$A:$N,6,0),IF(A950="","","Error"))</f>
        <v/>
      </c>
      <c r="H950" t="str">
        <f>IFERROR(VLOOKUP($A950,'Lista de Precios Alimento'!$A:$O,7,0),IF(A950="","","Error"))</f>
        <v/>
      </c>
      <c r="I950" s="12"/>
      <c r="J950" s="12"/>
    </row>
    <row r="951" spans="1:10" x14ac:dyDescent="0.2">
      <c r="A951" s="25"/>
      <c r="B951" s="26"/>
      <c r="C951" s="1" t="str">
        <f>IFERROR(VLOOKUP($A951,'Lista de Precios Alimento'!$A:$J,2,0),IF(A951="","","Error"))</f>
        <v/>
      </c>
      <c r="D951" s="1" t="str">
        <f>IFERROR(VLOOKUP($A951,'Lista de Precios Alimento'!$A:$L,4,0),IF(A951="","","Error"))</f>
        <v/>
      </c>
      <c r="E951" s="1" t="str">
        <f>IFERROR(VLOOKUP($A951,'Lista de Precios Alimento'!$A:$M,5,0),IF(A951="","","Error"))</f>
        <v/>
      </c>
      <c r="F951" s="1" t="str">
        <f>IFERROR(VLOOKUP($A951,'Lista de Precios Alimento'!$A:$K,3,0),IF(A951="","","Error"))</f>
        <v/>
      </c>
      <c r="G951" s="19" t="str">
        <f>IFERROR(VLOOKUP($A951,'Lista de Precios Alimento'!$A:$N,6,0),IF(A951="","","Error"))</f>
        <v/>
      </c>
      <c r="H951" t="str">
        <f>IFERROR(VLOOKUP($A951,'Lista de Precios Alimento'!$A:$O,7,0),IF(A951="","","Error"))</f>
        <v/>
      </c>
      <c r="I951" s="12"/>
      <c r="J951" s="12"/>
    </row>
    <row r="952" spans="1:10" x14ac:dyDescent="0.2">
      <c r="A952" s="25"/>
      <c r="B952" s="26"/>
      <c r="C952" s="1" t="str">
        <f>IFERROR(VLOOKUP($A952,'Lista de Precios Alimento'!$A:$J,2,0),IF(A952="","","Error"))</f>
        <v/>
      </c>
      <c r="D952" s="1" t="str">
        <f>IFERROR(VLOOKUP($A952,'Lista de Precios Alimento'!$A:$L,4,0),IF(A952="","","Error"))</f>
        <v/>
      </c>
      <c r="E952" s="1" t="str">
        <f>IFERROR(VLOOKUP($A952,'Lista de Precios Alimento'!$A:$M,5,0),IF(A952="","","Error"))</f>
        <v/>
      </c>
      <c r="F952" s="1" t="str">
        <f>IFERROR(VLOOKUP($A952,'Lista de Precios Alimento'!$A:$K,3,0),IF(A952="","","Error"))</f>
        <v/>
      </c>
      <c r="G952" s="19" t="str">
        <f>IFERROR(VLOOKUP($A952,'Lista de Precios Alimento'!$A:$N,6,0),IF(A952="","","Error"))</f>
        <v/>
      </c>
      <c r="H952" t="str">
        <f>IFERROR(VLOOKUP($A952,'Lista de Precios Alimento'!$A:$O,7,0),IF(A952="","","Error"))</f>
        <v/>
      </c>
      <c r="I952" s="12"/>
      <c r="J952" s="12"/>
    </row>
    <row r="953" spans="1:10" x14ac:dyDescent="0.2">
      <c r="A953" s="25"/>
      <c r="B953" s="26"/>
      <c r="C953" s="1" t="str">
        <f>IFERROR(VLOOKUP($A953,'Lista de Precios Alimento'!$A:$J,2,0),IF(A953="","","Error"))</f>
        <v/>
      </c>
      <c r="D953" s="1" t="str">
        <f>IFERROR(VLOOKUP($A953,'Lista de Precios Alimento'!$A:$L,4,0),IF(A953="","","Error"))</f>
        <v/>
      </c>
      <c r="E953" s="1" t="str">
        <f>IFERROR(VLOOKUP($A953,'Lista de Precios Alimento'!$A:$M,5,0),IF(A953="","","Error"))</f>
        <v/>
      </c>
      <c r="F953" s="1" t="str">
        <f>IFERROR(VLOOKUP($A953,'Lista de Precios Alimento'!$A:$K,3,0),IF(A953="","","Error"))</f>
        <v/>
      </c>
      <c r="G953" s="19" t="str">
        <f>IFERROR(VLOOKUP($A953,'Lista de Precios Alimento'!$A:$N,6,0),IF(A953="","","Error"))</f>
        <v/>
      </c>
      <c r="H953" t="str">
        <f>IFERROR(VLOOKUP($A953,'Lista de Precios Alimento'!$A:$O,7,0),IF(A953="","","Error"))</f>
        <v/>
      </c>
      <c r="I953" s="12"/>
      <c r="J953" s="12"/>
    </row>
    <row r="954" spans="1:10" x14ac:dyDescent="0.2">
      <c r="A954" s="25"/>
      <c r="B954" s="26"/>
      <c r="C954" s="1" t="str">
        <f>IFERROR(VLOOKUP($A954,'Lista de Precios Alimento'!$A:$J,2,0),IF(A954="","","Error"))</f>
        <v/>
      </c>
      <c r="D954" s="1" t="str">
        <f>IFERROR(VLOOKUP($A954,'Lista de Precios Alimento'!$A:$L,4,0),IF(A954="","","Error"))</f>
        <v/>
      </c>
      <c r="E954" s="1" t="str">
        <f>IFERROR(VLOOKUP($A954,'Lista de Precios Alimento'!$A:$M,5,0),IF(A954="","","Error"))</f>
        <v/>
      </c>
      <c r="F954" s="1" t="str">
        <f>IFERROR(VLOOKUP($A954,'Lista de Precios Alimento'!$A:$K,3,0),IF(A954="","","Error"))</f>
        <v/>
      </c>
      <c r="G954" s="19" t="str">
        <f>IFERROR(VLOOKUP($A954,'Lista de Precios Alimento'!$A:$N,6,0),IF(A954="","","Error"))</f>
        <v/>
      </c>
      <c r="H954" t="str">
        <f>IFERROR(VLOOKUP($A954,'Lista de Precios Alimento'!$A:$O,7,0),IF(A954="","","Error"))</f>
        <v/>
      </c>
      <c r="I954" s="12"/>
      <c r="J954" s="12"/>
    </row>
    <row r="955" spans="1:10" x14ac:dyDescent="0.2">
      <c r="A955" s="25"/>
      <c r="B955" s="26"/>
      <c r="C955" s="1" t="str">
        <f>IFERROR(VLOOKUP($A955,'Lista de Precios Alimento'!$A:$J,2,0),IF(A955="","","Error"))</f>
        <v/>
      </c>
      <c r="D955" s="1" t="str">
        <f>IFERROR(VLOOKUP($A955,'Lista de Precios Alimento'!$A:$L,4,0),IF(A955="","","Error"))</f>
        <v/>
      </c>
      <c r="E955" s="1" t="str">
        <f>IFERROR(VLOOKUP($A955,'Lista de Precios Alimento'!$A:$M,5,0),IF(A955="","","Error"))</f>
        <v/>
      </c>
      <c r="F955" s="1" t="str">
        <f>IFERROR(VLOOKUP($A955,'Lista de Precios Alimento'!$A:$K,3,0),IF(A955="","","Error"))</f>
        <v/>
      </c>
      <c r="G955" s="19" t="str">
        <f>IFERROR(VLOOKUP($A955,'Lista de Precios Alimento'!$A:$N,6,0),IF(A955="","","Error"))</f>
        <v/>
      </c>
      <c r="H955" t="str">
        <f>IFERROR(VLOOKUP($A955,'Lista de Precios Alimento'!$A:$O,7,0),IF(A955="","","Error"))</f>
        <v/>
      </c>
      <c r="I955" s="12"/>
      <c r="J955" s="12"/>
    </row>
    <row r="956" spans="1:10" x14ac:dyDescent="0.2">
      <c r="A956" s="25"/>
      <c r="B956" s="26"/>
      <c r="C956" s="1" t="str">
        <f>IFERROR(VLOOKUP($A956,'Lista de Precios Alimento'!$A:$J,2,0),IF(A956="","","Error"))</f>
        <v/>
      </c>
      <c r="D956" s="1" t="str">
        <f>IFERROR(VLOOKUP($A956,'Lista de Precios Alimento'!$A:$L,4,0),IF(A956="","","Error"))</f>
        <v/>
      </c>
      <c r="E956" s="1" t="str">
        <f>IFERROR(VLOOKUP($A956,'Lista de Precios Alimento'!$A:$M,5,0),IF(A956="","","Error"))</f>
        <v/>
      </c>
      <c r="F956" s="1" t="str">
        <f>IFERROR(VLOOKUP($A956,'Lista de Precios Alimento'!$A:$K,3,0),IF(A956="","","Error"))</f>
        <v/>
      </c>
      <c r="G956" s="19" t="str">
        <f>IFERROR(VLOOKUP($A956,'Lista de Precios Alimento'!$A:$N,6,0),IF(A956="","","Error"))</f>
        <v/>
      </c>
      <c r="H956" t="str">
        <f>IFERROR(VLOOKUP($A956,'Lista de Precios Alimento'!$A:$O,7,0),IF(A956="","","Error"))</f>
        <v/>
      </c>
      <c r="I956" s="12"/>
      <c r="J956" s="12"/>
    </row>
    <row r="957" spans="1:10" x14ac:dyDescent="0.2">
      <c r="A957" s="25"/>
      <c r="B957" s="26"/>
      <c r="C957" s="1" t="str">
        <f>IFERROR(VLOOKUP($A957,'Lista de Precios Alimento'!$A:$J,2,0),IF(A957="","","Error"))</f>
        <v/>
      </c>
      <c r="D957" s="1" t="str">
        <f>IFERROR(VLOOKUP($A957,'Lista de Precios Alimento'!$A:$L,4,0),IF(A957="","","Error"))</f>
        <v/>
      </c>
      <c r="E957" s="1" t="str">
        <f>IFERROR(VLOOKUP($A957,'Lista de Precios Alimento'!$A:$M,5,0),IF(A957="","","Error"))</f>
        <v/>
      </c>
      <c r="F957" s="1" t="str">
        <f>IFERROR(VLOOKUP($A957,'Lista de Precios Alimento'!$A:$K,3,0),IF(A957="","","Error"))</f>
        <v/>
      </c>
      <c r="G957" s="19" t="str">
        <f>IFERROR(VLOOKUP($A957,'Lista de Precios Alimento'!$A:$N,6,0),IF(A957="","","Error"))</f>
        <v/>
      </c>
      <c r="H957" t="str">
        <f>IFERROR(VLOOKUP($A957,'Lista de Precios Alimento'!$A:$O,7,0),IF(A957="","","Error"))</f>
        <v/>
      </c>
      <c r="I957" s="12"/>
      <c r="J957" s="12"/>
    </row>
    <row r="958" spans="1:10" x14ac:dyDescent="0.2">
      <c r="A958" s="25"/>
      <c r="B958" s="26"/>
      <c r="C958" s="1" t="str">
        <f>IFERROR(VLOOKUP($A958,'Lista de Precios Alimento'!$A:$J,2,0),IF(A958="","","Error"))</f>
        <v/>
      </c>
      <c r="D958" s="1" t="str">
        <f>IFERROR(VLOOKUP($A958,'Lista de Precios Alimento'!$A:$L,4,0),IF(A958="","","Error"))</f>
        <v/>
      </c>
      <c r="E958" s="1" t="str">
        <f>IFERROR(VLOOKUP($A958,'Lista de Precios Alimento'!$A:$M,5,0),IF(A958="","","Error"))</f>
        <v/>
      </c>
      <c r="F958" s="1" t="str">
        <f>IFERROR(VLOOKUP($A958,'Lista de Precios Alimento'!$A:$K,3,0),IF(A958="","","Error"))</f>
        <v/>
      </c>
      <c r="G958" s="19" t="str">
        <f>IFERROR(VLOOKUP($A958,'Lista de Precios Alimento'!$A:$N,6,0),IF(A958="","","Error"))</f>
        <v/>
      </c>
      <c r="H958" t="str">
        <f>IFERROR(VLOOKUP($A958,'Lista de Precios Alimento'!$A:$O,7,0),IF(A958="","","Error"))</f>
        <v/>
      </c>
      <c r="I958" s="12"/>
      <c r="J958" s="12"/>
    </row>
    <row r="959" spans="1:10" x14ac:dyDescent="0.2">
      <c r="A959" s="25"/>
      <c r="B959" s="26"/>
      <c r="C959" s="1" t="str">
        <f>IFERROR(VLOOKUP($A959,'Lista de Precios Alimento'!$A:$J,2,0),IF(A959="","","Error"))</f>
        <v/>
      </c>
      <c r="D959" s="1" t="str">
        <f>IFERROR(VLOOKUP($A959,'Lista de Precios Alimento'!$A:$L,4,0),IF(A959="","","Error"))</f>
        <v/>
      </c>
      <c r="E959" s="1" t="str">
        <f>IFERROR(VLOOKUP($A959,'Lista de Precios Alimento'!$A:$M,5,0),IF(A959="","","Error"))</f>
        <v/>
      </c>
      <c r="F959" s="1" t="str">
        <f>IFERROR(VLOOKUP($A959,'Lista de Precios Alimento'!$A:$K,3,0),IF(A959="","","Error"))</f>
        <v/>
      </c>
      <c r="G959" s="19" t="str">
        <f>IFERROR(VLOOKUP($A959,'Lista de Precios Alimento'!$A:$N,6,0),IF(A959="","","Error"))</f>
        <v/>
      </c>
      <c r="H959" t="str">
        <f>IFERROR(VLOOKUP($A959,'Lista de Precios Alimento'!$A:$O,7,0),IF(A959="","","Error"))</f>
        <v/>
      </c>
      <c r="I959" s="12"/>
      <c r="J959" s="12"/>
    </row>
    <row r="960" spans="1:10" x14ac:dyDescent="0.2">
      <c r="A960" s="25"/>
      <c r="B960" s="26"/>
      <c r="C960" s="1" t="str">
        <f>IFERROR(VLOOKUP($A960,'Lista de Precios Alimento'!$A:$J,2,0),IF(A960="","","Error"))</f>
        <v/>
      </c>
      <c r="D960" s="1" t="str">
        <f>IFERROR(VLOOKUP($A960,'Lista de Precios Alimento'!$A:$L,4,0),IF(A960="","","Error"))</f>
        <v/>
      </c>
      <c r="E960" s="1" t="str">
        <f>IFERROR(VLOOKUP($A960,'Lista de Precios Alimento'!$A:$M,5,0),IF(A960="","","Error"))</f>
        <v/>
      </c>
      <c r="F960" s="1" t="str">
        <f>IFERROR(VLOOKUP($A960,'Lista de Precios Alimento'!$A:$K,3,0),IF(A960="","","Error"))</f>
        <v/>
      </c>
      <c r="G960" s="19" t="str">
        <f>IFERROR(VLOOKUP($A960,'Lista de Precios Alimento'!$A:$N,6,0),IF(A960="","","Error"))</f>
        <v/>
      </c>
      <c r="H960" t="str">
        <f>IFERROR(VLOOKUP($A960,'Lista de Precios Alimento'!$A:$O,7,0),IF(A960="","","Error"))</f>
        <v/>
      </c>
      <c r="I960" s="12"/>
      <c r="J960" s="12"/>
    </row>
    <row r="961" spans="1:10" x14ac:dyDescent="0.2">
      <c r="A961" s="25"/>
      <c r="B961" s="26"/>
      <c r="C961" s="1" t="str">
        <f>IFERROR(VLOOKUP($A961,'Lista de Precios Alimento'!$A:$J,2,0),IF(A961="","","Error"))</f>
        <v/>
      </c>
      <c r="D961" s="1" t="str">
        <f>IFERROR(VLOOKUP($A961,'Lista de Precios Alimento'!$A:$L,4,0),IF(A961="","","Error"))</f>
        <v/>
      </c>
      <c r="E961" s="1" t="str">
        <f>IFERROR(VLOOKUP($A961,'Lista de Precios Alimento'!$A:$M,5,0),IF(A961="","","Error"))</f>
        <v/>
      </c>
      <c r="F961" s="1" t="str">
        <f>IFERROR(VLOOKUP($A961,'Lista de Precios Alimento'!$A:$K,3,0),IF(A961="","","Error"))</f>
        <v/>
      </c>
      <c r="G961" s="19" t="str">
        <f>IFERROR(VLOOKUP($A961,'Lista de Precios Alimento'!$A:$N,6,0),IF(A961="","","Error"))</f>
        <v/>
      </c>
      <c r="H961" t="str">
        <f>IFERROR(VLOOKUP($A961,'Lista de Precios Alimento'!$A:$O,7,0),IF(A961="","","Error"))</f>
        <v/>
      </c>
      <c r="I961" s="12"/>
      <c r="J961" s="12"/>
    </row>
    <row r="962" spans="1:10" x14ac:dyDescent="0.2">
      <c r="A962" s="25"/>
      <c r="B962" s="26"/>
      <c r="C962" s="1" t="str">
        <f>IFERROR(VLOOKUP($A962,'Lista de Precios Alimento'!$A:$J,2,0),IF(A962="","","Error"))</f>
        <v/>
      </c>
      <c r="D962" s="1" t="str">
        <f>IFERROR(VLOOKUP($A962,'Lista de Precios Alimento'!$A:$L,4,0),IF(A962="","","Error"))</f>
        <v/>
      </c>
      <c r="E962" s="1" t="str">
        <f>IFERROR(VLOOKUP($A962,'Lista de Precios Alimento'!$A:$M,5,0),IF(A962="","","Error"))</f>
        <v/>
      </c>
      <c r="F962" s="1" t="str">
        <f>IFERROR(VLOOKUP($A962,'Lista de Precios Alimento'!$A:$K,3,0),IF(A962="","","Error"))</f>
        <v/>
      </c>
      <c r="G962" s="19" t="str">
        <f>IFERROR(VLOOKUP($A962,'Lista de Precios Alimento'!$A:$N,6,0),IF(A962="","","Error"))</f>
        <v/>
      </c>
      <c r="H962" t="str">
        <f>IFERROR(VLOOKUP($A962,'Lista de Precios Alimento'!$A:$O,7,0),IF(A962="","","Error"))</f>
        <v/>
      </c>
      <c r="I962" s="12"/>
      <c r="J962" s="12"/>
    </row>
    <row r="963" spans="1:10" x14ac:dyDescent="0.2">
      <c r="A963" s="25"/>
      <c r="B963" s="26"/>
      <c r="C963" s="1" t="str">
        <f>IFERROR(VLOOKUP($A963,'Lista de Precios Alimento'!$A:$J,2,0),IF(A963="","","Error"))</f>
        <v/>
      </c>
      <c r="D963" s="1" t="str">
        <f>IFERROR(VLOOKUP($A963,'Lista de Precios Alimento'!$A:$L,4,0),IF(A963="","","Error"))</f>
        <v/>
      </c>
      <c r="E963" s="1" t="str">
        <f>IFERROR(VLOOKUP($A963,'Lista de Precios Alimento'!$A:$M,5,0),IF(A963="","","Error"))</f>
        <v/>
      </c>
      <c r="F963" s="1" t="str">
        <f>IFERROR(VLOOKUP($A963,'Lista de Precios Alimento'!$A:$K,3,0),IF(A963="","","Error"))</f>
        <v/>
      </c>
      <c r="G963" s="19" t="str">
        <f>IFERROR(VLOOKUP($A963,'Lista de Precios Alimento'!$A:$N,6,0),IF(A963="","","Error"))</f>
        <v/>
      </c>
      <c r="H963" t="str">
        <f>IFERROR(VLOOKUP($A963,'Lista de Precios Alimento'!$A:$O,7,0),IF(A963="","","Error"))</f>
        <v/>
      </c>
      <c r="I963" s="12"/>
      <c r="J963" s="12"/>
    </row>
    <row r="964" spans="1:10" x14ac:dyDescent="0.2">
      <c r="A964" s="25"/>
      <c r="B964" s="26"/>
      <c r="C964" s="1" t="str">
        <f>IFERROR(VLOOKUP($A964,'Lista de Precios Alimento'!$A:$J,2,0),IF(A964="","","Error"))</f>
        <v/>
      </c>
      <c r="D964" s="1" t="str">
        <f>IFERROR(VLOOKUP($A964,'Lista de Precios Alimento'!$A:$L,4,0),IF(A964="","","Error"))</f>
        <v/>
      </c>
      <c r="E964" s="1" t="str">
        <f>IFERROR(VLOOKUP($A964,'Lista de Precios Alimento'!$A:$M,5,0),IF(A964="","","Error"))</f>
        <v/>
      </c>
      <c r="F964" s="1" t="str">
        <f>IFERROR(VLOOKUP($A964,'Lista de Precios Alimento'!$A:$K,3,0),IF(A964="","","Error"))</f>
        <v/>
      </c>
      <c r="G964" s="19" t="str">
        <f>IFERROR(VLOOKUP($A964,'Lista de Precios Alimento'!$A:$N,6,0),IF(A964="","","Error"))</f>
        <v/>
      </c>
      <c r="H964" t="str">
        <f>IFERROR(VLOOKUP($A964,'Lista de Precios Alimento'!$A:$O,7,0),IF(A964="","","Error"))</f>
        <v/>
      </c>
      <c r="I964" s="12"/>
      <c r="J964" s="12"/>
    </row>
    <row r="965" spans="1:10" x14ac:dyDescent="0.2">
      <c r="A965" s="25"/>
      <c r="B965" s="26"/>
      <c r="C965" s="1" t="str">
        <f>IFERROR(VLOOKUP($A965,'Lista de Precios Alimento'!$A:$J,2,0),IF(A965="","","Error"))</f>
        <v/>
      </c>
      <c r="D965" s="1" t="str">
        <f>IFERROR(VLOOKUP($A965,'Lista de Precios Alimento'!$A:$L,4,0),IF(A965="","","Error"))</f>
        <v/>
      </c>
      <c r="E965" s="1" t="str">
        <f>IFERROR(VLOOKUP($A965,'Lista de Precios Alimento'!$A:$M,5,0),IF(A965="","","Error"))</f>
        <v/>
      </c>
      <c r="F965" s="1" t="str">
        <f>IFERROR(VLOOKUP($A965,'Lista de Precios Alimento'!$A:$K,3,0),IF(A965="","","Error"))</f>
        <v/>
      </c>
      <c r="G965" s="19" t="str">
        <f>IFERROR(VLOOKUP($A965,'Lista de Precios Alimento'!$A:$N,6,0),IF(A965="","","Error"))</f>
        <v/>
      </c>
      <c r="H965" t="str">
        <f>IFERROR(VLOOKUP($A965,'Lista de Precios Alimento'!$A:$O,7,0),IF(A965="","","Error"))</f>
        <v/>
      </c>
      <c r="I965" s="12"/>
      <c r="J965" s="12"/>
    </row>
    <row r="966" spans="1:10" x14ac:dyDescent="0.2">
      <c r="A966" s="25"/>
      <c r="B966" s="26"/>
      <c r="C966" s="1" t="str">
        <f>IFERROR(VLOOKUP($A966,'Lista de Precios Alimento'!$A:$J,2,0),IF(A966="","","Error"))</f>
        <v/>
      </c>
      <c r="D966" s="1" t="str">
        <f>IFERROR(VLOOKUP($A966,'Lista de Precios Alimento'!$A:$L,4,0),IF(A966="","","Error"))</f>
        <v/>
      </c>
      <c r="E966" s="1" t="str">
        <f>IFERROR(VLOOKUP($A966,'Lista de Precios Alimento'!$A:$M,5,0),IF(A966="","","Error"))</f>
        <v/>
      </c>
      <c r="F966" s="1" t="str">
        <f>IFERROR(VLOOKUP($A966,'Lista de Precios Alimento'!$A:$K,3,0),IF(A966="","","Error"))</f>
        <v/>
      </c>
      <c r="G966" s="19" t="str">
        <f>IFERROR(VLOOKUP($A966,'Lista de Precios Alimento'!$A:$N,6,0),IF(A966="","","Error"))</f>
        <v/>
      </c>
      <c r="H966" t="str">
        <f>IFERROR(VLOOKUP($A966,'Lista de Precios Alimento'!$A:$O,7,0),IF(A966="","","Error"))</f>
        <v/>
      </c>
      <c r="I966" s="12"/>
      <c r="J966" s="12"/>
    </row>
    <row r="967" spans="1:10" x14ac:dyDescent="0.2">
      <c r="A967" s="25"/>
      <c r="B967" s="26"/>
      <c r="C967" s="1" t="str">
        <f>IFERROR(VLOOKUP($A967,'Lista de Precios Alimento'!$A:$J,2,0),IF(A967="","","Error"))</f>
        <v/>
      </c>
      <c r="D967" s="1" t="str">
        <f>IFERROR(VLOOKUP($A967,'Lista de Precios Alimento'!$A:$L,4,0),IF(A967="","","Error"))</f>
        <v/>
      </c>
      <c r="E967" s="1" t="str">
        <f>IFERROR(VLOOKUP($A967,'Lista de Precios Alimento'!$A:$M,5,0),IF(A967="","","Error"))</f>
        <v/>
      </c>
      <c r="F967" s="1" t="str">
        <f>IFERROR(VLOOKUP($A967,'Lista de Precios Alimento'!$A:$K,3,0),IF(A967="","","Error"))</f>
        <v/>
      </c>
      <c r="G967" s="19" t="str">
        <f>IFERROR(VLOOKUP($A967,'Lista de Precios Alimento'!$A:$N,6,0),IF(A967="","","Error"))</f>
        <v/>
      </c>
      <c r="H967" t="str">
        <f>IFERROR(VLOOKUP($A967,'Lista de Precios Alimento'!$A:$O,7,0),IF(A967="","","Error"))</f>
        <v/>
      </c>
      <c r="I967" s="12"/>
      <c r="J967" s="12"/>
    </row>
    <row r="968" spans="1:10" x14ac:dyDescent="0.2">
      <c r="A968" s="25"/>
      <c r="B968" s="26"/>
      <c r="C968" s="1" t="str">
        <f>IFERROR(VLOOKUP($A968,'Lista de Precios Alimento'!$A:$J,2,0),IF(A968="","","Error"))</f>
        <v/>
      </c>
      <c r="D968" s="1" t="str">
        <f>IFERROR(VLOOKUP($A968,'Lista de Precios Alimento'!$A:$L,4,0),IF(A968="","","Error"))</f>
        <v/>
      </c>
      <c r="E968" s="1" t="str">
        <f>IFERROR(VLOOKUP($A968,'Lista de Precios Alimento'!$A:$M,5,0),IF(A968="","","Error"))</f>
        <v/>
      </c>
      <c r="F968" s="1" t="str">
        <f>IFERROR(VLOOKUP($A968,'Lista de Precios Alimento'!$A:$K,3,0),IF(A968="","","Error"))</f>
        <v/>
      </c>
      <c r="G968" s="19" t="str">
        <f>IFERROR(VLOOKUP($A968,'Lista de Precios Alimento'!$A:$N,6,0),IF(A968="","","Error"))</f>
        <v/>
      </c>
      <c r="H968" t="str">
        <f>IFERROR(VLOOKUP($A968,'Lista de Precios Alimento'!$A:$O,7,0),IF(A968="","","Error"))</f>
        <v/>
      </c>
      <c r="I968" s="12"/>
      <c r="J968" s="12"/>
    </row>
    <row r="969" spans="1:10" x14ac:dyDescent="0.2">
      <c r="A969" s="25"/>
      <c r="B969" s="26"/>
      <c r="C969" s="1" t="str">
        <f>IFERROR(VLOOKUP($A969,'Lista de Precios Alimento'!$A:$J,2,0),IF(A969="","","Error"))</f>
        <v/>
      </c>
      <c r="D969" s="1" t="str">
        <f>IFERROR(VLOOKUP($A969,'Lista de Precios Alimento'!$A:$L,4,0),IF(A969="","","Error"))</f>
        <v/>
      </c>
      <c r="E969" s="1" t="str">
        <f>IFERROR(VLOOKUP($A969,'Lista de Precios Alimento'!$A:$M,5,0),IF(A969="","","Error"))</f>
        <v/>
      </c>
      <c r="F969" s="1" t="str">
        <f>IFERROR(VLOOKUP($A969,'Lista de Precios Alimento'!$A:$K,3,0),IF(A969="","","Error"))</f>
        <v/>
      </c>
      <c r="G969" s="19" t="str">
        <f>IFERROR(VLOOKUP($A969,'Lista de Precios Alimento'!$A:$N,6,0),IF(A969="","","Error"))</f>
        <v/>
      </c>
      <c r="H969" t="str">
        <f>IFERROR(VLOOKUP($A969,'Lista de Precios Alimento'!$A:$O,7,0),IF(A969="","","Error"))</f>
        <v/>
      </c>
      <c r="I969" s="12"/>
      <c r="J969" s="12"/>
    </row>
    <row r="970" spans="1:10" x14ac:dyDescent="0.2">
      <c r="A970" s="25"/>
      <c r="B970" s="26"/>
      <c r="C970" s="1" t="str">
        <f>IFERROR(VLOOKUP($A970,'Lista de Precios Alimento'!$A:$J,2,0),IF(A970="","","Error"))</f>
        <v/>
      </c>
      <c r="D970" s="1" t="str">
        <f>IFERROR(VLOOKUP($A970,'Lista de Precios Alimento'!$A:$L,4,0),IF(A970="","","Error"))</f>
        <v/>
      </c>
      <c r="E970" s="1" t="str">
        <f>IFERROR(VLOOKUP($A970,'Lista de Precios Alimento'!$A:$M,5,0),IF(A970="","","Error"))</f>
        <v/>
      </c>
      <c r="F970" s="1" t="str">
        <f>IFERROR(VLOOKUP($A970,'Lista de Precios Alimento'!$A:$K,3,0),IF(A970="","","Error"))</f>
        <v/>
      </c>
      <c r="G970" s="19" t="str">
        <f>IFERROR(VLOOKUP($A970,'Lista de Precios Alimento'!$A:$N,6,0),IF(A970="","","Error"))</f>
        <v/>
      </c>
      <c r="H970" t="str">
        <f>IFERROR(VLOOKUP($A970,'Lista de Precios Alimento'!$A:$O,7,0),IF(A970="","","Error"))</f>
        <v/>
      </c>
      <c r="I970" s="12"/>
      <c r="J970" s="12"/>
    </row>
    <row r="971" spans="1:10" x14ac:dyDescent="0.2">
      <c r="A971" s="25"/>
      <c r="B971" s="26"/>
      <c r="C971" s="1" t="str">
        <f>IFERROR(VLOOKUP($A971,'Lista de Precios Alimento'!$A:$J,2,0),IF(A971="","","Error"))</f>
        <v/>
      </c>
      <c r="D971" s="1" t="str">
        <f>IFERROR(VLOOKUP($A971,'Lista de Precios Alimento'!$A:$L,4,0),IF(A971="","","Error"))</f>
        <v/>
      </c>
      <c r="E971" s="1" t="str">
        <f>IFERROR(VLOOKUP($A971,'Lista de Precios Alimento'!$A:$M,5,0),IF(A971="","","Error"))</f>
        <v/>
      </c>
      <c r="F971" s="1" t="str">
        <f>IFERROR(VLOOKUP($A971,'Lista de Precios Alimento'!$A:$K,3,0),IF(A971="","","Error"))</f>
        <v/>
      </c>
      <c r="G971" s="19" t="str">
        <f>IFERROR(VLOOKUP($A971,'Lista de Precios Alimento'!$A:$N,6,0),IF(A971="","","Error"))</f>
        <v/>
      </c>
      <c r="H971" t="str">
        <f>IFERROR(VLOOKUP($A971,'Lista de Precios Alimento'!$A:$O,7,0),IF(A971="","","Error"))</f>
        <v/>
      </c>
      <c r="I971" s="12"/>
      <c r="J971" s="12"/>
    </row>
    <row r="972" spans="1:10" x14ac:dyDescent="0.2">
      <c r="A972" s="25"/>
      <c r="B972" s="26"/>
      <c r="C972" s="1" t="str">
        <f>IFERROR(VLOOKUP($A972,'Lista de Precios Alimento'!$A:$J,2,0),IF(A972="","","Error"))</f>
        <v/>
      </c>
      <c r="D972" s="1" t="str">
        <f>IFERROR(VLOOKUP($A972,'Lista de Precios Alimento'!$A:$L,4,0),IF(A972="","","Error"))</f>
        <v/>
      </c>
      <c r="E972" s="1" t="str">
        <f>IFERROR(VLOOKUP($A972,'Lista de Precios Alimento'!$A:$M,5,0),IF(A972="","","Error"))</f>
        <v/>
      </c>
      <c r="F972" s="1" t="str">
        <f>IFERROR(VLOOKUP($A972,'Lista de Precios Alimento'!$A:$K,3,0),IF(A972="","","Error"))</f>
        <v/>
      </c>
      <c r="G972" s="19" t="str">
        <f>IFERROR(VLOOKUP($A972,'Lista de Precios Alimento'!$A:$N,6,0),IF(A972="","","Error"))</f>
        <v/>
      </c>
      <c r="H972" t="str">
        <f>IFERROR(VLOOKUP($A972,'Lista de Precios Alimento'!$A:$O,7,0),IF(A972="","","Error"))</f>
        <v/>
      </c>
      <c r="I972" s="12"/>
      <c r="J972" s="12"/>
    </row>
    <row r="973" spans="1:10" x14ac:dyDescent="0.2">
      <c r="A973" s="25"/>
      <c r="B973" s="26"/>
      <c r="C973" s="1" t="str">
        <f>IFERROR(VLOOKUP($A973,'Lista de Precios Alimento'!$A:$J,2,0),IF(A973="","","Error"))</f>
        <v/>
      </c>
      <c r="D973" s="1" t="str">
        <f>IFERROR(VLOOKUP($A973,'Lista de Precios Alimento'!$A:$L,4,0),IF(A973="","","Error"))</f>
        <v/>
      </c>
      <c r="E973" s="1" t="str">
        <f>IFERROR(VLOOKUP($A973,'Lista de Precios Alimento'!$A:$M,5,0),IF(A973="","","Error"))</f>
        <v/>
      </c>
      <c r="F973" s="1" t="str">
        <f>IFERROR(VLOOKUP($A973,'Lista de Precios Alimento'!$A:$K,3,0),IF(A973="","","Error"))</f>
        <v/>
      </c>
      <c r="G973" s="19" t="str">
        <f>IFERROR(VLOOKUP($A973,'Lista de Precios Alimento'!$A:$N,6,0),IF(A973="","","Error"))</f>
        <v/>
      </c>
      <c r="H973" t="str">
        <f>IFERROR(VLOOKUP($A973,'Lista de Precios Alimento'!$A:$O,7,0),IF(A973="","","Error"))</f>
        <v/>
      </c>
      <c r="I973" s="12"/>
      <c r="J973" s="12"/>
    </row>
    <row r="974" spans="1:10" x14ac:dyDescent="0.2">
      <c r="A974" s="25"/>
      <c r="B974" s="26"/>
      <c r="C974" s="1" t="str">
        <f>IFERROR(VLOOKUP($A974,'Lista de Precios Alimento'!$A:$J,2,0),IF(A974="","","Error"))</f>
        <v/>
      </c>
      <c r="D974" s="1" t="str">
        <f>IFERROR(VLOOKUP($A974,'Lista de Precios Alimento'!$A:$L,4,0),IF(A974="","","Error"))</f>
        <v/>
      </c>
      <c r="E974" s="1" t="str">
        <f>IFERROR(VLOOKUP($A974,'Lista de Precios Alimento'!$A:$M,5,0),IF(A974="","","Error"))</f>
        <v/>
      </c>
      <c r="F974" s="1" t="str">
        <f>IFERROR(VLOOKUP($A974,'Lista de Precios Alimento'!$A:$K,3,0),IF(A974="","","Error"))</f>
        <v/>
      </c>
      <c r="G974" s="19" t="str">
        <f>IFERROR(VLOOKUP($A974,'Lista de Precios Alimento'!$A:$N,6,0),IF(A974="","","Error"))</f>
        <v/>
      </c>
      <c r="H974" t="str">
        <f>IFERROR(VLOOKUP($A974,'Lista de Precios Alimento'!$A:$O,7,0),IF(A974="","","Error"))</f>
        <v/>
      </c>
      <c r="I974" s="12"/>
      <c r="J974" s="12"/>
    </row>
    <row r="975" spans="1:10" x14ac:dyDescent="0.2">
      <c r="A975" s="25"/>
      <c r="B975" s="26"/>
      <c r="C975" s="1" t="str">
        <f>IFERROR(VLOOKUP($A975,'Lista de Precios Alimento'!$A:$J,2,0),IF(A975="","","Error"))</f>
        <v/>
      </c>
      <c r="D975" s="1" t="str">
        <f>IFERROR(VLOOKUP($A975,'Lista de Precios Alimento'!$A:$L,4,0),IF(A975="","","Error"))</f>
        <v/>
      </c>
      <c r="E975" s="1" t="str">
        <f>IFERROR(VLOOKUP($A975,'Lista de Precios Alimento'!$A:$M,5,0),IF(A975="","","Error"))</f>
        <v/>
      </c>
      <c r="F975" s="1" t="str">
        <f>IFERROR(VLOOKUP($A975,'Lista de Precios Alimento'!$A:$K,3,0),IF(A975="","","Error"))</f>
        <v/>
      </c>
      <c r="G975" s="19" t="str">
        <f>IFERROR(VLOOKUP($A975,'Lista de Precios Alimento'!$A:$N,6,0),IF(A975="","","Error"))</f>
        <v/>
      </c>
      <c r="H975" t="str">
        <f>IFERROR(VLOOKUP($A975,'Lista de Precios Alimento'!$A:$O,7,0),IF(A975="","","Error"))</f>
        <v/>
      </c>
      <c r="I975" s="12"/>
      <c r="J975" s="12"/>
    </row>
    <row r="976" spans="1:10" x14ac:dyDescent="0.2">
      <c r="A976" s="25"/>
      <c r="B976" s="26"/>
      <c r="C976" s="1" t="str">
        <f>IFERROR(VLOOKUP($A976,'Lista de Precios Alimento'!$A:$J,2,0),IF(A976="","","Error"))</f>
        <v/>
      </c>
      <c r="D976" s="1" t="str">
        <f>IFERROR(VLOOKUP($A976,'Lista de Precios Alimento'!$A:$L,4,0),IF(A976="","","Error"))</f>
        <v/>
      </c>
      <c r="E976" s="1" t="str">
        <f>IFERROR(VLOOKUP($A976,'Lista de Precios Alimento'!$A:$M,5,0),IF(A976="","","Error"))</f>
        <v/>
      </c>
      <c r="F976" s="1" t="str">
        <f>IFERROR(VLOOKUP($A976,'Lista de Precios Alimento'!$A:$K,3,0),IF(A976="","","Error"))</f>
        <v/>
      </c>
      <c r="G976" s="19" t="str">
        <f>IFERROR(VLOOKUP($A976,'Lista de Precios Alimento'!$A:$N,6,0),IF(A976="","","Error"))</f>
        <v/>
      </c>
      <c r="H976" t="str">
        <f>IFERROR(VLOOKUP($A976,'Lista de Precios Alimento'!$A:$O,7,0),IF(A976="","","Error"))</f>
        <v/>
      </c>
      <c r="I976" s="12"/>
      <c r="J976" s="12"/>
    </row>
    <row r="977" spans="1:10" x14ac:dyDescent="0.2">
      <c r="A977" s="25"/>
      <c r="B977" s="26"/>
      <c r="C977" s="1" t="str">
        <f>IFERROR(VLOOKUP($A977,'Lista de Precios Alimento'!$A:$J,2,0),IF(A977="","","Error"))</f>
        <v/>
      </c>
      <c r="D977" s="1" t="str">
        <f>IFERROR(VLOOKUP($A977,'Lista de Precios Alimento'!$A:$L,4,0),IF(A977="","","Error"))</f>
        <v/>
      </c>
      <c r="E977" s="1" t="str">
        <f>IFERROR(VLOOKUP($A977,'Lista de Precios Alimento'!$A:$M,5,0),IF(A977="","","Error"))</f>
        <v/>
      </c>
      <c r="F977" s="1" t="str">
        <f>IFERROR(VLOOKUP($A977,'Lista de Precios Alimento'!$A:$K,3,0),IF(A977="","","Error"))</f>
        <v/>
      </c>
      <c r="G977" s="19" t="str">
        <f>IFERROR(VLOOKUP($A977,'Lista de Precios Alimento'!$A:$N,6,0),IF(A977="","","Error"))</f>
        <v/>
      </c>
      <c r="H977" t="str">
        <f>IFERROR(VLOOKUP($A977,'Lista de Precios Alimento'!$A:$O,7,0),IF(A977="","","Error"))</f>
        <v/>
      </c>
      <c r="I977" s="12"/>
      <c r="J977" s="12"/>
    </row>
    <row r="978" spans="1:10" x14ac:dyDescent="0.2">
      <c r="A978" s="25"/>
      <c r="B978" s="26"/>
      <c r="C978" s="1" t="str">
        <f>IFERROR(VLOOKUP($A978,'Lista de Precios Alimento'!$A:$J,2,0),IF(A978="","","Error"))</f>
        <v/>
      </c>
      <c r="D978" s="1" t="str">
        <f>IFERROR(VLOOKUP($A978,'Lista de Precios Alimento'!$A:$L,4,0),IF(A978="","","Error"))</f>
        <v/>
      </c>
      <c r="E978" s="1" t="str">
        <f>IFERROR(VLOOKUP($A978,'Lista de Precios Alimento'!$A:$M,5,0),IF(A978="","","Error"))</f>
        <v/>
      </c>
      <c r="F978" s="1" t="str">
        <f>IFERROR(VLOOKUP($A978,'Lista de Precios Alimento'!$A:$K,3,0),IF(A978="","","Error"))</f>
        <v/>
      </c>
      <c r="G978" s="19" t="str">
        <f>IFERROR(VLOOKUP($A978,'Lista de Precios Alimento'!$A:$N,6,0),IF(A978="","","Error"))</f>
        <v/>
      </c>
      <c r="H978" t="str">
        <f>IFERROR(VLOOKUP($A978,'Lista de Precios Alimento'!$A:$O,7,0),IF(A978="","","Error"))</f>
        <v/>
      </c>
      <c r="I978" s="12"/>
      <c r="J978" s="12"/>
    </row>
    <row r="979" spans="1:10" x14ac:dyDescent="0.2">
      <c r="A979" s="25"/>
      <c r="B979" s="26"/>
      <c r="C979" s="1" t="str">
        <f>IFERROR(VLOOKUP($A979,'Lista de Precios Alimento'!$A:$J,2,0),IF(A979="","","Error"))</f>
        <v/>
      </c>
      <c r="D979" s="1" t="str">
        <f>IFERROR(VLOOKUP($A979,'Lista de Precios Alimento'!$A:$L,4,0),IF(A979="","","Error"))</f>
        <v/>
      </c>
      <c r="E979" s="1" t="str">
        <f>IFERROR(VLOOKUP($A979,'Lista de Precios Alimento'!$A:$M,5,0),IF(A979="","","Error"))</f>
        <v/>
      </c>
      <c r="F979" s="1" t="str">
        <f>IFERROR(VLOOKUP($A979,'Lista de Precios Alimento'!$A:$K,3,0),IF(A979="","","Error"))</f>
        <v/>
      </c>
      <c r="G979" s="19" t="str">
        <f>IFERROR(VLOOKUP($A979,'Lista de Precios Alimento'!$A:$N,6,0),IF(A979="","","Error"))</f>
        <v/>
      </c>
      <c r="H979" t="str">
        <f>IFERROR(VLOOKUP($A979,'Lista de Precios Alimento'!$A:$O,7,0),IF(A979="","","Error"))</f>
        <v/>
      </c>
      <c r="I979" s="12"/>
      <c r="J979" s="12"/>
    </row>
    <row r="980" spans="1:10" x14ac:dyDescent="0.2">
      <c r="A980" s="25"/>
      <c r="B980" s="26"/>
      <c r="C980" s="1" t="str">
        <f>IFERROR(VLOOKUP($A980,'Lista de Precios Alimento'!$A:$J,2,0),IF(A980="","","Error"))</f>
        <v/>
      </c>
      <c r="D980" s="1" t="str">
        <f>IFERROR(VLOOKUP($A980,'Lista de Precios Alimento'!$A:$L,4,0),IF(A980="","","Error"))</f>
        <v/>
      </c>
      <c r="E980" s="1" t="str">
        <f>IFERROR(VLOOKUP($A980,'Lista de Precios Alimento'!$A:$M,5,0),IF(A980="","","Error"))</f>
        <v/>
      </c>
      <c r="F980" s="1" t="str">
        <f>IFERROR(VLOOKUP($A980,'Lista de Precios Alimento'!$A:$K,3,0),IF(A980="","","Error"))</f>
        <v/>
      </c>
      <c r="G980" s="19" t="str">
        <f>IFERROR(VLOOKUP($A980,'Lista de Precios Alimento'!$A:$N,6,0),IF(A980="","","Error"))</f>
        <v/>
      </c>
      <c r="H980" t="str">
        <f>IFERROR(VLOOKUP($A980,'Lista de Precios Alimento'!$A:$O,7,0),IF(A980="","","Error"))</f>
        <v/>
      </c>
      <c r="I980" s="12"/>
      <c r="J980" s="12"/>
    </row>
    <row r="981" spans="1:10" x14ac:dyDescent="0.2">
      <c r="A981" s="25"/>
      <c r="B981" s="26"/>
      <c r="C981" s="1" t="str">
        <f>IFERROR(VLOOKUP($A981,'Lista de Precios Alimento'!$A:$J,2,0),IF(A981="","","Error"))</f>
        <v/>
      </c>
      <c r="D981" s="1" t="str">
        <f>IFERROR(VLOOKUP($A981,'Lista de Precios Alimento'!$A:$L,4,0),IF(A981="","","Error"))</f>
        <v/>
      </c>
      <c r="E981" s="1" t="str">
        <f>IFERROR(VLOOKUP($A981,'Lista de Precios Alimento'!$A:$M,5,0),IF(A981="","","Error"))</f>
        <v/>
      </c>
      <c r="F981" s="1" t="str">
        <f>IFERROR(VLOOKUP($A981,'Lista de Precios Alimento'!$A:$K,3,0),IF(A981="","","Error"))</f>
        <v/>
      </c>
      <c r="G981" s="19" t="str">
        <f>IFERROR(VLOOKUP($A981,'Lista de Precios Alimento'!$A:$N,6,0),IF(A981="","","Error"))</f>
        <v/>
      </c>
      <c r="H981" t="str">
        <f>IFERROR(VLOOKUP($A981,'Lista de Precios Alimento'!$A:$O,7,0),IF(A981="","","Error"))</f>
        <v/>
      </c>
      <c r="I981" s="12"/>
      <c r="J981" s="12"/>
    </row>
    <row r="982" spans="1:10" x14ac:dyDescent="0.2">
      <c r="A982" s="25"/>
      <c r="B982" s="26"/>
      <c r="C982" s="1" t="str">
        <f>IFERROR(VLOOKUP($A982,'Lista de Precios Alimento'!$A:$J,2,0),IF(A982="","","Error"))</f>
        <v/>
      </c>
      <c r="D982" s="1" t="str">
        <f>IFERROR(VLOOKUP($A982,'Lista de Precios Alimento'!$A:$L,4,0),IF(A982="","","Error"))</f>
        <v/>
      </c>
      <c r="E982" s="1" t="str">
        <f>IFERROR(VLOOKUP($A982,'Lista de Precios Alimento'!$A:$M,5,0),IF(A982="","","Error"))</f>
        <v/>
      </c>
      <c r="F982" s="1" t="str">
        <f>IFERROR(VLOOKUP($A982,'Lista de Precios Alimento'!$A:$K,3,0),IF(A982="","","Error"))</f>
        <v/>
      </c>
      <c r="G982" s="19" t="str">
        <f>IFERROR(VLOOKUP($A982,'Lista de Precios Alimento'!$A:$N,6,0),IF(A982="","","Error"))</f>
        <v/>
      </c>
      <c r="H982" t="str">
        <f>IFERROR(VLOOKUP($A982,'Lista de Precios Alimento'!$A:$O,7,0),IF(A982="","","Error"))</f>
        <v/>
      </c>
      <c r="I982" s="12"/>
      <c r="J982" s="12"/>
    </row>
    <row r="983" spans="1:10" x14ac:dyDescent="0.2">
      <c r="A983" s="25"/>
      <c r="B983" s="26"/>
      <c r="C983" s="1" t="str">
        <f>IFERROR(VLOOKUP($A983,'Lista de Precios Alimento'!$A:$J,2,0),IF(A983="","","Error"))</f>
        <v/>
      </c>
      <c r="D983" s="1" t="str">
        <f>IFERROR(VLOOKUP($A983,'Lista de Precios Alimento'!$A:$L,4,0),IF(A983="","","Error"))</f>
        <v/>
      </c>
      <c r="E983" s="1" t="str">
        <f>IFERROR(VLOOKUP($A983,'Lista de Precios Alimento'!$A:$M,5,0),IF(A983="","","Error"))</f>
        <v/>
      </c>
      <c r="F983" s="1" t="str">
        <f>IFERROR(VLOOKUP($A983,'Lista de Precios Alimento'!$A:$K,3,0),IF(A983="","","Error"))</f>
        <v/>
      </c>
      <c r="G983" s="19" t="str">
        <f>IFERROR(VLOOKUP($A983,'Lista de Precios Alimento'!$A:$N,6,0),IF(A983="","","Error"))</f>
        <v/>
      </c>
      <c r="H983" t="str">
        <f>IFERROR(VLOOKUP($A983,'Lista de Precios Alimento'!$A:$O,7,0),IF(A983="","","Error"))</f>
        <v/>
      </c>
      <c r="I983" s="12"/>
      <c r="J983" s="12"/>
    </row>
    <row r="984" spans="1:10" x14ac:dyDescent="0.2">
      <c r="A984" s="25"/>
      <c r="B984" s="26"/>
      <c r="C984" s="1" t="str">
        <f>IFERROR(VLOOKUP($A984,'Lista de Precios Alimento'!$A:$J,2,0),IF(A984="","","Error"))</f>
        <v/>
      </c>
      <c r="D984" s="1" t="str">
        <f>IFERROR(VLOOKUP($A984,'Lista de Precios Alimento'!$A:$L,4,0),IF(A984="","","Error"))</f>
        <v/>
      </c>
      <c r="E984" s="1" t="str">
        <f>IFERROR(VLOOKUP($A984,'Lista de Precios Alimento'!$A:$M,5,0),IF(A984="","","Error"))</f>
        <v/>
      </c>
      <c r="F984" s="1" t="str">
        <f>IFERROR(VLOOKUP($A984,'Lista de Precios Alimento'!$A:$K,3,0),IF(A984="","","Error"))</f>
        <v/>
      </c>
      <c r="G984" s="19" t="str">
        <f>IFERROR(VLOOKUP($A984,'Lista de Precios Alimento'!$A:$N,6,0),IF(A984="","","Error"))</f>
        <v/>
      </c>
      <c r="H984" t="str">
        <f>IFERROR(VLOOKUP($A984,'Lista de Precios Alimento'!$A:$O,7,0),IF(A984="","","Error"))</f>
        <v/>
      </c>
      <c r="I984" s="12"/>
      <c r="J984" s="12"/>
    </row>
    <row r="985" spans="1:10" x14ac:dyDescent="0.2">
      <c r="A985" s="25"/>
      <c r="B985" s="26"/>
      <c r="C985" s="1" t="str">
        <f>IFERROR(VLOOKUP($A985,'Lista de Precios Alimento'!$A:$J,2,0),IF(A985="","","Error"))</f>
        <v/>
      </c>
      <c r="D985" s="1" t="str">
        <f>IFERROR(VLOOKUP($A985,'Lista de Precios Alimento'!$A:$L,4,0),IF(A985="","","Error"))</f>
        <v/>
      </c>
      <c r="E985" s="1" t="str">
        <f>IFERROR(VLOOKUP($A985,'Lista de Precios Alimento'!$A:$M,5,0),IF(A985="","","Error"))</f>
        <v/>
      </c>
      <c r="F985" s="1" t="str">
        <f>IFERROR(VLOOKUP($A985,'Lista de Precios Alimento'!$A:$K,3,0),IF(A985="","","Error"))</f>
        <v/>
      </c>
      <c r="G985" s="19" t="str">
        <f>IFERROR(VLOOKUP($A985,'Lista de Precios Alimento'!$A:$N,6,0),IF(A985="","","Error"))</f>
        <v/>
      </c>
      <c r="H985" t="str">
        <f>IFERROR(VLOOKUP($A985,'Lista de Precios Alimento'!$A:$O,7,0),IF(A985="","","Error"))</f>
        <v/>
      </c>
      <c r="I985" s="12"/>
      <c r="J985" s="12"/>
    </row>
    <row r="986" spans="1:10" x14ac:dyDescent="0.2">
      <c r="A986" s="25"/>
      <c r="B986" s="26"/>
      <c r="C986" s="1" t="str">
        <f>IFERROR(VLOOKUP($A986,'Lista de Precios Alimento'!$A:$J,2,0),IF(A986="","","Error"))</f>
        <v/>
      </c>
      <c r="D986" s="1" t="str">
        <f>IFERROR(VLOOKUP($A986,'Lista de Precios Alimento'!$A:$L,4,0),IF(A986="","","Error"))</f>
        <v/>
      </c>
      <c r="E986" s="1" t="str">
        <f>IFERROR(VLOOKUP($A986,'Lista de Precios Alimento'!$A:$M,5,0),IF(A986="","","Error"))</f>
        <v/>
      </c>
      <c r="F986" s="1" t="str">
        <f>IFERROR(VLOOKUP($A986,'Lista de Precios Alimento'!$A:$K,3,0),IF(A986="","","Error"))</f>
        <v/>
      </c>
      <c r="G986" s="19" t="str">
        <f>IFERROR(VLOOKUP($A986,'Lista de Precios Alimento'!$A:$N,6,0),IF(A986="","","Error"))</f>
        <v/>
      </c>
      <c r="H986" t="str">
        <f>IFERROR(VLOOKUP($A986,'Lista de Precios Alimento'!$A:$O,7,0),IF(A986="","","Error"))</f>
        <v/>
      </c>
      <c r="I986" s="12"/>
      <c r="J986" s="12"/>
    </row>
    <row r="987" spans="1:10" x14ac:dyDescent="0.2">
      <c r="A987" s="25"/>
      <c r="B987" s="26"/>
      <c r="C987" s="1" t="str">
        <f>IFERROR(VLOOKUP($A987,'Lista de Precios Alimento'!$A:$J,2,0),IF(A987="","","Error"))</f>
        <v/>
      </c>
      <c r="D987" s="1" t="str">
        <f>IFERROR(VLOOKUP($A987,'Lista de Precios Alimento'!$A:$L,4,0),IF(A987="","","Error"))</f>
        <v/>
      </c>
      <c r="E987" s="1" t="str">
        <f>IFERROR(VLOOKUP($A987,'Lista de Precios Alimento'!$A:$M,5,0),IF(A987="","","Error"))</f>
        <v/>
      </c>
      <c r="F987" s="1" t="str">
        <f>IFERROR(VLOOKUP($A987,'Lista de Precios Alimento'!$A:$K,3,0),IF(A987="","","Error"))</f>
        <v/>
      </c>
      <c r="G987" s="19" t="str">
        <f>IFERROR(VLOOKUP($A987,'Lista de Precios Alimento'!$A:$N,6,0),IF(A987="","","Error"))</f>
        <v/>
      </c>
      <c r="H987" t="str">
        <f>IFERROR(VLOOKUP($A987,'Lista de Precios Alimento'!$A:$O,7,0),IF(A987="","","Error"))</f>
        <v/>
      </c>
      <c r="I987" s="12"/>
      <c r="J987" s="12"/>
    </row>
    <row r="988" spans="1:10" x14ac:dyDescent="0.2">
      <c r="A988" s="25"/>
      <c r="B988" s="26"/>
      <c r="C988" s="1" t="str">
        <f>IFERROR(VLOOKUP($A988,'Lista de Precios Alimento'!$A:$J,2,0),IF(A988="","","Error"))</f>
        <v/>
      </c>
      <c r="D988" s="1" t="str">
        <f>IFERROR(VLOOKUP($A988,'Lista de Precios Alimento'!$A:$L,4,0),IF(A988="","","Error"))</f>
        <v/>
      </c>
      <c r="E988" s="1" t="str">
        <f>IFERROR(VLOOKUP($A988,'Lista de Precios Alimento'!$A:$M,5,0),IF(A988="","","Error"))</f>
        <v/>
      </c>
      <c r="F988" s="1" t="str">
        <f>IFERROR(VLOOKUP($A988,'Lista de Precios Alimento'!$A:$K,3,0),IF(A988="","","Error"))</f>
        <v/>
      </c>
      <c r="G988" s="19" t="str">
        <f>IFERROR(VLOOKUP($A988,'Lista de Precios Alimento'!$A:$N,6,0),IF(A988="","","Error"))</f>
        <v/>
      </c>
      <c r="H988" t="str">
        <f>IFERROR(VLOOKUP($A988,'Lista de Precios Alimento'!$A:$O,7,0),IF(A988="","","Error"))</f>
        <v/>
      </c>
      <c r="I988" s="12"/>
      <c r="J988" s="12"/>
    </row>
    <row r="989" spans="1:10" x14ac:dyDescent="0.2">
      <c r="A989" s="25"/>
      <c r="B989" s="26"/>
      <c r="C989" s="1" t="str">
        <f>IFERROR(VLOOKUP($A989,'Lista de Precios Alimento'!$A:$J,2,0),IF(A989="","","Error"))</f>
        <v/>
      </c>
      <c r="D989" s="1" t="str">
        <f>IFERROR(VLOOKUP($A989,'Lista de Precios Alimento'!$A:$L,4,0),IF(A989="","","Error"))</f>
        <v/>
      </c>
      <c r="E989" s="1" t="str">
        <f>IFERROR(VLOOKUP($A989,'Lista de Precios Alimento'!$A:$M,5,0),IF(A989="","","Error"))</f>
        <v/>
      </c>
      <c r="F989" s="1" t="str">
        <f>IFERROR(VLOOKUP($A989,'Lista de Precios Alimento'!$A:$K,3,0),IF(A989="","","Error"))</f>
        <v/>
      </c>
      <c r="G989" s="19" t="str">
        <f>IFERROR(VLOOKUP($A989,'Lista de Precios Alimento'!$A:$N,6,0),IF(A989="","","Error"))</f>
        <v/>
      </c>
      <c r="H989" t="str">
        <f>IFERROR(VLOOKUP($A989,'Lista de Precios Alimento'!$A:$O,7,0),IF(A989="","","Error"))</f>
        <v/>
      </c>
      <c r="I989" s="12"/>
      <c r="J989" s="12"/>
    </row>
    <row r="990" spans="1:10" x14ac:dyDescent="0.2">
      <c r="A990" s="25"/>
      <c r="B990" s="26"/>
      <c r="C990" s="1" t="str">
        <f>IFERROR(VLOOKUP($A990,'Lista de Precios Alimento'!$A:$J,2,0),IF(A990="","","Error"))</f>
        <v/>
      </c>
      <c r="D990" s="1" t="str">
        <f>IFERROR(VLOOKUP($A990,'Lista de Precios Alimento'!$A:$L,4,0),IF(A990="","","Error"))</f>
        <v/>
      </c>
      <c r="E990" s="1" t="str">
        <f>IFERROR(VLOOKUP($A990,'Lista de Precios Alimento'!$A:$M,5,0),IF(A990="","","Error"))</f>
        <v/>
      </c>
      <c r="F990" s="1" t="str">
        <f>IFERROR(VLOOKUP($A990,'Lista de Precios Alimento'!$A:$K,3,0),IF(A990="","","Error"))</f>
        <v/>
      </c>
      <c r="G990" s="19" t="str">
        <f>IFERROR(VLOOKUP($A990,'Lista de Precios Alimento'!$A:$N,6,0),IF(A990="","","Error"))</f>
        <v/>
      </c>
      <c r="H990" t="str">
        <f>IFERROR(VLOOKUP($A990,'Lista de Precios Alimento'!$A:$O,7,0),IF(A990="","","Error"))</f>
        <v/>
      </c>
      <c r="I990" s="12"/>
      <c r="J990" s="12"/>
    </row>
    <row r="991" spans="1:10" x14ac:dyDescent="0.2">
      <c r="A991" s="25"/>
      <c r="B991" s="26"/>
      <c r="C991" s="1" t="str">
        <f>IFERROR(VLOOKUP($A991,'Lista de Precios Alimento'!$A:$J,2,0),IF(A991="","","Error"))</f>
        <v/>
      </c>
      <c r="D991" s="1" t="str">
        <f>IFERROR(VLOOKUP($A991,'Lista de Precios Alimento'!$A:$L,4,0),IF(A991="","","Error"))</f>
        <v/>
      </c>
      <c r="E991" s="1" t="str">
        <f>IFERROR(VLOOKUP($A991,'Lista de Precios Alimento'!$A:$M,5,0),IF(A991="","","Error"))</f>
        <v/>
      </c>
      <c r="F991" s="1" t="str">
        <f>IFERROR(VLOOKUP($A991,'Lista de Precios Alimento'!$A:$K,3,0),IF(A991="","","Error"))</f>
        <v/>
      </c>
      <c r="G991" s="19" t="str">
        <f>IFERROR(VLOOKUP($A991,'Lista de Precios Alimento'!$A:$N,6,0),IF(A991="","","Error"))</f>
        <v/>
      </c>
      <c r="H991" t="str">
        <f>IFERROR(VLOOKUP($A991,'Lista de Precios Alimento'!$A:$O,7,0),IF(A991="","","Error"))</f>
        <v/>
      </c>
      <c r="I991" s="12"/>
      <c r="J991" s="12"/>
    </row>
    <row r="992" spans="1:10" x14ac:dyDescent="0.2">
      <c r="A992" s="25"/>
      <c r="B992" s="26"/>
      <c r="C992" s="1" t="str">
        <f>IFERROR(VLOOKUP($A992,'Lista de Precios Alimento'!$A:$J,2,0),IF(A992="","","Error"))</f>
        <v/>
      </c>
      <c r="D992" s="1" t="str">
        <f>IFERROR(VLOOKUP($A992,'Lista de Precios Alimento'!$A:$L,4,0),IF(A992="","","Error"))</f>
        <v/>
      </c>
      <c r="E992" s="1" t="str">
        <f>IFERROR(VLOOKUP($A992,'Lista de Precios Alimento'!$A:$M,5,0),IF(A992="","","Error"))</f>
        <v/>
      </c>
      <c r="F992" s="1" t="str">
        <f>IFERROR(VLOOKUP($A992,'Lista de Precios Alimento'!$A:$K,3,0),IF(A992="","","Error"))</f>
        <v/>
      </c>
      <c r="G992" s="19" t="str">
        <f>IFERROR(VLOOKUP($A992,'Lista de Precios Alimento'!$A:$N,6,0),IF(A992="","","Error"))</f>
        <v/>
      </c>
      <c r="H992" t="str">
        <f>IFERROR(VLOOKUP($A992,'Lista de Precios Alimento'!$A:$O,7,0),IF(A992="","","Error"))</f>
        <v/>
      </c>
      <c r="I992" s="12"/>
      <c r="J992" s="12"/>
    </row>
    <row r="993" spans="1:10" x14ac:dyDescent="0.2">
      <c r="A993" s="25"/>
      <c r="B993" s="26"/>
      <c r="C993" s="1" t="str">
        <f>IFERROR(VLOOKUP($A993,'Lista de Precios Alimento'!$A:$J,2,0),IF(A993="","","Error"))</f>
        <v/>
      </c>
      <c r="D993" s="1" t="str">
        <f>IFERROR(VLOOKUP($A993,'Lista de Precios Alimento'!$A:$L,4,0),IF(A993="","","Error"))</f>
        <v/>
      </c>
      <c r="E993" s="1" t="str">
        <f>IFERROR(VLOOKUP($A993,'Lista de Precios Alimento'!$A:$M,5,0),IF(A993="","","Error"))</f>
        <v/>
      </c>
      <c r="F993" s="1" t="str">
        <f>IFERROR(VLOOKUP($A993,'Lista de Precios Alimento'!$A:$K,3,0),IF(A993="","","Error"))</f>
        <v/>
      </c>
      <c r="G993" s="19" t="str">
        <f>IFERROR(VLOOKUP($A993,'Lista de Precios Alimento'!$A:$N,6,0),IF(A993="","","Error"))</f>
        <v/>
      </c>
      <c r="H993" t="str">
        <f>IFERROR(VLOOKUP($A993,'Lista de Precios Alimento'!$A:$O,7,0),IF(A993="","","Error"))</f>
        <v/>
      </c>
      <c r="I993" s="12"/>
      <c r="J993" s="12"/>
    </row>
    <row r="994" spans="1:10" x14ac:dyDescent="0.2">
      <c r="A994" s="25"/>
      <c r="B994" s="26"/>
      <c r="C994" s="1" t="str">
        <f>IFERROR(VLOOKUP($A994,'Lista de Precios Alimento'!$A:$J,2,0),IF(A994="","","Error"))</f>
        <v/>
      </c>
      <c r="D994" s="1" t="str">
        <f>IFERROR(VLOOKUP($A994,'Lista de Precios Alimento'!$A:$L,4,0),IF(A994="","","Error"))</f>
        <v/>
      </c>
      <c r="E994" s="1" t="str">
        <f>IFERROR(VLOOKUP($A994,'Lista de Precios Alimento'!$A:$M,5,0),IF(A994="","","Error"))</f>
        <v/>
      </c>
      <c r="F994" s="1" t="str">
        <f>IFERROR(VLOOKUP($A994,'Lista de Precios Alimento'!$A:$K,3,0),IF(A994="","","Error"))</f>
        <v/>
      </c>
      <c r="G994" s="19" t="str">
        <f>IFERROR(VLOOKUP($A994,'Lista de Precios Alimento'!$A:$N,6,0),IF(A994="","","Error"))</f>
        <v/>
      </c>
      <c r="H994" t="str">
        <f>IFERROR(VLOOKUP($A994,'Lista de Precios Alimento'!$A:$O,7,0),IF(A994="","","Error"))</f>
        <v/>
      </c>
      <c r="I994" s="12"/>
      <c r="J994" s="12"/>
    </row>
    <row r="995" spans="1:10" x14ac:dyDescent="0.2">
      <c r="A995" s="25"/>
      <c r="B995" s="26"/>
      <c r="C995" s="1" t="str">
        <f>IFERROR(VLOOKUP($A995,'Lista de Precios Alimento'!$A:$J,2,0),IF(A995="","","Error"))</f>
        <v/>
      </c>
      <c r="D995" s="1" t="str">
        <f>IFERROR(VLOOKUP($A995,'Lista de Precios Alimento'!$A:$L,4,0),IF(A995="","","Error"))</f>
        <v/>
      </c>
      <c r="E995" s="1" t="str">
        <f>IFERROR(VLOOKUP($A995,'Lista de Precios Alimento'!$A:$M,5,0),IF(A995="","","Error"))</f>
        <v/>
      </c>
      <c r="F995" s="1" t="str">
        <f>IFERROR(VLOOKUP($A995,'Lista de Precios Alimento'!$A:$K,3,0),IF(A995="","","Error"))</f>
        <v/>
      </c>
      <c r="G995" s="19" t="str">
        <f>IFERROR(VLOOKUP($A995,'Lista de Precios Alimento'!$A:$N,6,0),IF(A995="","","Error"))</f>
        <v/>
      </c>
      <c r="H995" t="str">
        <f>IFERROR(VLOOKUP($A995,'Lista de Precios Alimento'!$A:$O,7,0),IF(A995="","","Error"))</f>
        <v/>
      </c>
      <c r="I995" s="12"/>
      <c r="J995" s="12"/>
    </row>
    <row r="996" spans="1:10" x14ac:dyDescent="0.2">
      <c r="A996" s="25"/>
      <c r="B996" s="26"/>
      <c r="C996" s="1" t="str">
        <f>IFERROR(VLOOKUP($A996,'Lista de Precios Alimento'!$A:$J,2,0),IF(A996="","","Error"))</f>
        <v/>
      </c>
      <c r="D996" s="1" t="str">
        <f>IFERROR(VLOOKUP($A996,'Lista de Precios Alimento'!$A:$L,4,0),IF(A996="","","Error"))</f>
        <v/>
      </c>
      <c r="E996" s="1" t="str">
        <f>IFERROR(VLOOKUP($A996,'Lista de Precios Alimento'!$A:$M,5,0),IF(A996="","","Error"))</f>
        <v/>
      </c>
      <c r="F996" s="1" t="str">
        <f>IFERROR(VLOOKUP($A996,'Lista de Precios Alimento'!$A:$K,3,0),IF(A996="","","Error"))</f>
        <v/>
      </c>
      <c r="G996" s="19" t="str">
        <f>IFERROR(VLOOKUP($A996,'Lista de Precios Alimento'!$A:$N,6,0),IF(A996="","","Error"))</f>
        <v/>
      </c>
      <c r="H996" t="str">
        <f>IFERROR(VLOOKUP($A996,'Lista de Precios Alimento'!$A:$O,7,0),IF(A996="","","Error"))</f>
        <v/>
      </c>
      <c r="I996" s="12"/>
      <c r="J996" s="12"/>
    </row>
    <row r="997" spans="1:10" x14ac:dyDescent="0.2">
      <c r="A997" s="25"/>
      <c r="B997" s="26"/>
      <c r="C997" s="1" t="str">
        <f>IFERROR(VLOOKUP($A997,'Lista de Precios Alimento'!$A:$J,2,0),IF(A997="","","Error"))</f>
        <v/>
      </c>
      <c r="D997" s="1" t="str">
        <f>IFERROR(VLOOKUP($A997,'Lista de Precios Alimento'!$A:$L,4,0),IF(A997="","","Error"))</f>
        <v/>
      </c>
      <c r="E997" s="1" t="str">
        <f>IFERROR(VLOOKUP($A997,'Lista de Precios Alimento'!$A:$M,5,0),IF(A997="","","Error"))</f>
        <v/>
      </c>
      <c r="F997" s="1" t="str">
        <f>IFERROR(VLOOKUP($A997,'Lista de Precios Alimento'!$A:$K,3,0),IF(A997="","","Error"))</f>
        <v/>
      </c>
      <c r="G997" s="19" t="str">
        <f>IFERROR(VLOOKUP($A997,'Lista de Precios Alimento'!$A:$N,6,0),IF(A997="","","Error"))</f>
        <v/>
      </c>
      <c r="H997" t="str">
        <f>IFERROR(VLOOKUP($A997,'Lista de Precios Alimento'!$A:$O,7,0),IF(A997="","","Error"))</f>
        <v/>
      </c>
      <c r="I997" s="12"/>
      <c r="J997" s="12"/>
    </row>
    <row r="998" spans="1:10" x14ac:dyDescent="0.2">
      <c r="A998" s="25"/>
      <c r="B998" s="26"/>
      <c r="C998" s="1" t="str">
        <f>IFERROR(VLOOKUP($A998,'Lista de Precios Alimento'!$A:$J,2,0),IF(A998="","","Error"))</f>
        <v/>
      </c>
      <c r="D998" s="1" t="str">
        <f>IFERROR(VLOOKUP($A998,'Lista de Precios Alimento'!$A:$L,4,0),IF(A998="","","Error"))</f>
        <v/>
      </c>
      <c r="E998" s="1" t="str">
        <f>IFERROR(VLOOKUP($A998,'Lista de Precios Alimento'!$A:$M,5,0),IF(A998="","","Error"))</f>
        <v/>
      </c>
      <c r="F998" s="1" t="str">
        <f>IFERROR(VLOOKUP($A998,'Lista de Precios Alimento'!$A:$K,3,0),IF(A998="","","Error"))</f>
        <v/>
      </c>
      <c r="G998" s="19" t="str">
        <f>IFERROR(VLOOKUP($A998,'Lista de Precios Alimento'!$A:$N,6,0),IF(A998="","","Error"))</f>
        <v/>
      </c>
      <c r="H998" t="str">
        <f>IFERROR(VLOOKUP($A998,'Lista de Precios Alimento'!$A:$O,7,0),IF(A998="","","Error"))</f>
        <v/>
      </c>
      <c r="I998" s="12"/>
      <c r="J998" s="12"/>
    </row>
    <row r="999" spans="1:10" x14ac:dyDescent="0.2">
      <c r="A999" s="25"/>
      <c r="B999" s="26"/>
      <c r="C999" s="1" t="str">
        <f>IFERROR(VLOOKUP($A999,'Lista de Precios Alimento'!$A:$J,2,0),IF(A999="","","Error"))</f>
        <v/>
      </c>
      <c r="D999" s="1" t="str">
        <f>IFERROR(VLOOKUP($A999,'Lista de Precios Alimento'!$A:$L,4,0),IF(A999="","","Error"))</f>
        <v/>
      </c>
      <c r="E999" s="1" t="str">
        <f>IFERROR(VLOOKUP($A999,'Lista de Precios Alimento'!$A:$M,5,0),IF(A999="","","Error"))</f>
        <v/>
      </c>
      <c r="F999" s="1" t="str">
        <f>IFERROR(VLOOKUP($A999,'Lista de Precios Alimento'!$A:$K,3,0),IF(A999="","","Error"))</f>
        <v/>
      </c>
      <c r="G999" s="19" t="str">
        <f>IFERROR(VLOOKUP($A999,'Lista de Precios Alimento'!$A:$N,6,0),IF(A999="","","Error"))</f>
        <v/>
      </c>
      <c r="H999" t="str">
        <f>IFERROR(VLOOKUP($A999,'Lista de Precios Alimento'!$A:$O,7,0),IF(A999="","","Error"))</f>
        <v/>
      </c>
      <c r="I999" s="12"/>
      <c r="J999" s="12"/>
    </row>
    <row r="1000" spans="1:10" x14ac:dyDescent="0.2">
      <c r="A1000" s="25"/>
      <c r="B1000" s="26"/>
      <c r="C1000" s="1" t="str">
        <f>IFERROR(VLOOKUP($A1000,'Lista de Precios Alimento'!$A:$J,2,0),IF(A1000="","","Error"))</f>
        <v/>
      </c>
      <c r="D1000" s="1" t="str">
        <f>IFERROR(VLOOKUP($A1000,'Lista de Precios Alimento'!$A:$L,4,0),IF(A1000="","","Error"))</f>
        <v/>
      </c>
      <c r="E1000" s="1" t="str">
        <f>IFERROR(VLOOKUP($A1000,'Lista de Precios Alimento'!$A:$M,5,0),IF(A1000="","","Error"))</f>
        <v/>
      </c>
      <c r="F1000" s="1" t="str">
        <f>IFERROR(VLOOKUP($A1000,'Lista de Precios Alimento'!$A:$K,3,0),IF(A1000="","","Error"))</f>
        <v/>
      </c>
      <c r="G1000" s="19" t="str">
        <f>IFERROR(VLOOKUP($A1000,'Lista de Precios Alimento'!$A:$N,6,0),IF(A1000="","","Error"))</f>
        <v/>
      </c>
      <c r="H1000" t="str">
        <f>IFERROR(VLOOKUP($A1000,'Lista de Precios Alimento'!$A:$O,7,0),IF(A1000="","","Error"))</f>
        <v/>
      </c>
      <c r="I1000" s="12"/>
      <c r="J1000" s="12"/>
    </row>
    <row r="1001" spans="1:10" x14ac:dyDescent="0.2">
      <c r="A1001" s="25"/>
      <c r="B1001" s="26"/>
      <c r="C1001" s="1" t="str">
        <f>IFERROR(VLOOKUP($A1001,'Lista de Precios Alimento'!$A:$J,2,0),IF(A1001="","","Error"))</f>
        <v/>
      </c>
      <c r="D1001" s="1" t="str">
        <f>IFERROR(VLOOKUP($A1001,'Lista de Precios Alimento'!$A:$L,4,0),IF(A1001="","","Error"))</f>
        <v/>
      </c>
      <c r="E1001" s="1" t="str">
        <f>IFERROR(VLOOKUP($A1001,'Lista de Precios Alimento'!$A:$M,5,0),IF(A1001="","","Error"))</f>
        <v/>
      </c>
      <c r="F1001" s="1" t="str">
        <f>IFERROR(VLOOKUP($A1001,'Lista de Precios Alimento'!$A:$K,3,0),IF(A1001="","","Error"))</f>
        <v/>
      </c>
      <c r="G1001" s="19" t="str">
        <f>IFERROR(VLOOKUP($A1001,'Lista de Precios Alimento'!$A:$N,6,0),IF(A1001="","","Error"))</f>
        <v/>
      </c>
      <c r="H1001" t="str">
        <f>IFERROR(VLOOKUP($A1001,'Lista de Precios Alimento'!$A:$O,7,0),IF(A1001="","","Error"))</f>
        <v/>
      </c>
      <c r="I1001" s="12"/>
      <c r="J1001" s="12"/>
    </row>
    <row r="1002" spans="1:10" x14ac:dyDescent="0.2">
      <c r="A1002" s="25"/>
      <c r="B1002" s="26"/>
      <c r="C1002" s="1" t="str">
        <f>IFERROR(VLOOKUP($A1002,'Lista de Precios Alimento'!$A:$J,2,0),IF(A1002="","","Error"))</f>
        <v/>
      </c>
      <c r="D1002" s="1" t="str">
        <f>IFERROR(VLOOKUP($A1002,'Lista de Precios Alimento'!$A:$L,4,0),IF(A1002="","","Error"))</f>
        <v/>
      </c>
      <c r="E1002" s="1" t="str">
        <f>IFERROR(VLOOKUP($A1002,'Lista de Precios Alimento'!$A:$M,5,0),IF(A1002="","","Error"))</f>
        <v/>
      </c>
      <c r="F1002" s="1" t="str">
        <f>IFERROR(VLOOKUP($A1002,'Lista de Precios Alimento'!$A:$K,3,0),IF(A1002="","","Error"))</f>
        <v/>
      </c>
      <c r="G1002" s="19" t="str">
        <f>IFERROR(VLOOKUP($A1002,'Lista de Precios Alimento'!$A:$N,6,0),IF(A1002="","","Error"))</f>
        <v/>
      </c>
      <c r="H1002" t="str">
        <f>IFERROR(VLOOKUP($A1002,'Lista de Precios Alimento'!$A:$O,7,0),IF(A1002="","","Error"))</f>
        <v/>
      </c>
      <c r="I1002" s="12"/>
      <c r="J1002" s="12"/>
    </row>
    <row r="1003" spans="1:10" x14ac:dyDescent="0.2">
      <c r="A1003" s="25"/>
      <c r="B1003" s="26"/>
      <c r="C1003" s="1" t="str">
        <f>IFERROR(VLOOKUP($A1003,'Lista de Precios Alimento'!$A:$J,2,0),IF(A1003="","","Error"))</f>
        <v/>
      </c>
      <c r="D1003" s="1" t="str">
        <f>IFERROR(VLOOKUP($A1003,'Lista de Precios Alimento'!$A:$L,4,0),IF(A1003="","","Error"))</f>
        <v/>
      </c>
      <c r="E1003" s="1" t="str">
        <f>IFERROR(VLOOKUP($A1003,'Lista de Precios Alimento'!$A:$M,5,0),IF(A1003="","","Error"))</f>
        <v/>
      </c>
      <c r="F1003" s="1" t="str">
        <f>IFERROR(VLOOKUP($A1003,'Lista de Precios Alimento'!$A:$K,3,0),IF(A1003="","","Error"))</f>
        <v/>
      </c>
      <c r="G1003" s="19" t="str">
        <f>IFERROR(VLOOKUP($A1003,'Lista de Precios Alimento'!$A:$N,6,0),IF(A1003="","","Error"))</f>
        <v/>
      </c>
      <c r="H1003" t="str">
        <f>IFERROR(VLOOKUP($A1003,'Lista de Precios Alimento'!$A:$O,7,0),IF(A1003="","","Error"))</f>
        <v/>
      </c>
      <c r="I1003" s="12"/>
      <c r="J1003" s="12"/>
    </row>
    <row r="1004" spans="1:10" x14ac:dyDescent="0.2">
      <c r="A1004" s="25"/>
      <c r="B1004" s="26"/>
      <c r="C1004" s="1" t="str">
        <f>IFERROR(VLOOKUP($A1004,'Lista de Precios Alimento'!$A:$J,2,0),IF(A1004="","","Error"))</f>
        <v/>
      </c>
      <c r="D1004" s="1" t="str">
        <f>IFERROR(VLOOKUP($A1004,'Lista de Precios Alimento'!$A:$L,4,0),IF(A1004="","","Error"))</f>
        <v/>
      </c>
      <c r="E1004" s="1" t="str">
        <f>IFERROR(VLOOKUP($A1004,'Lista de Precios Alimento'!$A:$M,5,0),IF(A1004="","","Error"))</f>
        <v/>
      </c>
      <c r="F1004" s="1" t="str">
        <f>IFERROR(VLOOKUP($A1004,'Lista de Precios Alimento'!$A:$K,3,0),IF(A1004="","","Error"))</f>
        <v/>
      </c>
      <c r="G1004" s="19" t="str">
        <f>IFERROR(VLOOKUP($A1004,'Lista de Precios Alimento'!$A:$N,6,0),IF(A1004="","","Error"))</f>
        <v/>
      </c>
      <c r="H1004" t="str">
        <f>IFERROR(VLOOKUP($A1004,'Lista de Precios Alimento'!$A:$O,7,0),IF(A1004="","","Error"))</f>
        <v/>
      </c>
      <c r="I1004" s="12"/>
      <c r="J1004" s="12"/>
    </row>
    <row r="1005" spans="1:10" x14ac:dyDescent="0.2">
      <c r="A1005" s="25"/>
      <c r="B1005" s="26"/>
      <c r="C1005" s="1" t="str">
        <f>IFERROR(VLOOKUP($A1005,'Lista de Precios Alimento'!$A:$J,2,0),IF(A1005="","","Error"))</f>
        <v/>
      </c>
      <c r="D1005" s="1" t="str">
        <f>IFERROR(VLOOKUP($A1005,'Lista de Precios Alimento'!$A:$L,4,0),IF(A1005="","","Error"))</f>
        <v/>
      </c>
      <c r="E1005" s="1" t="str">
        <f>IFERROR(VLOOKUP($A1005,'Lista de Precios Alimento'!$A:$M,5,0),IF(A1005="","","Error"))</f>
        <v/>
      </c>
      <c r="F1005" s="1" t="str">
        <f>IFERROR(VLOOKUP($A1005,'Lista de Precios Alimento'!$A:$K,3,0),IF(A1005="","","Error"))</f>
        <v/>
      </c>
      <c r="G1005" s="19" t="str">
        <f>IFERROR(VLOOKUP($A1005,'Lista de Precios Alimento'!$A:$N,6,0),IF(A1005="","","Error"))</f>
        <v/>
      </c>
      <c r="H1005" t="str">
        <f>IFERROR(VLOOKUP($A1005,'Lista de Precios Alimento'!$A:$O,7,0),IF(A1005="","","Error"))</f>
        <v/>
      </c>
      <c r="I1005" s="12"/>
      <c r="J1005" s="12"/>
    </row>
    <row r="1006" spans="1:10" x14ac:dyDescent="0.2">
      <c r="A1006" s="25"/>
      <c r="B1006" s="26"/>
      <c r="C1006" s="1" t="str">
        <f>IFERROR(VLOOKUP($A1006,'Lista de Precios Alimento'!$A:$J,2,0),IF(A1006="","","Error"))</f>
        <v/>
      </c>
      <c r="D1006" s="1" t="str">
        <f>IFERROR(VLOOKUP($A1006,'Lista de Precios Alimento'!$A:$L,4,0),IF(A1006="","","Error"))</f>
        <v/>
      </c>
      <c r="E1006" s="1" t="str">
        <f>IFERROR(VLOOKUP($A1006,'Lista de Precios Alimento'!$A:$M,5,0),IF(A1006="","","Error"))</f>
        <v/>
      </c>
      <c r="F1006" s="1" t="str">
        <f>IFERROR(VLOOKUP($A1006,'Lista de Precios Alimento'!$A:$K,3,0),IF(A1006="","","Error"))</f>
        <v/>
      </c>
      <c r="G1006" s="19" t="str">
        <f>IFERROR(VLOOKUP($A1006,'Lista de Precios Alimento'!$A:$N,6,0),IF(A1006="","","Error"))</f>
        <v/>
      </c>
      <c r="H1006" t="str">
        <f>IFERROR(VLOOKUP($A1006,'Lista de Precios Alimento'!$A:$O,7,0),IF(A1006="","","Error"))</f>
        <v/>
      </c>
      <c r="I1006" s="12"/>
      <c r="J1006" s="12"/>
    </row>
    <row r="1007" spans="1:10" x14ac:dyDescent="0.2">
      <c r="A1007" s="25"/>
      <c r="B1007" s="26"/>
      <c r="C1007" s="1" t="str">
        <f>IFERROR(VLOOKUP($A1007,'Lista de Precios Alimento'!$A:$J,2,0),IF(A1007="","","Error"))</f>
        <v/>
      </c>
      <c r="D1007" s="1" t="str">
        <f>IFERROR(VLOOKUP($A1007,'Lista de Precios Alimento'!$A:$L,4,0),IF(A1007="","","Error"))</f>
        <v/>
      </c>
      <c r="E1007" s="1" t="str">
        <f>IFERROR(VLOOKUP($A1007,'Lista de Precios Alimento'!$A:$M,5,0),IF(A1007="","","Error"))</f>
        <v/>
      </c>
      <c r="F1007" s="1" t="str">
        <f>IFERROR(VLOOKUP($A1007,'Lista de Precios Alimento'!$A:$K,3,0),IF(A1007="","","Error"))</f>
        <v/>
      </c>
      <c r="G1007" s="19" t="str">
        <f>IFERROR(VLOOKUP($A1007,'Lista de Precios Alimento'!$A:$N,6,0),IF(A1007="","","Error"))</f>
        <v/>
      </c>
      <c r="H1007" t="str">
        <f>IFERROR(VLOOKUP($A1007,'Lista de Precios Alimento'!$A:$O,7,0),IF(A1007="","","Error"))</f>
        <v/>
      </c>
      <c r="I1007" s="12"/>
      <c r="J1007" s="12"/>
    </row>
    <row r="1008" spans="1:10" x14ac:dyDescent="0.2">
      <c r="A1008" s="25"/>
      <c r="B1008" s="26"/>
      <c r="C1008" s="1" t="str">
        <f>IFERROR(VLOOKUP($A1008,'Lista de Precios Alimento'!$A:$J,2,0),IF(A1008="","","Error"))</f>
        <v/>
      </c>
      <c r="D1008" s="1" t="str">
        <f>IFERROR(VLOOKUP($A1008,'Lista de Precios Alimento'!$A:$L,4,0),IF(A1008="","","Error"))</f>
        <v/>
      </c>
      <c r="E1008" s="1" t="str">
        <f>IFERROR(VLOOKUP($A1008,'Lista de Precios Alimento'!$A:$M,5,0),IF(A1008="","","Error"))</f>
        <v/>
      </c>
      <c r="F1008" s="1" t="str">
        <f>IFERROR(VLOOKUP($A1008,'Lista de Precios Alimento'!$A:$K,3,0),IF(A1008="","","Error"))</f>
        <v/>
      </c>
      <c r="G1008" s="19" t="str">
        <f>IFERROR(VLOOKUP($A1008,'Lista de Precios Alimento'!$A:$N,6,0),IF(A1008="","","Error"))</f>
        <v/>
      </c>
      <c r="H1008" t="str">
        <f>IFERROR(VLOOKUP($A1008,'Lista de Precios Alimento'!$A:$O,7,0),IF(A1008="","","Error"))</f>
        <v/>
      </c>
      <c r="I1008" s="12"/>
      <c r="J1008" s="12"/>
    </row>
    <row r="1009" spans="1:10" x14ac:dyDescent="0.2">
      <c r="A1009" s="25"/>
      <c r="B1009" s="26"/>
      <c r="C1009" s="1" t="str">
        <f>IFERROR(VLOOKUP($A1009,'Lista de Precios Alimento'!$A:$J,2,0),IF(A1009="","","Error"))</f>
        <v/>
      </c>
      <c r="D1009" s="1" t="str">
        <f>IFERROR(VLOOKUP($A1009,'Lista de Precios Alimento'!$A:$L,4,0),IF(A1009="","","Error"))</f>
        <v/>
      </c>
      <c r="E1009" s="1" t="str">
        <f>IFERROR(VLOOKUP($A1009,'Lista de Precios Alimento'!$A:$M,5,0),IF(A1009="","","Error"))</f>
        <v/>
      </c>
      <c r="F1009" s="1" t="str">
        <f>IFERROR(VLOOKUP($A1009,'Lista de Precios Alimento'!$A:$K,3,0),IF(A1009="","","Error"))</f>
        <v/>
      </c>
      <c r="G1009" s="19" t="str">
        <f>IFERROR(VLOOKUP($A1009,'Lista de Precios Alimento'!$A:$N,6,0),IF(A1009="","","Error"))</f>
        <v/>
      </c>
      <c r="H1009" t="str">
        <f>IFERROR(VLOOKUP($A1009,'Lista de Precios Alimento'!$A:$O,7,0),IF(A1009="","","Error"))</f>
        <v/>
      </c>
      <c r="I1009" s="12"/>
      <c r="J1009" s="12"/>
    </row>
    <row r="1010" spans="1:10" x14ac:dyDescent="0.2">
      <c r="A1010" s="25"/>
      <c r="B1010" s="26"/>
      <c r="C1010" s="1" t="str">
        <f>IFERROR(VLOOKUP($A1010,'Lista de Precios Alimento'!$A:$J,2,0),IF(A1010="","","Error"))</f>
        <v/>
      </c>
      <c r="D1010" s="1" t="str">
        <f>IFERROR(VLOOKUP($A1010,'Lista de Precios Alimento'!$A:$L,4,0),IF(A1010="","","Error"))</f>
        <v/>
      </c>
      <c r="E1010" s="1" t="str">
        <f>IFERROR(VLOOKUP($A1010,'Lista de Precios Alimento'!$A:$M,5,0),IF(A1010="","","Error"))</f>
        <v/>
      </c>
      <c r="F1010" s="1" t="str">
        <f>IFERROR(VLOOKUP($A1010,'Lista de Precios Alimento'!$A:$K,3,0),IF(A1010="","","Error"))</f>
        <v/>
      </c>
      <c r="G1010" s="19" t="str">
        <f>IFERROR(VLOOKUP($A1010,'Lista de Precios Alimento'!$A:$N,6,0),IF(A1010="","","Error"))</f>
        <v/>
      </c>
      <c r="H1010" t="str">
        <f>IFERROR(VLOOKUP($A1010,'Lista de Precios Alimento'!$A:$O,7,0),IF(A1010="","","Error"))</f>
        <v/>
      </c>
      <c r="I1010" s="12"/>
      <c r="J1010" s="12"/>
    </row>
    <row r="1011" spans="1:10" x14ac:dyDescent="0.2">
      <c r="A1011" s="25"/>
      <c r="B1011" s="26"/>
      <c r="C1011" s="1" t="str">
        <f>IFERROR(VLOOKUP($A1011,'Lista de Precios Alimento'!$A:$J,2,0),IF(A1011="","","Error"))</f>
        <v/>
      </c>
      <c r="D1011" s="1" t="str">
        <f>IFERROR(VLOOKUP($A1011,'Lista de Precios Alimento'!$A:$L,4,0),IF(A1011="","","Error"))</f>
        <v/>
      </c>
      <c r="E1011" s="1" t="str">
        <f>IFERROR(VLOOKUP($A1011,'Lista de Precios Alimento'!$A:$M,5,0),IF(A1011="","","Error"))</f>
        <v/>
      </c>
      <c r="F1011" s="1" t="str">
        <f>IFERROR(VLOOKUP($A1011,'Lista de Precios Alimento'!$A:$K,3,0),IF(A1011="","","Error"))</f>
        <v/>
      </c>
      <c r="G1011" s="19" t="str">
        <f>IFERROR(VLOOKUP($A1011,'Lista de Precios Alimento'!$A:$N,6,0),IF(A1011="","","Error"))</f>
        <v/>
      </c>
      <c r="H1011" t="str">
        <f>IFERROR(VLOOKUP($A1011,'Lista de Precios Alimento'!$A:$O,7,0),IF(A1011="","","Error"))</f>
        <v/>
      </c>
      <c r="I1011" s="12"/>
      <c r="J1011" s="12"/>
    </row>
    <row r="1012" spans="1:10" x14ac:dyDescent="0.2">
      <c r="A1012" s="25"/>
      <c r="B1012" s="26"/>
      <c r="C1012" s="1" t="str">
        <f>IFERROR(VLOOKUP($A1012,'Lista de Precios Alimento'!$A:$J,2,0),IF(A1012="","","Error"))</f>
        <v/>
      </c>
      <c r="D1012" s="1" t="str">
        <f>IFERROR(VLOOKUP($A1012,'Lista de Precios Alimento'!$A:$L,4,0),IF(A1012="","","Error"))</f>
        <v/>
      </c>
      <c r="E1012" s="1" t="str">
        <f>IFERROR(VLOOKUP($A1012,'Lista de Precios Alimento'!$A:$M,5,0),IF(A1012="","","Error"))</f>
        <v/>
      </c>
      <c r="F1012" s="1" t="str">
        <f>IFERROR(VLOOKUP($A1012,'Lista de Precios Alimento'!$A:$K,3,0),IF(A1012="","","Error"))</f>
        <v/>
      </c>
      <c r="G1012" s="19" t="str">
        <f>IFERROR(VLOOKUP($A1012,'Lista de Precios Alimento'!$A:$N,6,0),IF(A1012="","","Error"))</f>
        <v/>
      </c>
      <c r="H1012" t="str">
        <f>IFERROR(VLOOKUP($A1012,'Lista de Precios Alimento'!$A:$O,7,0),IF(A1012="","","Error"))</f>
        <v/>
      </c>
      <c r="I1012" s="12"/>
      <c r="J1012" s="12"/>
    </row>
    <row r="1013" spans="1:10" x14ac:dyDescent="0.2">
      <c r="A1013" s="25"/>
      <c r="B1013" s="26"/>
      <c r="C1013" s="1" t="str">
        <f>IFERROR(VLOOKUP($A1013,'Lista de Precios Alimento'!$A:$J,2,0),IF(A1013="","","Error"))</f>
        <v/>
      </c>
      <c r="D1013" s="1" t="str">
        <f>IFERROR(VLOOKUP($A1013,'Lista de Precios Alimento'!$A:$L,4,0),IF(A1013="","","Error"))</f>
        <v/>
      </c>
      <c r="E1013" s="1" t="str">
        <f>IFERROR(VLOOKUP($A1013,'Lista de Precios Alimento'!$A:$M,5,0),IF(A1013="","","Error"))</f>
        <v/>
      </c>
      <c r="F1013" s="1" t="str">
        <f>IFERROR(VLOOKUP($A1013,'Lista de Precios Alimento'!$A:$K,3,0),IF(A1013="","","Error"))</f>
        <v/>
      </c>
      <c r="G1013" s="19" t="str">
        <f>IFERROR(VLOOKUP($A1013,'Lista de Precios Alimento'!$A:$N,6,0),IF(A1013="","","Error"))</f>
        <v/>
      </c>
      <c r="H1013" t="str">
        <f>IFERROR(VLOOKUP($A1013,'Lista de Precios Alimento'!$A:$O,7,0),IF(A1013="","","Error"))</f>
        <v/>
      </c>
      <c r="I1013" s="12"/>
      <c r="J1013" s="12"/>
    </row>
    <row r="1014" spans="1:10" x14ac:dyDescent="0.2">
      <c r="A1014" s="25"/>
      <c r="B1014" s="26"/>
      <c r="C1014" s="1" t="str">
        <f>IFERROR(VLOOKUP($A1014,'Lista de Precios Alimento'!$A:$J,2,0),IF(A1014="","","Error"))</f>
        <v/>
      </c>
      <c r="D1014" s="1" t="str">
        <f>IFERROR(VLOOKUP($A1014,'Lista de Precios Alimento'!$A:$L,4,0),IF(A1014="","","Error"))</f>
        <v/>
      </c>
      <c r="E1014" s="1" t="str">
        <f>IFERROR(VLOOKUP($A1014,'Lista de Precios Alimento'!$A:$M,5,0),IF(A1014="","","Error"))</f>
        <v/>
      </c>
      <c r="F1014" s="1" t="str">
        <f>IFERROR(VLOOKUP($A1014,'Lista de Precios Alimento'!$A:$K,3,0),IF(A1014="","","Error"))</f>
        <v/>
      </c>
      <c r="G1014" s="19" t="str">
        <f>IFERROR(VLOOKUP($A1014,'Lista de Precios Alimento'!$A:$N,6,0),IF(A1014="","","Error"))</f>
        <v/>
      </c>
      <c r="H1014" t="str">
        <f>IFERROR(VLOOKUP($A1014,'Lista de Precios Alimento'!$A:$O,7,0),IF(A1014="","","Error"))</f>
        <v/>
      </c>
      <c r="I1014" s="12"/>
      <c r="J1014" s="12"/>
    </row>
    <row r="1015" spans="1:10" x14ac:dyDescent="0.2">
      <c r="A1015" s="25"/>
      <c r="B1015" s="26"/>
      <c r="C1015" s="1" t="str">
        <f>IFERROR(VLOOKUP($A1015,'Lista de Precios Alimento'!$A:$J,2,0),IF(A1015="","","Error"))</f>
        <v/>
      </c>
      <c r="D1015" s="1" t="str">
        <f>IFERROR(VLOOKUP($A1015,'Lista de Precios Alimento'!$A:$L,4,0),IF(A1015="","","Error"))</f>
        <v/>
      </c>
      <c r="E1015" s="1" t="str">
        <f>IFERROR(VLOOKUP($A1015,'Lista de Precios Alimento'!$A:$M,5,0),IF(A1015="","","Error"))</f>
        <v/>
      </c>
      <c r="F1015" s="1" t="str">
        <f>IFERROR(VLOOKUP($A1015,'Lista de Precios Alimento'!$A:$K,3,0),IF(A1015="","","Error"))</f>
        <v/>
      </c>
      <c r="G1015" s="19" t="str">
        <f>IFERROR(VLOOKUP($A1015,'Lista de Precios Alimento'!$A:$N,6,0),IF(A1015="","","Error"))</f>
        <v/>
      </c>
      <c r="H1015" t="str">
        <f>IFERROR(VLOOKUP($A1015,'Lista de Precios Alimento'!$A:$O,7,0),IF(A1015="","","Error"))</f>
        <v/>
      </c>
      <c r="I1015" s="12"/>
      <c r="J1015" s="12"/>
    </row>
    <row r="1016" spans="1:10" x14ac:dyDescent="0.2">
      <c r="A1016" s="25"/>
      <c r="B1016" s="26"/>
      <c r="C1016" s="1" t="str">
        <f>IFERROR(VLOOKUP($A1016,'Lista de Precios Alimento'!$A:$J,2,0),IF(A1016="","","Error"))</f>
        <v/>
      </c>
      <c r="D1016" s="1" t="str">
        <f>IFERROR(VLOOKUP($A1016,'Lista de Precios Alimento'!$A:$L,4,0),IF(A1016="","","Error"))</f>
        <v/>
      </c>
      <c r="E1016" s="1" t="str">
        <f>IFERROR(VLOOKUP($A1016,'Lista de Precios Alimento'!$A:$M,5,0),IF(A1016="","","Error"))</f>
        <v/>
      </c>
      <c r="F1016" s="1" t="str">
        <f>IFERROR(VLOOKUP($A1016,'Lista de Precios Alimento'!$A:$K,3,0),IF(A1016="","","Error"))</f>
        <v/>
      </c>
      <c r="G1016" s="19" t="str">
        <f>IFERROR(VLOOKUP($A1016,'Lista de Precios Alimento'!$A:$N,6,0),IF(A1016="","","Error"))</f>
        <v/>
      </c>
      <c r="H1016" t="str">
        <f>IFERROR(VLOOKUP($A1016,'Lista de Precios Alimento'!$A:$O,7,0),IF(A1016="","","Error"))</f>
        <v/>
      </c>
      <c r="I1016" s="12"/>
      <c r="J1016" s="12"/>
    </row>
    <row r="1017" spans="1:10" x14ac:dyDescent="0.2">
      <c r="A1017" s="25"/>
      <c r="B1017" s="26"/>
      <c r="C1017" s="1" t="str">
        <f>IFERROR(VLOOKUP($A1017,'Lista de Precios Alimento'!$A:$J,2,0),IF(A1017="","","Error"))</f>
        <v/>
      </c>
      <c r="D1017" s="1" t="str">
        <f>IFERROR(VLOOKUP($A1017,'Lista de Precios Alimento'!$A:$L,4,0),IF(A1017="","","Error"))</f>
        <v/>
      </c>
      <c r="E1017" s="1" t="str">
        <f>IFERROR(VLOOKUP($A1017,'Lista de Precios Alimento'!$A:$M,5,0),IF(A1017="","","Error"))</f>
        <v/>
      </c>
      <c r="F1017" s="1" t="str">
        <f>IFERROR(VLOOKUP($A1017,'Lista de Precios Alimento'!$A:$K,3,0),IF(A1017="","","Error"))</f>
        <v/>
      </c>
      <c r="G1017" s="19" t="str">
        <f>IFERROR(VLOOKUP($A1017,'Lista de Precios Alimento'!$A:$N,6,0),IF(A1017="","","Error"))</f>
        <v/>
      </c>
      <c r="H1017" t="str">
        <f>IFERROR(VLOOKUP($A1017,'Lista de Precios Alimento'!$A:$O,7,0),IF(A1017="","","Error"))</f>
        <v/>
      </c>
      <c r="I1017" s="12"/>
      <c r="J1017" s="12"/>
    </row>
    <row r="1018" spans="1:10" x14ac:dyDescent="0.2">
      <c r="A1018" s="25"/>
      <c r="B1018" s="26"/>
      <c r="C1018" s="1" t="str">
        <f>IFERROR(VLOOKUP($A1018,'Lista de Precios Alimento'!$A:$J,2,0),IF(A1018="","","Error"))</f>
        <v/>
      </c>
      <c r="D1018" s="1" t="str">
        <f>IFERROR(VLOOKUP($A1018,'Lista de Precios Alimento'!$A:$L,4,0),IF(A1018="","","Error"))</f>
        <v/>
      </c>
      <c r="E1018" s="1" t="str">
        <f>IFERROR(VLOOKUP($A1018,'Lista de Precios Alimento'!$A:$M,5,0),IF(A1018="","","Error"))</f>
        <v/>
      </c>
      <c r="F1018" s="1" t="str">
        <f>IFERROR(VLOOKUP($A1018,'Lista de Precios Alimento'!$A:$K,3,0),IF(A1018="","","Error"))</f>
        <v/>
      </c>
      <c r="G1018" s="19" t="str">
        <f>IFERROR(VLOOKUP($A1018,'Lista de Precios Alimento'!$A:$N,6,0),IF(A1018="","","Error"))</f>
        <v/>
      </c>
      <c r="H1018" t="str">
        <f>IFERROR(VLOOKUP($A1018,'Lista de Precios Alimento'!$A:$O,7,0),IF(A1018="","","Error"))</f>
        <v/>
      </c>
      <c r="I1018" s="12"/>
      <c r="J1018" s="12"/>
    </row>
    <row r="1019" spans="1:10" x14ac:dyDescent="0.2">
      <c r="A1019" s="25"/>
      <c r="B1019" s="26"/>
      <c r="C1019" s="1" t="str">
        <f>IFERROR(VLOOKUP($A1019,'Lista de Precios Alimento'!$A:$J,2,0),IF(A1019="","","Error"))</f>
        <v/>
      </c>
      <c r="D1019" s="1" t="str">
        <f>IFERROR(VLOOKUP($A1019,'Lista de Precios Alimento'!$A:$L,4,0),IF(A1019="","","Error"))</f>
        <v/>
      </c>
      <c r="E1019" s="1" t="str">
        <f>IFERROR(VLOOKUP($A1019,'Lista de Precios Alimento'!$A:$M,5,0),IF(A1019="","","Error"))</f>
        <v/>
      </c>
      <c r="F1019" s="1" t="str">
        <f>IFERROR(VLOOKUP($A1019,'Lista de Precios Alimento'!$A:$K,3,0),IF(A1019="","","Error"))</f>
        <v/>
      </c>
      <c r="G1019" s="19" t="str">
        <f>IFERROR(VLOOKUP($A1019,'Lista de Precios Alimento'!$A:$N,6,0),IF(A1019="","","Error"))</f>
        <v/>
      </c>
      <c r="H1019" t="str">
        <f>IFERROR(VLOOKUP($A1019,'Lista de Precios Alimento'!$A:$O,7,0),IF(A1019="","","Error"))</f>
        <v/>
      </c>
      <c r="I1019" s="12"/>
      <c r="J1019" s="12"/>
    </row>
    <row r="1020" spans="1:10" x14ac:dyDescent="0.2">
      <c r="A1020" s="25"/>
      <c r="B1020" s="26"/>
      <c r="C1020" s="1" t="str">
        <f>IFERROR(VLOOKUP($A1020,'Lista de Precios Alimento'!$A:$J,2,0),IF(A1020="","","Error"))</f>
        <v/>
      </c>
      <c r="D1020" s="1" t="str">
        <f>IFERROR(VLOOKUP($A1020,'Lista de Precios Alimento'!$A:$L,4,0),IF(A1020="","","Error"))</f>
        <v/>
      </c>
      <c r="E1020" s="1" t="str">
        <f>IFERROR(VLOOKUP($A1020,'Lista de Precios Alimento'!$A:$M,5,0),IF(A1020="","","Error"))</f>
        <v/>
      </c>
      <c r="F1020" s="1" t="str">
        <f>IFERROR(VLOOKUP($A1020,'Lista de Precios Alimento'!$A:$K,3,0),IF(A1020="","","Error"))</f>
        <v/>
      </c>
      <c r="G1020" s="19" t="str">
        <f>IFERROR(VLOOKUP($A1020,'Lista de Precios Alimento'!$A:$N,6,0),IF(A1020="","","Error"))</f>
        <v/>
      </c>
      <c r="H1020" t="str">
        <f>IFERROR(VLOOKUP($A1020,'Lista de Precios Alimento'!$A:$O,7,0),IF(A1020="","","Error"))</f>
        <v/>
      </c>
      <c r="I1020" s="12"/>
      <c r="J1020" s="12"/>
    </row>
    <row r="1021" spans="1:10" x14ac:dyDescent="0.2">
      <c r="A1021" s="25"/>
      <c r="B1021" s="26"/>
      <c r="C1021" s="1" t="str">
        <f>IFERROR(VLOOKUP($A1021,'Lista de Precios Alimento'!$A:$J,2,0),IF(A1021="","","Error"))</f>
        <v/>
      </c>
      <c r="D1021" s="1" t="str">
        <f>IFERROR(VLOOKUP($A1021,'Lista de Precios Alimento'!$A:$L,4,0),IF(A1021="","","Error"))</f>
        <v/>
      </c>
      <c r="E1021" s="1" t="str">
        <f>IFERROR(VLOOKUP($A1021,'Lista de Precios Alimento'!$A:$M,5,0),IF(A1021="","","Error"))</f>
        <v/>
      </c>
      <c r="F1021" s="1" t="str">
        <f>IFERROR(VLOOKUP($A1021,'Lista de Precios Alimento'!$A:$K,3,0),IF(A1021="","","Error"))</f>
        <v/>
      </c>
      <c r="G1021" s="19" t="str">
        <f>IFERROR(VLOOKUP($A1021,'Lista de Precios Alimento'!$A:$N,6,0),IF(A1021="","","Error"))</f>
        <v/>
      </c>
      <c r="H1021" t="str">
        <f>IFERROR(VLOOKUP($A1021,'Lista de Precios Alimento'!$A:$O,7,0),IF(A1021="","","Error"))</f>
        <v/>
      </c>
      <c r="I1021" s="12"/>
      <c r="J1021" s="12"/>
    </row>
    <row r="1022" spans="1:10" x14ac:dyDescent="0.2">
      <c r="A1022" s="25"/>
      <c r="B1022" s="26"/>
      <c r="C1022" s="1" t="str">
        <f>IFERROR(VLOOKUP($A1022,'Lista de Precios Alimento'!$A:$J,2,0),IF(A1022="","","Error"))</f>
        <v/>
      </c>
      <c r="D1022" s="1" t="str">
        <f>IFERROR(VLOOKUP($A1022,'Lista de Precios Alimento'!$A:$L,4,0),IF(A1022="","","Error"))</f>
        <v/>
      </c>
      <c r="E1022" s="1" t="str">
        <f>IFERROR(VLOOKUP($A1022,'Lista de Precios Alimento'!$A:$M,5,0),IF(A1022="","","Error"))</f>
        <v/>
      </c>
      <c r="F1022" s="1" t="str">
        <f>IFERROR(VLOOKUP($A1022,'Lista de Precios Alimento'!$A:$K,3,0),IF(A1022="","","Error"))</f>
        <v/>
      </c>
      <c r="G1022" s="19" t="str">
        <f>IFERROR(VLOOKUP($A1022,'Lista de Precios Alimento'!$A:$N,6,0),IF(A1022="","","Error"))</f>
        <v/>
      </c>
      <c r="H1022" t="str">
        <f>IFERROR(VLOOKUP($A1022,'Lista de Precios Alimento'!$A:$O,7,0),IF(A1022="","","Error"))</f>
        <v/>
      </c>
      <c r="I1022" s="12"/>
      <c r="J1022" s="12"/>
    </row>
    <row r="1023" spans="1:10" x14ac:dyDescent="0.2">
      <c r="A1023" s="25"/>
      <c r="B1023" s="26"/>
      <c r="C1023" s="1" t="str">
        <f>IFERROR(VLOOKUP($A1023,'Lista de Precios Alimento'!$A:$J,2,0),IF(A1023="","","Error"))</f>
        <v/>
      </c>
      <c r="D1023" s="1" t="str">
        <f>IFERROR(VLOOKUP($A1023,'Lista de Precios Alimento'!$A:$L,4,0),IF(A1023="","","Error"))</f>
        <v/>
      </c>
      <c r="E1023" s="1" t="str">
        <f>IFERROR(VLOOKUP($A1023,'Lista de Precios Alimento'!$A:$M,5,0),IF(A1023="","","Error"))</f>
        <v/>
      </c>
      <c r="F1023" s="1" t="str">
        <f>IFERROR(VLOOKUP($A1023,'Lista de Precios Alimento'!$A:$K,3,0),IF(A1023="","","Error"))</f>
        <v/>
      </c>
      <c r="G1023" s="19" t="str">
        <f>IFERROR(VLOOKUP($A1023,'Lista de Precios Alimento'!$A:$N,6,0),IF(A1023="","","Error"))</f>
        <v/>
      </c>
      <c r="H1023" t="str">
        <f>IFERROR(VLOOKUP($A1023,'Lista de Precios Alimento'!$A:$O,7,0),IF(A1023="","","Error"))</f>
        <v/>
      </c>
      <c r="I1023" s="12"/>
      <c r="J1023" s="12"/>
    </row>
    <row r="1024" spans="1:10" x14ac:dyDescent="0.2">
      <c r="A1024" s="25"/>
      <c r="B1024" s="26"/>
      <c r="C1024" s="1" t="str">
        <f>IFERROR(VLOOKUP($A1024,'Lista de Precios Alimento'!$A:$J,2,0),IF(A1024="","","Error"))</f>
        <v/>
      </c>
      <c r="D1024" s="1" t="str">
        <f>IFERROR(VLOOKUP($A1024,'Lista de Precios Alimento'!$A:$L,4,0),IF(A1024="","","Error"))</f>
        <v/>
      </c>
      <c r="E1024" s="1" t="str">
        <f>IFERROR(VLOOKUP($A1024,'Lista de Precios Alimento'!$A:$M,5,0),IF(A1024="","","Error"))</f>
        <v/>
      </c>
      <c r="F1024" s="1" t="str">
        <f>IFERROR(VLOOKUP($A1024,'Lista de Precios Alimento'!$A:$K,3,0),IF(A1024="","","Error"))</f>
        <v/>
      </c>
      <c r="G1024" s="19" t="str">
        <f>IFERROR(VLOOKUP($A1024,'Lista de Precios Alimento'!$A:$N,6,0),IF(A1024="","","Error"))</f>
        <v/>
      </c>
      <c r="H1024" t="str">
        <f>IFERROR(VLOOKUP($A1024,'Lista de Precios Alimento'!$A:$O,7,0),IF(A1024="","","Error"))</f>
        <v/>
      </c>
      <c r="I1024" s="12"/>
      <c r="J1024" s="12"/>
    </row>
    <row r="1025" spans="1:10" x14ac:dyDescent="0.2">
      <c r="A1025" s="25"/>
      <c r="B1025" s="26"/>
      <c r="C1025" s="1" t="str">
        <f>IFERROR(VLOOKUP($A1025,'Lista de Precios Alimento'!$A:$J,2,0),IF(A1025="","","Error"))</f>
        <v/>
      </c>
      <c r="D1025" s="1" t="str">
        <f>IFERROR(VLOOKUP($A1025,'Lista de Precios Alimento'!$A:$L,4,0),IF(A1025="","","Error"))</f>
        <v/>
      </c>
      <c r="E1025" s="1" t="str">
        <f>IFERROR(VLOOKUP($A1025,'Lista de Precios Alimento'!$A:$M,5,0),IF(A1025="","","Error"))</f>
        <v/>
      </c>
      <c r="F1025" s="1" t="str">
        <f>IFERROR(VLOOKUP($A1025,'Lista de Precios Alimento'!$A:$K,3,0),IF(A1025="","","Error"))</f>
        <v/>
      </c>
      <c r="G1025" s="19" t="str">
        <f>IFERROR(VLOOKUP($A1025,'Lista de Precios Alimento'!$A:$N,6,0),IF(A1025="","","Error"))</f>
        <v/>
      </c>
      <c r="H1025" t="str">
        <f>IFERROR(VLOOKUP($A1025,'Lista de Precios Alimento'!$A:$O,7,0),IF(A1025="","","Error"))</f>
        <v/>
      </c>
      <c r="I1025" s="12"/>
      <c r="J1025" s="12"/>
    </row>
    <row r="1026" spans="1:10" x14ac:dyDescent="0.2">
      <c r="A1026" s="25"/>
      <c r="B1026" s="26"/>
      <c r="C1026" s="1" t="str">
        <f>IFERROR(VLOOKUP($A1026,'Lista de Precios Alimento'!$A:$J,2,0),IF(A1026="","","Error"))</f>
        <v/>
      </c>
      <c r="D1026" s="1" t="str">
        <f>IFERROR(VLOOKUP($A1026,'Lista de Precios Alimento'!$A:$L,4,0),IF(A1026="","","Error"))</f>
        <v/>
      </c>
      <c r="E1026" s="1" t="str">
        <f>IFERROR(VLOOKUP($A1026,'Lista de Precios Alimento'!$A:$M,5,0),IF(A1026="","","Error"))</f>
        <v/>
      </c>
      <c r="F1026" s="1" t="str">
        <f>IFERROR(VLOOKUP($A1026,'Lista de Precios Alimento'!$A:$K,3,0),IF(A1026="","","Error"))</f>
        <v/>
      </c>
      <c r="G1026" s="19" t="str">
        <f>IFERROR(VLOOKUP($A1026,'Lista de Precios Alimento'!$A:$N,6,0),IF(A1026="","","Error"))</f>
        <v/>
      </c>
      <c r="H1026" t="str">
        <f>IFERROR(VLOOKUP($A1026,'Lista de Precios Alimento'!$A:$O,7,0),IF(A1026="","","Error"))</f>
        <v/>
      </c>
      <c r="I1026" s="12"/>
      <c r="J1026" s="12"/>
    </row>
    <row r="1027" spans="1:10" x14ac:dyDescent="0.2">
      <c r="A1027" s="25"/>
      <c r="B1027" s="26"/>
      <c r="C1027" s="1" t="str">
        <f>IFERROR(VLOOKUP($A1027,'Lista de Precios Alimento'!$A:$J,2,0),IF(A1027="","","Error"))</f>
        <v/>
      </c>
      <c r="D1027" s="1" t="str">
        <f>IFERROR(VLOOKUP($A1027,'Lista de Precios Alimento'!$A:$L,4,0),IF(A1027="","","Error"))</f>
        <v/>
      </c>
      <c r="E1027" s="1" t="str">
        <f>IFERROR(VLOOKUP($A1027,'Lista de Precios Alimento'!$A:$M,5,0),IF(A1027="","","Error"))</f>
        <v/>
      </c>
      <c r="F1027" s="1" t="str">
        <f>IFERROR(VLOOKUP($A1027,'Lista de Precios Alimento'!$A:$K,3,0),IF(A1027="","","Error"))</f>
        <v/>
      </c>
      <c r="G1027" s="19" t="str">
        <f>IFERROR(VLOOKUP($A1027,'Lista de Precios Alimento'!$A:$N,6,0),IF(A1027="","","Error"))</f>
        <v/>
      </c>
      <c r="H1027" t="str">
        <f>IFERROR(VLOOKUP($A1027,'Lista de Precios Alimento'!$A:$O,7,0),IF(A1027="","","Error"))</f>
        <v/>
      </c>
      <c r="I1027" s="12"/>
      <c r="J1027" s="12"/>
    </row>
    <row r="1028" spans="1:10" x14ac:dyDescent="0.2">
      <c r="A1028" s="25"/>
      <c r="B1028" s="26"/>
      <c r="C1028" s="1" t="str">
        <f>IFERROR(VLOOKUP($A1028,'Lista de Precios Alimento'!$A:$J,2,0),IF(A1028="","","Error"))</f>
        <v/>
      </c>
      <c r="D1028" s="1" t="str">
        <f>IFERROR(VLOOKUP($A1028,'Lista de Precios Alimento'!$A:$L,4,0),IF(A1028="","","Error"))</f>
        <v/>
      </c>
      <c r="E1028" s="1" t="str">
        <f>IFERROR(VLOOKUP($A1028,'Lista de Precios Alimento'!$A:$M,5,0),IF(A1028="","","Error"))</f>
        <v/>
      </c>
      <c r="F1028" s="1" t="str">
        <f>IFERROR(VLOOKUP($A1028,'Lista de Precios Alimento'!$A:$K,3,0),IF(A1028="","","Error"))</f>
        <v/>
      </c>
      <c r="G1028" s="19" t="str">
        <f>IFERROR(VLOOKUP($A1028,'Lista de Precios Alimento'!$A:$N,6,0),IF(A1028="","","Error"))</f>
        <v/>
      </c>
      <c r="H1028" t="str">
        <f>IFERROR(VLOOKUP($A1028,'Lista de Precios Alimento'!$A:$O,7,0),IF(A1028="","","Error"))</f>
        <v/>
      </c>
      <c r="I1028" s="12"/>
      <c r="J1028" s="12"/>
    </row>
    <row r="1029" spans="1:10" x14ac:dyDescent="0.2">
      <c r="A1029" s="25"/>
      <c r="B1029" s="26"/>
      <c r="C1029" s="1" t="str">
        <f>IFERROR(VLOOKUP($A1029,'Lista de Precios Alimento'!$A:$J,2,0),IF(A1029="","","Error"))</f>
        <v/>
      </c>
      <c r="D1029" s="1" t="str">
        <f>IFERROR(VLOOKUP($A1029,'Lista de Precios Alimento'!$A:$L,4,0),IF(A1029="","","Error"))</f>
        <v/>
      </c>
      <c r="E1029" s="1" t="str">
        <f>IFERROR(VLOOKUP($A1029,'Lista de Precios Alimento'!$A:$M,5,0),IF(A1029="","","Error"))</f>
        <v/>
      </c>
      <c r="F1029" s="1" t="str">
        <f>IFERROR(VLOOKUP($A1029,'Lista de Precios Alimento'!$A:$K,3,0),IF(A1029="","","Error"))</f>
        <v/>
      </c>
      <c r="G1029" s="19" t="str">
        <f>IFERROR(VLOOKUP($A1029,'Lista de Precios Alimento'!$A:$N,6,0),IF(A1029="","","Error"))</f>
        <v/>
      </c>
      <c r="H1029" t="str">
        <f>IFERROR(VLOOKUP($A1029,'Lista de Precios Alimento'!$A:$O,7,0),IF(A1029="","","Error"))</f>
        <v/>
      </c>
      <c r="I1029" s="12"/>
      <c r="J1029" s="12"/>
    </row>
    <row r="1030" spans="1:10" x14ac:dyDescent="0.2">
      <c r="A1030" s="25"/>
      <c r="B1030" s="26"/>
      <c r="C1030" s="1" t="str">
        <f>IFERROR(VLOOKUP($A1030,'Lista de Precios Alimento'!$A:$J,2,0),IF(A1030="","","Error"))</f>
        <v/>
      </c>
      <c r="D1030" s="1" t="str">
        <f>IFERROR(VLOOKUP($A1030,'Lista de Precios Alimento'!$A:$L,4,0),IF(A1030="","","Error"))</f>
        <v/>
      </c>
      <c r="E1030" s="1" t="str">
        <f>IFERROR(VLOOKUP($A1030,'Lista de Precios Alimento'!$A:$M,5,0),IF(A1030="","","Error"))</f>
        <v/>
      </c>
      <c r="F1030" s="1" t="str">
        <f>IFERROR(VLOOKUP($A1030,'Lista de Precios Alimento'!$A:$K,3,0),IF(A1030="","","Error"))</f>
        <v/>
      </c>
      <c r="G1030" s="19" t="str">
        <f>IFERROR(VLOOKUP($A1030,'Lista de Precios Alimento'!$A:$N,6,0),IF(A1030="","","Error"))</f>
        <v/>
      </c>
      <c r="H1030" t="str">
        <f>IFERROR(VLOOKUP($A1030,'Lista de Precios Alimento'!$A:$O,7,0),IF(A1030="","","Error"))</f>
        <v/>
      </c>
      <c r="I1030" s="12"/>
      <c r="J1030" s="12"/>
    </row>
    <row r="1031" spans="1:10" x14ac:dyDescent="0.2">
      <c r="A1031" s="25"/>
      <c r="B1031" s="26"/>
      <c r="C1031" s="1" t="str">
        <f>IFERROR(VLOOKUP($A1031,'Lista de Precios Alimento'!$A:$J,2,0),IF(A1031="","","Error"))</f>
        <v/>
      </c>
      <c r="D1031" s="1" t="str">
        <f>IFERROR(VLOOKUP($A1031,'Lista de Precios Alimento'!$A:$L,4,0),IF(A1031="","","Error"))</f>
        <v/>
      </c>
      <c r="E1031" s="1" t="str">
        <f>IFERROR(VLOOKUP($A1031,'Lista de Precios Alimento'!$A:$M,5,0),IF(A1031="","","Error"))</f>
        <v/>
      </c>
      <c r="F1031" s="1" t="str">
        <f>IFERROR(VLOOKUP($A1031,'Lista de Precios Alimento'!$A:$K,3,0),IF(A1031="","","Error"))</f>
        <v/>
      </c>
      <c r="G1031" s="19" t="str">
        <f>IFERROR(VLOOKUP($A1031,'Lista de Precios Alimento'!$A:$N,6,0),IF(A1031="","","Error"))</f>
        <v/>
      </c>
      <c r="H1031" t="str">
        <f>IFERROR(VLOOKUP($A1031,'Lista de Precios Alimento'!$A:$O,7,0),IF(A1031="","","Error"))</f>
        <v/>
      </c>
      <c r="I1031" s="12"/>
      <c r="J1031" s="12"/>
    </row>
    <row r="1032" spans="1:10" x14ac:dyDescent="0.2">
      <c r="A1032" s="25"/>
      <c r="B1032" s="26"/>
      <c r="C1032" s="1" t="str">
        <f>IFERROR(VLOOKUP($A1032,'Lista de Precios Alimento'!$A:$J,2,0),IF(A1032="","","Error"))</f>
        <v/>
      </c>
      <c r="D1032" s="1" t="str">
        <f>IFERROR(VLOOKUP($A1032,'Lista de Precios Alimento'!$A:$L,4,0),IF(A1032="","","Error"))</f>
        <v/>
      </c>
      <c r="E1032" s="1" t="str">
        <f>IFERROR(VLOOKUP($A1032,'Lista de Precios Alimento'!$A:$M,5,0),IF(A1032="","","Error"))</f>
        <v/>
      </c>
      <c r="F1032" s="1" t="str">
        <f>IFERROR(VLOOKUP($A1032,'Lista de Precios Alimento'!$A:$K,3,0),IF(A1032="","","Error"))</f>
        <v/>
      </c>
      <c r="G1032" s="19" t="str">
        <f>IFERROR(VLOOKUP($A1032,'Lista de Precios Alimento'!$A:$N,6,0),IF(A1032="","","Error"))</f>
        <v/>
      </c>
      <c r="H1032" t="str">
        <f>IFERROR(VLOOKUP($A1032,'Lista de Precios Alimento'!$A:$O,7,0),IF(A1032="","","Error"))</f>
        <v/>
      </c>
      <c r="I1032" s="12"/>
      <c r="J1032" s="12"/>
    </row>
    <row r="1033" spans="1:10" x14ac:dyDescent="0.2">
      <c r="A1033" s="25"/>
      <c r="B1033" s="26"/>
      <c r="C1033" s="1" t="str">
        <f>IFERROR(VLOOKUP($A1033,'Lista de Precios Alimento'!$A:$J,2,0),IF(A1033="","","Error"))</f>
        <v/>
      </c>
      <c r="D1033" s="1" t="str">
        <f>IFERROR(VLOOKUP($A1033,'Lista de Precios Alimento'!$A:$L,4,0),IF(A1033="","","Error"))</f>
        <v/>
      </c>
      <c r="E1033" s="1" t="str">
        <f>IFERROR(VLOOKUP($A1033,'Lista de Precios Alimento'!$A:$M,5,0),IF(A1033="","","Error"))</f>
        <v/>
      </c>
      <c r="F1033" s="1" t="str">
        <f>IFERROR(VLOOKUP($A1033,'Lista de Precios Alimento'!$A:$K,3,0),IF(A1033="","","Error"))</f>
        <v/>
      </c>
      <c r="G1033" s="19" t="str">
        <f>IFERROR(VLOOKUP($A1033,'Lista de Precios Alimento'!$A:$N,6,0),IF(A1033="","","Error"))</f>
        <v/>
      </c>
      <c r="H1033" t="str">
        <f>IFERROR(VLOOKUP($A1033,'Lista de Precios Alimento'!$A:$O,7,0),IF(A1033="","","Error"))</f>
        <v/>
      </c>
      <c r="I1033" s="12"/>
      <c r="J1033" s="12"/>
    </row>
    <row r="1034" spans="1:10" x14ac:dyDescent="0.2">
      <c r="A1034" s="25"/>
      <c r="B1034" s="26"/>
      <c r="C1034" s="1" t="str">
        <f>IFERROR(VLOOKUP($A1034,'Lista de Precios Alimento'!$A:$J,2,0),IF(A1034="","","Error"))</f>
        <v/>
      </c>
      <c r="D1034" s="1" t="str">
        <f>IFERROR(VLOOKUP($A1034,'Lista de Precios Alimento'!$A:$L,4,0),IF(A1034="","","Error"))</f>
        <v/>
      </c>
      <c r="E1034" s="1" t="str">
        <f>IFERROR(VLOOKUP($A1034,'Lista de Precios Alimento'!$A:$M,5,0),IF(A1034="","","Error"))</f>
        <v/>
      </c>
      <c r="F1034" s="1" t="str">
        <f>IFERROR(VLOOKUP($A1034,'Lista de Precios Alimento'!$A:$K,3,0),IF(A1034="","","Error"))</f>
        <v/>
      </c>
      <c r="G1034" s="19" t="str">
        <f>IFERROR(VLOOKUP($A1034,'Lista de Precios Alimento'!$A:$N,6,0),IF(A1034="","","Error"))</f>
        <v/>
      </c>
      <c r="H1034" t="str">
        <f>IFERROR(VLOOKUP($A1034,'Lista de Precios Alimento'!$A:$O,7,0),IF(A1034="","","Error"))</f>
        <v/>
      </c>
      <c r="I1034" s="12"/>
      <c r="J1034" s="12"/>
    </row>
    <row r="1035" spans="1:10" x14ac:dyDescent="0.2">
      <c r="A1035" s="25"/>
      <c r="B1035" s="26"/>
      <c r="C1035" s="1" t="str">
        <f>IFERROR(VLOOKUP($A1035,'Lista de Precios Alimento'!$A:$J,2,0),IF(A1035="","","Error"))</f>
        <v/>
      </c>
      <c r="D1035" s="1" t="str">
        <f>IFERROR(VLOOKUP($A1035,'Lista de Precios Alimento'!$A:$L,4,0),IF(A1035="","","Error"))</f>
        <v/>
      </c>
      <c r="E1035" s="1" t="str">
        <f>IFERROR(VLOOKUP($A1035,'Lista de Precios Alimento'!$A:$M,5,0),IF(A1035="","","Error"))</f>
        <v/>
      </c>
      <c r="F1035" s="1" t="str">
        <f>IFERROR(VLOOKUP($A1035,'Lista de Precios Alimento'!$A:$K,3,0),IF(A1035="","","Error"))</f>
        <v/>
      </c>
      <c r="G1035" s="19" t="str">
        <f>IFERROR(VLOOKUP($A1035,'Lista de Precios Alimento'!$A:$N,6,0),IF(A1035="","","Error"))</f>
        <v/>
      </c>
      <c r="H1035" t="str">
        <f>IFERROR(VLOOKUP($A1035,'Lista de Precios Alimento'!$A:$O,7,0),IF(A1035="","","Error"))</f>
        <v/>
      </c>
      <c r="I1035" s="12"/>
      <c r="J1035" s="12"/>
    </row>
    <row r="1036" spans="1:10" x14ac:dyDescent="0.2">
      <c r="A1036" s="25"/>
      <c r="B1036" s="26"/>
      <c r="C1036" s="1" t="str">
        <f>IFERROR(VLOOKUP($A1036,'Lista de Precios Alimento'!$A:$J,2,0),IF(A1036="","","Error"))</f>
        <v/>
      </c>
      <c r="D1036" s="1" t="str">
        <f>IFERROR(VLOOKUP($A1036,'Lista de Precios Alimento'!$A:$L,4,0),IF(A1036="","","Error"))</f>
        <v/>
      </c>
      <c r="E1036" s="1" t="str">
        <f>IFERROR(VLOOKUP($A1036,'Lista de Precios Alimento'!$A:$M,5,0),IF(A1036="","","Error"))</f>
        <v/>
      </c>
      <c r="F1036" s="1" t="str">
        <f>IFERROR(VLOOKUP($A1036,'Lista de Precios Alimento'!$A:$K,3,0),IF(A1036="","","Error"))</f>
        <v/>
      </c>
      <c r="G1036" s="19" t="str">
        <f>IFERROR(VLOOKUP($A1036,'Lista de Precios Alimento'!$A:$N,6,0),IF(A1036="","","Error"))</f>
        <v/>
      </c>
      <c r="H1036" t="str">
        <f>IFERROR(VLOOKUP($A1036,'Lista de Precios Alimento'!$A:$O,7,0),IF(A1036="","","Error"))</f>
        <v/>
      </c>
      <c r="I1036" s="12"/>
      <c r="J1036" s="12"/>
    </row>
    <row r="1037" spans="1:10" x14ac:dyDescent="0.2">
      <c r="A1037" s="25"/>
      <c r="B1037" s="26"/>
      <c r="C1037" s="1" t="str">
        <f>IFERROR(VLOOKUP($A1037,'Lista de Precios Alimento'!$A:$J,2,0),IF(A1037="","","Error"))</f>
        <v/>
      </c>
      <c r="D1037" s="1" t="str">
        <f>IFERROR(VLOOKUP($A1037,'Lista de Precios Alimento'!$A:$L,4,0),IF(A1037="","","Error"))</f>
        <v/>
      </c>
      <c r="E1037" s="1" t="str">
        <f>IFERROR(VLOOKUP($A1037,'Lista de Precios Alimento'!$A:$M,5,0),IF(A1037="","","Error"))</f>
        <v/>
      </c>
      <c r="F1037" s="1" t="str">
        <f>IFERROR(VLOOKUP($A1037,'Lista de Precios Alimento'!$A:$K,3,0),IF(A1037="","","Error"))</f>
        <v/>
      </c>
      <c r="G1037" s="19" t="str">
        <f>IFERROR(VLOOKUP($A1037,'Lista de Precios Alimento'!$A:$N,6,0),IF(A1037="","","Error"))</f>
        <v/>
      </c>
      <c r="H1037" t="str">
        <f>IFERROR(VLOOKUP($A1037,'Lista de Precios Alimento'!$A:$O,7,0),IF(A1037="","","Error"))</f>
        <v/>
      </c>
      <c r="I1037" s="12"/>
      <c r="J1037" s="12"/>
    </row>
    <row r="1038" spans="1:10" x14ac:dyDescent="0.2">
      <c r="A1038" s="25"/>
      <c r="B1038" s="26"/>
      <c r="C1038" s="1" t="str">
        <f>IFERROR(VLOOKUP($A1038,'Lista de Precios Alimento'!$A:$J,2,0),IF(A1038="","","Error"))</f>
        <v/>
      </c>
      <c r="D1038" s="1" t="str">
        <f>IFERROR(VLOOKUP($A1038,'Lista de Precios Alimento'!$A:$L,4,0),IF(A1038="","","Error"))</f>
        <v/>
      </c>
      <c r="E1038" s="1" t="str">
        <f>IFERROR(VLOOKUP($A1038,'Lista de Precios Alimento'!$A:$M,5,0),IF(A1038="","","Error"))</f>
        <v/>
      </c>
      <c r="F1038" s="1" t="str">
        <f>IFERROR(VLOOKUP($A1038,'Lista de Precios Alimento'!$A:$K,3,0),IF(A1038="","","Error"))</f>
        <v/>
      </c>
      <c r="G1038" s="19" t="str">
        <f>IFERROR(VLOOKUP($A1038,'Lista de Precios Alimento'!$A:$N,6,0),IF(A1038="","","Error"))</f>
        <v/>
      </c>
      <c r="H1038" t="str">
        <f>IFERROR(VLOOKUP($A1038,'Lista de Precios Alimento'!$A:$O,7,0),IF(A1038="","","Error"))</f>
        <v/>
      </c>
      <c r="I1038" s="12"/>
      <c r="J1038" s="12"/>
    </row>
    <row r="1039" spans="1:10" x14ac:dyDescent="0.2">
      <c r="A1039" s="25"/>
      <c r="B1039" s="26"/>
      <c r="C1039" s="1" t="str">
        <f>IFERROR(VLOOKUP($A1039,'Lista de Precios Alimento'!$A:$J,2,0),IF(A1039="","","Error"))</f>
        <v/>
      </c>
      <c r="D1039" s="1" t="str">
        <f>IFERROR(VLOOKUP($A1039,'Lista de Precios Alimento'!$A:$L,4,0),IF(A1039="","","Error"))</f>
        <v/>
      </c>
      <c r="E1039" s="1" t="str">
        <f>IFERROR(VLOOKUP($A1039,'Lista de Precios Alimento'!$A:$M,5,0),IF(A1039="","","Error"))</f>
        <v/>
      </c>
      <c r="F1039" s="1" t="str">
        <f>IFERROR(VLOOKUP($A1039,'Lista de Precios Alimento'!$A:$K,3,0),IF(A1039="","","Error"))</f>
        <v/>
      </c>
      <c r="G1039" s="19" t="str">
        <f>IFERROR(VLOOKUP($A1039,'Lista de Precios Alimento'!$A:$N,6,0),IF(A1039="","","Error"))</f>
        <v/>
      </c>
      <c r="H1039" t="str">
        <f>IFERROR(VLOOKUP($A1039,'Lista de Precios Alimento'!$A:$O,7,0),IF(A1039="","","Error"))</f>
        <v/>
      </c>
      <c r="I1039" s="12"/>
      <c r="J1039" s="12"/>
    </row>
    <row r="1040" spans="1:10" x14ac:dyDescent="0.2">
      <c r="A1040" s="25"/>
      <c r="B1040" s="26"/>
      <c r="C1040" s="1" t="str">
        <f>IFERROR(VLOOKUP($A1040,'Lista de Precios Alimento'!$A:$J,2,0),IF(A1040="","","Error"))</f>
        <v/>
      </c>
      <c r="D1040" s="1" t="str">
        <f>IFERROR(VLOOKUP($A1040,'Lista de Precios Alimento'!$A:$L,4,0),IF(A1040="","","Error"))</f>
        <v/>
      </c>
      <c r="E1040" s="1" t="str">
        <f>IFERROR(VLOOKUP($A1040,'Lista de Precios Alimento'!$A:$M,5,0),IF(A1040="","","Error"))</f>
        <v/>
      </c>
      <c r="F1040" s="1" t="str">
        <f>IFERROR(VLOOKUP($A1040,'Lista de Precios Alimento'!$A:$K,3,0),IF(A1040="","","Error"))</f>
        <v/>
      </c>
      <c r="G1040" s="19" t="str">
        <f>IFERROR(VLOOKUP($A1040,'Lista de Precios Alimento'!$A:$N,6,0),IF(A1040="","","Error"))</f>
        <v/>
      </c>
      <c r="H1040" t="str">
        <f>IFERROR(VLOOKUP($A1040,'Lista de Precios Alimento'!$A:$O,7,0),IF(A1040="","","Error"))</f>
        <v/>
      </c>
      <c r="I1040" s="12"/>
      <c r="J1040" s="12"/>
    </row>
    <row r="1041" spans="1:10" x14ac:dyDescent="0.2">
      <c r="A1041" s="25"/>
      <c r="B1041" s="26"/>
      <c r="C1041" s="1" t="str">
        <f>IFERROR(VLOOKUP($A1041,'Lista de Precios Alimento'!$A:$J,2,0),IF(A1041="","","Error"))</f>
        <v/>
      </c>
      <c r="D1041" s="1" t="str">
        <f>IFERROR(VLOOKUP($A1041,'Lista de Precios Alimento'!$A:$L,4,0),IF(A1041="","","Error"))</f>
        <v/>
      </c>
      <c r="E1041" s="1" t="str">
        <f>IFERROR(VLOOKUP($A1041,'Lista de Precios Alimento'!$A:$M,5,0),IF(A1041="","","Error"))</f>
        <v/>
      </c>
      <c r="F1041" s="1" t="str">
        <f>IFERROR(VLOOKUP($A1041,'Lista de Precios Alimento'!$A:$K,3,0),IF(A1041="","","Error"))</f>
        <v/>
      </c>
      <c r="G1041" s="19" t="str">
        <f>IFERROR(VLOOKUP($A1041,'Lista de Precios Alimento'!$A:$N,6,0),IF(A1041="","","Error"))</f>
        <v/>
      </c>
      <c r="H1041" t="str">
        <f>IFERROR(VLOOKUP($A1041,'Lista de Precios Alimento'!$A:$O,7,0),IF(A1041="","","Error"))</f>
        <v/>
      </c>
      <c r="I1041" s="12"/>
      <c r="J1041" s="12"/>
    </row>
    <row r="1042" spans="1:10" x14ac:dyDescent="0.2">
      <c r="A1042" s="25"/>
      <c r="B1042" s="26"/>
      <c r="C1042" s="1" t="str">
        <f>IFERROR(VLOOKUP($A1042,'Lista de Precios Alimento'!$A:$J,2,0),IF(A1042="","","Error"))</f>
        <v/>
      </c>
      <c r="D1042" s="1" t="str">
        <f>IFERROR(VLOOKUP($A1042,'Lista de Precios Alimento'!$A:$L,4,0),IF(A1042="","","Error"))</f>
        <v/>
      </c>
      <c r="E1042" s="1" t="str">
        <f>IFERROR(VLOOKUP($A1042,'Lista de Precios Alimento'!$A:$M,5,0),IF(A1042="","","Error"))</f>
        <v/>
      </c>
      <c r="F1042" s="1" t="str">
        <f>IFERROR(VLOOKUP($A1042,'Lista de Precios Alimento'!$A:$K,3,0),IF(A1042="","","Error"))</f>
        <v/>
      </c>
      <c r="G1042" s="19" t="str">
        <f>IFERROR(VLOOKUP($A1042,'Lista de Precios Alimento'!$A:$N,6,0),IF(A1042="","","Error"))</f>
        <v/>
      </c>
      <c r="H1042" t="str">
        <f>IFERROR(VLOOKUP($A1042,'Lista de Precios Alimento'!$A:$O,7,0),IF(A1042="","","Error"))</f>
        <v/>
      </c>
      <c r="I1042" s="12"/>
      <c r="J1042" s="12"/>
    </row>
    <row r="1043" spans="1:10" x14ac:dyDescent="0.2">
      <c r="A1043" s="25"/>
      <c r="B1043" s="26"/>
      <c r="C1043" s="1" t="str">
        <f>IFERROR(VLOOKUP($A1043,'Lista de Precios Alimento'!$A:$J,2,0),IF(A1043="","","Error"))</f>
        <v/>
      </c>
      <c r="D1043" s="1" t="str">
        <f>IFERROR(VLOOKUP($A1043,'Lista de Precios Alimento'!$A:$L,4,0),IF(A1043="","","Error"))</f>
        <v/>
      </c>
      <c r="E1043" s="1" t="str">
        <f>IFERROR(VLOOKUP($A1043,'Lista de Precios Alimento'!$A:$M,5,0),IF(A1043="","","Error"))</f>
        <v/>
      </c>
      <c r="F1043" s="1" t="str">
        <f>IFERROR(VLOOKUP($A1043,'Lista de Precios Alimento'!$A:$K,3,0),IF(A1043="","","Error"))</f>
        <v/>
      </c>
      <c r="G1043" s="19" t="str">
        <f>IFERROR(VLOOKUP($A1043,'Lista de Precios Alimento'!$A:$N,6,0),IF(A1043="","","Error"))</f>
        <v/>
      </c>
      <c r="H1043" t="str">
        <f>IFERROR(VLOOKUP($A1043,'Lista de Precios Alimento'!$A:$O,7,0),IF(A1043="","","Error"))</f>
        <v/>
      </c>
      <c r="I1043" s="12"/>
      <c r="J1043" s="12"/>
    </row>
    <row r="1044" spans="1:10" x14ac:dyDescent="0.2">
      <c r="A1044" s="25"/>
      <c r="B1044" s="26"/>
      <c r="C1044" s="1" t="str">
        <f>IFERROR(VLOOKUP($A1044,'Lista de Precios Alimento'!$A:$J,2,0),IF(A1044="","","Error"))</f>
        <v/>
      </c>
      <c r="D1044" s="1" t="str">
        <f>IFERROR(VLOOKUP($A1044,'Lista de Precios Alimento'!$A:$L,4,0),IF(A1044="","","Error"))</f>
        <v/>
      </c>
      <c r="E1044" s="1" t="str">
        <f>IFERROR(VLOOKUP($A1044,'Lista de Precios Alimento'!$A:$M,5,0),IF(A1044="","","Error"))</f>
        <v/>
      </c>
      <c r="F1044" s="1" t="str">
        <f>IFERROR(VLOOKUP($A1044,'Lista de Precios Alimento'!$A:$K,3,0),IF(A1044="","","Error"))</f>
        <v/>
      </c>
      <c r="G1044" s="19" t="str">
        <f>IFERROR(VLOOKUP($A1044,'Lista de Precios Alimento'!$A:$N,6,0),IF(A1044="","","Error"))</f>
        <v/>
      </c>
      <c r="H1044" t="str">
        <f>IFERROR(VLOOKUP($A1044,'Lista de Precios Alimento'!$A:$O,7,0),IF(A1044="","","Error"))</f>
        <v/>
      </c>
      <c r="I1044" s="12"/>
      <c r="J1044" s="12"/>
    </row>
    <row r="1045" spans="1:10" x14ac:dyDescent="0.2">
      <c r="A1045" s="25"/>
      <c r="B1045" s="26"/>
      <c r="C1045" s="1" t="str">
        <f>IFERROR(VLOOKUP($A1045,'Lista de Precios Alimento'!$A:$J,2,0),IF(A1045="","","Error"))</f>
        <v/>
      </c>
      <c r="D1045" s="1" t="str">
        <f>IFERROR(VLOOKUP($A1045,'Lista de Precios Alimento'!$A:$L,4,0),IF(A1045="","","Error"))</f>
        <v/>
      </c>
      <c r="E1045" s="1" t="str">
        <f>IFERROR(VLOOKUP($A1045,'Lista de Precios Alimento'!$A:$M,5,0),IF(A1045="","","Error"))</f>
        <v/>
      </c>
      <c r="F1045" s="1" t="str">
        <f>IFERROR(VLOOKUP($A1045,'Lista de Precios Alimento'!$A:$K,3,0),IF(A1045="","","Error"))</f>
        <v/>
      </c>
      <c r="G1045" s="19" t="str">
        <f>IFERROR(VLOOKUP($A1045,'Lista de Precios Alimento'!$A:$N,6,0),IF(A1045="","","Error"))</f>
        <v/>
      </c>
      <c r="H1045" t="str">
        <f>IFERROR(VLOOKUP($A1045,'Lista de Precios Alimento'!$A:$O,7,0),IF(A1045="","","Error"))</f>
        <v/>
      </c>
      <c r="I1045" s="12"/>
      <c r="J1045" s="12"/>
    </row>
    <row r="1046" spans="1:10" x14ac:dyDescent="0.2">
      <c r="A1046" s="25"/>
      <c r="B1046" s="26"/>
      <c r="C1046" s="1" t="str">
        <f>IFERROR(VLOOKUP($A1046,'Lista de Precios Alimento'!$A:$J,2,0),IF(A1046="","","Error"))</f>
        <v/>
      </c>
      <c r="D1046" s="1" t="str">
        <f>IFERROR(VLOOKUP($A1046,'Lista de Precios Alimento'!$A:$L,4,0),IF(A1046="","","Error"))</f>
        <v/>
      </c>
      <c r="E1046" s="1" t="str">
        <f>IFERROR(VLOOKUP($A1046,'Lista de Precios Alimento'!$A:$M,5,0),IF(A1046="","","Error"))</f>
        <v/>
      </c>
      <c r="F1046" s="1" t="str">
        <f>IFERROR(VLOOKUP($A1046,'Lista de Precios Alimento'!$A:$K,3,0),IF(A1046="","","Error"))</f>
        <v/>
      </c>
      <c r="G1046" s="19" t="str">
        <f>IFERROR(VLOOKUP($A1046,'Lista de Precios Alimento'!$A:$N,6,0),IF(A1046="","","Error"))</f>
        <v/>
      </c>
      <c r="H1046" t="str">
        <f>IFERROR(VLOOKUP($A1046,'Lista de Precios Alimento'!$A:$O,7,0),IF(A1046="","","Error"))</f>
        <v/>
      </c>
      <c r="I1046" s="12"/>
      <c r="J1046" s="12"/>
    </row>
    <row r="1047" spans="1:10" x14ac:dyDescent="0.2">
      <c r="A1047" s="25"/>
      <c r="B1047" s="26"/>
      <c r="C1047" s="1" t="str">
        <f>IFERROR(VLOOKUP($A1047,'Lista de Precios Alimento'!$A:$J,2,0),IF(A1047="","","Error"))</f>
        <v/>
      </c>
      <c r="D1047" s="1" t="str">
        <f>IFERROR(VLOOKUP($A1047,'Lista de Precios Alimento'!$A:$L,4,0),IF(A1047="","","Error"))</f>
        <v/>
      </c>
      <c r="E1047" s="1" t="str">
        <f>IFERROR(VLOOKUP($A1047,'Lista de Precios Alimento'!$A:$M,5,0),IF(A1047="","","Error"))</f>
        <v/>
      </c>
      <c r="F1047" s="1" t="str">
        <f>IFERROR(VLOOKUP($A1047,'Lista de Precios Alimento'!$A:$K,3,0),IF(A1047="","","Error"))</f>
        <v/>
      </c>
      <c r="G1047" s="19" t="str">
        <f>IFERROR(VLOOKUP($A1047,'Lista de Precios Alimento'!$A:$N,6,0),IF(A1047="","","Error"))</f>
        <v/>
      </c>
      <c r="H1047" t="str">
        <f>IFERROR(VLOOKUP($A1047,'Lista de Precios Alimento'!$A:$O,7,0),IF(A1047="","","Error"))</f>
        <v/>
      </c>
      <c r="I1047" s="12"/>
      <c r="J1047" s="12"/>
    </row>
    <row r="1048" spans="1:10" x14ac:dyDescent="0.2">
      <c r="A1048" s="25"/>
      <c r="B1048" s="26"/>
      <c r="C1048" s="1" t="str">
        <f>IFERROR(VLOOKUP($A1048,'Lista de Precios Alimento'!$A:$J,2,0),IF(A1048="","","Error"))</f>
        <v/>
      </c>
      <c r="D1048" s="1" t="str">
        <f>IFERROR(VLOOKUP($A1048,'Lista de Precios Alimento'!$A:$L,4,0),IF(A1048="","","Error"))</f>
        <v/>
      </c>
      <c r="E1048" s="1" t="str">
        <f>IFERROR(VLOOKUP($A1048,'Lista de Precios Alimento'!$A:$M,5,0),IF(A1048="","","Error"))</f>
        <v/>
      </c>
      <c r="F1048" s="1" t="str">
        <f>IFERROR(VLOOKUP($A1048,'Lista de Precios Alimento'!$A:$K,3,0),IF(A1048="","","Error"))</f>
        <v/>
      </c>
      <c r="G1048" s="19" t="str">
        <f>IFERROR(VLOOKUP($A1048,'Lista de Precios Alimento'!$A:$N,6,0),IF(A1048="","","Error"))</f>
        <v/>
      </c>
      <c r="H1048" t="str">
        <f>IFERROR(VLOOKUP($A1048,'Lista de Precios Alimento'!$A:$O,7,0),IF(A1048="","","Error"))</f>
        <v/>
      </c>
      <c r="I1048" s="12"/>
      <c r="J1048" s="12"/>
    </row>
    <row r="1049" spans="1:10" x14ac:dyDescent="0.2">
      <c r="A1049" s="25"/>
      <c r="B1049" s="26"/>
      <c r="C1049" s="1" t="str">
        <f>IFERROR(VLOOKUP($A1049,'Lista de Precios Alimento'!$A:$J,2,0),IF(A1049="","","Error"))</f>
        <v/>
      </c>
      <c r="D1049" s="1" t="str">
        <f>IFERROR(VLOOKUP($A1049,'Lista de Precios Alimento'!$A:$L,4,0),IF(A1049="","","Error"))</f>
        <v/>
      </c>
      <c r="E1049" s="1" t="str">
        <f>IFERROR(VLOOKUP($A1049,'Lista de Precios Alimento'!$A:$M,5,0),IF(A1049="","","Error"))</f>
        <v/>
      </c>
      <c r="F1049" s="1" t="str">
        <f>IFERROR(VLOOKUP($A1049,'Lista de Precios Alimento'!$A:$K,3,0),IF(A1049="","","Error"))</f>
        <v/>
      </c>
      <c r="G1049" s="19" t="str">
        <f>IFERROR(VLOOKUP($A1049,'Lista de Precios Alimento'!$A:$N,6,0),IF(A1049="","","Error"))</f>
        <v/>
      </c>
      <c r="H1049" t="str">
        <f>IFERROR(VLOOKUP($A1049,'Lista de Precios Alimento'!$A:$O,7,0),IF(A1049="","","Error"))</f>
        <v/>
      </c>
      <c r="I1049" s="12"/>
      <c r="J1049" s="12"/>
    </row>
    <row r="1050" spans="1:10" x14ac:dyDescent="0.2">
      <c r="A1050" s="25"/>
      <c r="B1050" s="26"/>
      <c r="C1050" s="1" t="str">
        <f>IFERROR(VLOOKUP($A1050,'Lista de Precios Alimento'!$A:$J,2,0),IF(A1050="","","Error"))</f>
        <v/>
      </c>
      <c r="D1050" s="1" t="str">
        <f>IFERROR(VLOOKUP($A1050,'Lista de Precios Alimento'!$A:$L,4,0),IF(A1050="","","Error"))</f>
        <v/>
      </c>
      <c r="E1050" s="1" t="str">
        <f>IFERROR(VLOOKUP($A1050,'Lista de Precios Alimento'!$A:$M,5,0),IF(A1050="","","Error"))</f>
        <v/>
      </c>
      <c r="F1050" s="1" t="str">
        <f>IFERROR(VLOOKUP($A1050,'Lista de Precios Alimento'!$A:$K,3,0),IF(A1050="","","Error"))</f>
        <v/>
      </c>
      <c r="G1050" s="19" t="str">
        <f>IFERROR(VLOOKUP($A1050,'Lista de Precios Alimento'!$A:$N,6,0),IF(A1050="","","Error"))</f>
        <v/>
      </c>
      <c r="H1050" t="str">
        <f>IFERROR(VLOOKUP($A1050,'Lista de Precios Alimento'!$A:$O,7,0),IF(A1050="","","Error"))</f>
        <v/>
      </c>
      <c r="I1050" s="12"/>
      <c r="J1050" s="12"/>
    </row>
    <row r="1051" spans="1:10" x14ac:dyDescent="0.2">
      <c r="A1051" s="25"/>
      <c r="B1051" s="26"/>
      <c r="C1051" s="1" t="str">
        <f>IFERROR(VLOOKUP($A1051,'Lista de Precios Alimento'!$A:$J,2,0),IF(A1051="","","Error"))</f>
        <v/>
      </c>
      <c r="D1051" s="1" t="str">
        <f>IFERROR(VLOOKUP($A1051,'Lista de Precios Alimento'!$A:$L,4,0),IF(A1051="","","Error"))</f>
        <v/>
      </c>
      <c r="E1051" s="1" t="str">
        <f>IFERROR(VLOOKUP($A1051,'Lista de Precios Alimento'!$A:$M,5,0),IF(A1051="","","Error"))</f>
        <v/>
      </c>
      <c r="F1051" s="1" t="str">
        <f>IFERROR(VLOOKUP($A1051,'Lista de Precios Alimento'!$A:$K,3,0),IF(A1051="","","Error"))</f>
        <v/>
      </c>
      <c r="G1051" s="19" t="str">
        <f>IFERROR(VLOOKUP($A1051,'Lista de Precios Alimento'!$A:$N,6,0),IF(A1051="","","Error"))</f>
        <v/>
      </c>
      <c r="H1051" t="str">
        <f>IFERROR(VLOOKUP($A1051,'Lista de Precios Alimento'!$A:$O,7,0),IF(A1051="","","Error"))</f>
        <v/>
      </c>
      <c r="I1051" s="12"/>
      <c r="J1051" s="12"/>
    </row>
    <row r="1052" spans="1:10" x14ac:dyDescent="0.2">
      <c r="A1052" s="25"/>
      <c r="B1052" s="26"/>
      <c r="C1052" s="1" t="str">
        <f>IFERROR(VLOOKUP($A1052,'Lista de Precios Alimento'!$A:$J,2,0),IF(A1052="","","Error"))</f>
        <v/>
      </c>
      <c r="D1052" s="1" t="str">
        <f>IFERROR(VLOOKUP($A1052,'Lista de Precios Alimento'!$A:$L,4,0),IF(A1052="","","Error"))</f>
        <v/>
      </c>
      <c r="E1052" s="1" t="str">
        <f>IFERROR(VLOOKUP($A1052,'Lista de Precios Alimento'!$A:$M,5,0),IF(A1052="","","Error"))</f>
        <v/>
      </c>
      <c r="F1052" s="1" t="str">
        <f>IFERROR(VLOOKUP($A1052,'Lista de Precios Alimento'!$A:$K,3,0),IF(A1052="","","Error"))</f>
        <v/>
      </c>
      <c r="G1052" s="19" t="str">
        <f>IFERROR(VLOOKUP($A1052,'Lista de Precios Alimento'!$A:$N,6,0),IF(A1052="","","Error"))</f>
        <v/>
      </c>
      <c r="H1052" t="str">
        <f>IFERROR(VLOOKUP($A1052,'Lista de Precios Alimento'!$A:$O,7,0),IF(A1052="","","Error"))</f>
        <v/>
      </c>
      <c r="I1052" s="12"/>
      <c r="J1052" s="12"/>
    </row>
    <row r="1053" spans="1:10" x14ac:dyDescent="0.2">
      <c r="A1053" s="25"/>
      <c r="B1053" s="26"/>
      <c r="C1053" s="1" t="str">
        <f>IFERROR(VLOOKUP($A1053,'Lista de Precios Alimento'!$A:$J,2,0),IF(A1053="","","Error"))</f>
        <v/>
      </c>
      <c r="D1053" s="1" t="str">
        <f>IFERROR(VLOOKUP($A1053,'Lista de Precios Alimento'!$A:$L,4,0),IF(A1053="","","Error"))</f>
        <v/>
      </c>
      <c r="E1053" s="1" t="str">
        <f>IFERROR(VLOOKUP($A1053,'Lista de Precios Alimento'!$A:$M,5,0),IF(A1053="","","Error"))</f>
        <v/>
      </c>
      <c r="F1053" s="1" t="str">
        <f>IFERROR(VLOOKUP($A1053,'Lista de Precios Alimento'!$A:$K,3,0),IF(A1053="","","Error"))</f>
        <v/>
      </c>
      <c r="G1053" s="19" t="str">
        <f>IFERROR(VLOOKUP($A1053,'Lista de Precios Alimento'!$A:$N,6,0),IF(A1053="","","Error"))</f>
        <v/>
      </c>
      <c r="H1053" t="str">
        <f>IFERROR(VLOOKUP($A1053,'Lista de Precios Alimento'!$A:$O,7,0),IF(A1053="","","Error"))</f>
        <v/>
      </c>
      <c r="I1053" s="12"/>
      <c r="J1053" s="12"/>
    </row>
    <row r="1054" spans="1:10" x14ac:dyDescent="0.2">
      <c r="A1054" s="25"/>
      <c r="B1054" s="26"/>
      <c r="C1054" s="1" t="str">
        <f>IFERROR(VLOOKUP($A1054,'Lista de Precios Alimento'!$A:$J,2,0),IF(A1054="","","Error"))</f>
        <v/>
      </c>
      <c r="D1054" s="1" t="str">
        <f>IFERROR(VLOOKUP($A1054,'Lista de Precios Alimento'!$A:$L,4,0),IF(A1054="","","Error"))</f>
        <v/>
      </c>
      <c r="E1054" s="1" t="str">
        <f>IFERROR(VLOOKUP($A1054,'Lista de Precios Alimento'!$A:$M,5,0),IF(A1054="","","Error"))</f>
        <v/>
      </c>
      <c r="F1054" s="1" t="str">
        <f>IFERROR(VLOOKUP($A1054,'Lista de Precios Alimento'!$A:$K,3,0),IF(A1054="","","Error"))</f>
        <v/>
      </c>
      <c r="G1054" s="19" t="str">
        <f>IFERROR(VLOOKUP($A1054,'Lista de Precios Alimento'!$A:$N,6,0),IF(A1054="","","Error"))</f>
        <v/>
      </c>
      <c r="H1054" t="str">
        <f>IFERROR(VLOOKUP($A1054,'Lista de Precios Alimento'!$A:$O,7,0),IF(A1054="","","Error"))</f>
        <v/>
      </c>
      <c r="I1054" s="12"/>
      <c r="J1054" s="12"/>
    </row>
    <row r="1055" spans="1:10" x14ac:dyDescent="0.2">
      <c r="A1055" s="25"/>
      <c r="B1055" s="26"/>
      <c r="C1055" s="1" t="str">
        <f>IFERROR(VLOOKUP($A1055,'Lista de Precios Alimento'!$A:$J,2,0),IF(A1055="","","Error"))</f>
        <v/>
      </c>
      <c r="D1055" s="1" t="str">
        <f>IFERROR(VLOOKUP($A1055,'Lista de Precios Alimento'!$A:$L,4,0),IF(A1055="","","Error"))</f>
        <v/>
      </c>
      <c r="E1055" s="1" t="str">
        <f>IFERROR(VLOOKUP($A1055,'Lista de Precios Alimento'!$A:$M,5,0),IF(A1055="","","Error"))</f>
        <v/>
      </c>
      <c r="F1055" s="1" t="str">
        <f>IFERROR(VLOOKUP($A1055,'Lista de Precios Alimento'!$A:$K,3,0),IF(A1055="","","Error"))</f>
        <v/>
      </c>
      <c r="G1055" s="19" t="str">
        <f>IFERROR(VLOOKUP($A1055,'Lista de Precios Alimento'!$A:$N,6,0),IF(A1055="","","Error"))</f>
        <v/>
      </c>
      <c r="H1055" t="str">
        <f>IFERROR(VLOOKUP($A1055,'Lista de Precios Alimento'!$A:$O,7,0),IF(A1055="","","Error"))</f>
        <v/>
      </c>
      <c r="I1055" s="12"/>
      <c r="J1055" s="12"/>
    </row>
    <row r="1056" spans="1:10" x14ac:dyDescent="0.2">
      <c r="A1056" s="25"/>
      <c r="B1056" s="26"/>
      <c r="C1056" s="1" t="str">
        <f>IFERROR(VLOOKUP($A1056,'Lista de Precios Alimento'!$A:$J,2,0),IF(A1056="","","Error"))</f>
        <v/>
      </c>
      <c r="D1056" s="1" t="str">
        <f>IFERROR(VLOOKUP($A1056,'Lista de Precios Alimento'!$A:$L,4,0),IF(A1056="","","Error"))</f>
        <v/>
      </c>
      <c r="E1056" s="1" t="str">
        <f>IFERROR(VLOOKUP($A1056,'Lista de Precios Alimento'!$A:$M,5,0),IF(A1056="","","Error"))</f>
        <v/>
      </c>
      <c r="F1056" s="1" t="str">
        <f>IFERROR(VLOOKUP($A1056,'Lista de Precios Alimento'!$A:$K,3,0),IF(A1056="","","Error"))</f>
        <v/>
      </c>
      <c r="G1056" s="19" t="str">
        <f>IFERROR(VLOOKUP($A1056,'Lista de Precios Alimento'!$A:$N,6,0),IF(A1056="","","Error"))</f>
        <v/>
      </c>
      <c r="H1056" t="str">
        <f>IFERROR(VLOOKUP($A1056,'Lista de Precios Alimento'!$A:$O,7,0),IF(A1056="","","Error"))</f>
        <v/>
      </c>
      <c r="I1056" s="12"/>
      <c r="J1056" s="12"/>
    </row>
    <row r="1057" spans="1:10" x14ac:dyDescent="0.2">
      <c r="A1057" s="25"/>
      <c r="B1057" s="26"/>
      <c r="C1057" s="1" t="str">
        <f>IFERROR(VLOOKUP($A1057,'Lista de Precios Alimento'!$A:$J,2,0),IF(A1057="","","Error"))</f>
        <v/>
      </c>
      <c r="D1057" s="1" t="str">
        <f>IFERROR(VLOOKUP($A1057,'Lista de Precios Alimento'!$A:$L,4,0),IF(A1057="","","Error"))</f>
        <v/>
      </c>
      <c r="E1057" s="1" t="str">
        <f>IFERROR(VLOOKUP($A1057,'Lista de Precios Alimento'!$A:$M,5,0),IF(A1057="","","Error"))</f>
        <v/>
      </c>
      <c r="F1057" s="1" t="str">
        <f>IFERROR(VLOOKUP($A1057,'Lista de Precios Alimento'!$A:$K,3,0),IF(A1057="","","Error"))</f>
        <v/>
      </c>
      <c r="G1057" s="19" t="str">
        <f>IFERROR(VLOOKUP($A1057,'Lista de Precios Alimento'!$A:$N,6,0),IF(A1057="","","Error"))</f>
        <v/>
      </c>
      <c r="H1057" t="str">
        <f>IFERROR(VLOOKUP($A1057,'Lista de Precios Alimento'!$A:$O,7,0),IF(A1057="","","Error"))</f>
        <v/>
      </c>
      <c r="I1057" s="12"/>
      <c r="J1057" s="12"/>
    </row>
    <row r="1058" spans="1:10" x14ac:dyDescent="0.2">
      <c r="A1058" s="25"/>
      <c r="B1058" s="26"/>
      <c r="C1058" s="1" t="str">
        <f>IFERROR(VLOOKUP($A1058,'Lista de Precios Alimento'!$A:$J,2,0),IF(A1058="","","Error"))</f>
        <v/>
      </c>
      <c r="D1058" s="1" t="str">
        <f>IFERROR(VLOOKUP($A1058,'Lista de Precios Alimento'!$A:$L,4,0),IF(A1058="","","Error"))</f>
        <v/>
      </c>
      <c r="E1058" s="1" t="str">
        <f>IFERROR(VLOOKUP($A1058,'Lista de Precios Alimento'!$A:$M,5,0),IF(A1058="","","Error"))</f>
        <v/>
      </c>
      <c r="F1058" s="1" t="str">
        <f>IFERROR(VLOOKUP($A1058,'Lista de Precios Alimento'!$A:$K,3,0),IF(A1058="","","Error"))</f>
        <v/>
      </c>
      <c r="G1058" s="19" t="str">
        <f>IFERROR(VLOOKUP($A1058,'Lista de Precios Alimento'!$A:$N,6,0),IF(A1058="","","Error"))</f>
        <v/>
      </c>
      <c r="H1058" t="str">
        <f>IFERROR(VLOOKUP($A1058,'Lista de Precios Alimento'!$A:$O,7,0),IF(A1058="","","Error"))</f>
        <v/>
      </c>
      <c r="I1058" s="12"/>
      <c r="J1058" s="12"/>
    </row>
    <row r="1059" spans="1:10" x14ac:dyDescent="0.2">
      <c r="A1059" s="25"/>
      <c r="B1059" s="26"/>
      <c r="C1059" s="1" t="str">
        <f>IFERROR(VLOOKUP($A1059,'Lista de Precios Alimento'!$A:$J,2,0),IF(A1059="","","Error"))</f>
        <v/>
      </c>
      <c r="D1059" s="1" t="str">
        <f>IFERROR(VLOOKUP($A1059,'Lista de Precios Alimento'!$A:$L,4,0),IF(A1059="","","Error"))</f>
        <v/>
      </c>
      <c r="E1059" s="1" t="str">
        <f>IFERROR(VLOOKUP($A1059,'Lista de Precios Alimento'!$A:$M,5,0),IF(A1059="","","Error"))</f>
        <v/>
      </c>
      <c r="F1059" s="1" t="str">
        <f>IFERROR(VLOOKUP($A1059,'Lista de Precios Alimento'!$A:$K,3,0),IF(A1059="","","Error"))</f>
        <v/>
      </c>
      <c r="G1059" s="19" t="str">
        <f>IFERROR(VLOOKUP($A1059,'Lista de Precios Alimento'!$A:$N,6,0),IF(A1059="","","Error"))</f>
        <v/>
      </c>
      <c r="H1059" t="str">
        <f>IFERROR(VLOOKUP($A1059,'Lista de Precios Alimento'!$A:$O,7,0),IF(A1059="","","Error"))</f>
        <v/>
      </c>
      <c r="I1059" s="12"/>
      <c r="J1059" s="12"/>
    </row>
    <row r="1060" spans="1:10" x14ac:dyDescent="0.2">
      <c r="A1060" s="25"/>
      <c r="B1060" s="26"/>
      <c r="C1060" s="1" t="str">
        <f>IFERROR(VLOOKUP($A1060,'Lista de Precios Alimento'!$A:$J,2,0),IF(A1060="","","Error"))</f>
        <v/>
      </c>
      <c r="D1060" s="1" t="str">
        <f>IFERROR(VLOOKUP($A1060,'Lista de Precios Alimento'!$A:$L,4,0),IF(A1060="","","Error"))</f>
        <v/>
      </c>
      <c r="E1060" s="1" t="str">
        <f>IFERROR(VLOOKUP($A1060,'Lista de Precios Alimento'!$A:$M,5,0),IF(A1060="","","Error"))</f>
        <v/>
      </c>
      <c r="F1060" s="1" t="str">
        <f>IFERROR(VLOOKUP($A1060,'Lista de Precios Alimento'!$A:$K,3,0),IF(A1060="","","Error"))</f>
        <v/>
      </c>
      <c r="G1060" s="19" t="str">
        <f>IFERROR(VLOOKUP($A1060,'Lista de Precios Alimento'!$A:$N,6,0),IF(A1060="","","Error"))</f>
        <v/>
      </c>
      <c r="H1060" t="str">
        <f>IFERROR(VLOOKUP($A1060,'Lista de Precios Alimento'!$A:$O,7,0),IF(A1060="","","Error"))</f>
        <v/>
      </c>
      <c r="I1060" s="12"/>
      <c r="J1060" s="12"/>
    </row>
    <row r="1061" spans="1:10" x14ac:dyDescent="0.2">
      <c r="A1061" s="25"/>
      <c r="B1061" s="26"/>
      <c r="C1061" s="1" t="str">
        <f>IFERROR(VLOOKUP($A1061,'Lista de Precios Alimento'!$A:$J,2,0),IF(A1061="","","Error"))</f>
        <v/>
      </c>
      <c r="D1061" s="1" t="str">
        <f>IFERROR(VLOOKUP($A1061,'Lista de Precios Alimento'!$A:$L,4,0),IF(A1061="","","Error"))</f>
        <v/>
      </c>
      <c r="E1061" s="1" t="str">
        <f>IFERROR(VLOOKUP($A1061,'Lista de Precios Alimento'!$A:$M,5,0),IF(A1061="","","Error"))</f>
        <v/>
      </c>
      <c r="F1061" s="1" t="str">
        <f>IFERROR(VLOOKUP($A1061,'Lista de Precios Alimento'!$A:$K,3,0),IF(A1061="","","Error"))</f>
        <v/>
      </c>
      <c r="G1061" s="19" t="str">
        <f>IFERROR(VLOOKUP($A1061,'Lista de Precios Alimento'!$A:$N,6,0),IF(A1061="","","Error"))</f>
        <v/>
      </c>
      <c r="H1061" t="str">
        <f>IFERROR(VLOOKUP($A1061,'Lista de Precios Alimento'!$A:$O,7,0),IF(A1061="","","Error"))</f>
        <v/>
      </c>
      <c r="I1061" s="12"/>
      <c r="J1061" s="12"/>
    </row>
    <row r="1062" spans="1:10" x14ac:dyDescent="0.2">
      <c r="A1062" s="25"/>
      <c r="B1062" s="26"/>
      <c r="C1062" s="1" t="str">
        <f>IFERROR(VLOOKUP($A1062,'Lista de Precios Alimento'!$A:$J,2,0),IF(A1062="","","Error"))</f>
        <v/>
      </c>
      <c r="D1062" s="1" t="str">
        <f>IFERROR(VLOOKUP($A1062,'Lista de Precios Alimento'!$A:$L,4,0),IF(A1062="","","Error"))</f>
        <v/>
      </c>
      <c r="E1062" s="1" t="str">
        <f>IFERROR(VLOOKUP($A1062,'Lista de Precios Alimento'!$A:$M,5,0),IF(A1062="","","Error"))</f>
        <v/>
      </c>
      <c r="F1062" s="1" t="str">
        <f>IFERROR(VLOOKUP($A1062,'Lista de Precios Alimento'!$A:$K,3,0),IF(A1062="","","Error"))</f>
        <v/>
      </c>
      <c r="G1062" s="19" t="str">
        <f>IFERROR(VLOOKUP($A1062,'Lista de Precios Alimento'!$A:$N,6,0),IF(A1062="","","Error"))</f>
        <v/>
      </c>
      <c r="H1062" t="str">
        <f>IFERROR(VLOOKUP($A1062,'Lista de Precios Alimento'!$A:$O,7,0),IF(A1062="","","Error"))</f>
        <v/>
      </c>
      <c r="I1062" s="12"/>
      <c r="J1062" s="12"/>
    </row>
    <row r="1063" spans="1:10" x14ac:dyDescent="0.2">
      <c r="A1063" s="25"/>
      <c r="B1063" s="26"/>
      <c r="C1063" s="1" t="str">
        <f>IFERROR(VLOOKUP($A1063,'Lista de Precios Alimento'!$A:$J,2,0),IF(A1063="","","Error"))</f>
        <v/>
      </c>
      <c r="D1063" s="1" t="str">
        <f>IFERROR(VLOOKUP($A1063,'Lista de Precios Alimento'!$A:$L,4,0),IF(A1063="","","Error"))</f>
        <v/>
      </c>
      <c r="E1063" s="1" t="str">
        <f>IFERROR(VLOOKUP($A1063,'Lista de Precios Alimento'!$A:$M,5,0),IF(A1063="","","Error"))</f>
        <v/>
      </c>
      <c r="F1063" s="1" t="str">
        <f>IFERROR(VLOOKUP($A1063,'Lista de Precios Alimento'!$A:$K,3,0),IF(A1063="","","Error"))</f>
        <v/>
      </c>
      <c r="G1063" s="19" t="str">
        <f>IFERROR(VLOOKUP($A1063,'Lista de Precios Alimento'!$A:$N,6,0),IF(A1063="","","Error"))</f>
        <v/>
      </c>
      <c r="H1063" t="str">
        <f>IFERROR(VLOOKUP($A1063,'Lista de Precios Alimento'!$A:$O,7,0),IF(A1063="","","Error"))</f>
        <v/>
      </c>
      <c r="I1063" s="12"/>
      <c r="J1063" s="12"/>
    </row>
    <row r="1064" spans="1:10" x14ac:dyDescent="0.2">
      <c r="A1064" s="25"/>
      <c r="B1064" s="26"/>
      <c r="C1064" s="1" t="str">
        <f>IFERROR(VLOOKUP($A1064,'Lista de Precios Alimento'!$A:$J,2,0),IF(A1064="","","Error"))</f>
        <v/>
      </c>
      <c r="D1064" s="1" t="str">
        <f>IFERROR(VLOOKUP($A1064,'Lista de Precios Alimento'!$A:$L,4,0),IF(A1064="","","Error"))</f>
        <v/>
      </c>
      <c r="E1064" s="1" t="str">
        <f>IFERROR(VLOOKUP($A1064,'Lista de Precios Alimento'!$A:$M,5,0),IF(A1064="","","Error"))</f>
        <v/>
      </c>
      <c r="F1064" s="1" t="str">
        <f>IFERROR(VLOOKUP($A1064,'Lista de Precios Alimento'!$A:$K,3,0),IF(A1064="","","Error"))</f>
        <v/>
      </c>
      <c r="G1064" s="19" t="str">
        <f>IFERROR(VLOOKUP($A1064,'Lista de Precios Alimento'!$A:$N,6,0),IF(A1064="","","Error"))</f>
        <v/>
      </c>
      <c r="H1064" t="str">
        <f>IFERROR(VLOOKUP($A1064,'Lista de Precios Alimento'!$A:$O,7,0),IF(A1064="","","Error"))</f>
        <v/>
      </c>
      <c r="I1064" s="12"/>
      <c r="J1064" s="12"/>
    </row>
    <row r="1065" spans="1:10" x14ac:dyDescent="0.2">
      <c r="A1065" s="25"/>
      <c r="B1065" s="26"/>
      <c r="C1065" s="1" t="str">
        <f>IFERROR(VLOOKUP($A1065,'Lista de Precios Alimento'!$A:$J,2,0),IF(A1065="","","Error"))</f>
        <v/>
      </c>
      <c r="D1065" s="1" t="str">
        <f>IFERROR(VLOOKUP($A1065,'Lista de Precios Alimento'!$A:$L,4,0),IF(A1065="","","Error"))</f>
        <v/>
      </c>
      <c r="E1065" s="1" t="str">
        <f>IFERROR(VLOOKUP($A1065,'Lista de Precios Alimento'!$A:$M,5,0),IF(A1065="","","Error"))</f>
        <v/>
      </c>
      <c r="F1065" s="1" t="str">
        <f>IFERROR(VLOOKUP($A1065,'Lista de Precios Alimento'!$A:$K,3,0),IF(A1065="","","Error"))</f>
        <v/>
      </c>
      <c r="G1065" s="19" t="str">
        <f>IFERROR(VLOOKUP($A1065,'Lista de Precios Alimento'!$A:$N,6,0),IF(A1065="","","Error"))</f>
        <v/>
      </c>
      <c r="H1065" t="str">
        <f>IFERROR(VLOOKUP($A1065,'Lista de Precios Alimento'!$A:$O,7,0),IF(A1065="","","Error"))</f>
        <v/>
      </c>
      <c r="I1065" s="12"/>
      <c r="J1065" s="12"/>
    </row>
    <row r="1066" spans="1:10" x14ac:dyDescent="0.2">
      <c r="A1066" s="25"/>
      <c r="B1066" s="26"/>
      <c r="C1066" s="1" t="str">
        <f>IFERROR(VLOOKUP($A1066,'Lista de Precios Alimento'!$A:$J,2,0),IF(A1066="","","Error"))</f>
        <v/>
      </c>
      <c r="D1066" s="1" t="str">
        <f>IFERROR(VLOOKUP($A1066,'Lista de Precios Alimento'!$A:$L,4,0),IF(A1066="","","Error"))</f>
        <v/>
      </c>
      <c r="E1066" s="1" t="str">
        <f>IFERROR(VLOOKUP($A1066,'Lista de Precios Alimento'!$A:$M,5,0),IF(A1066="","","Error"))</f>
        <v/>
      </c>
      <c r="F1066" s="1" t="str">
        <f>IFERROR(VLOOKUP($A1066,'Lista de Precios Alimento'!$A:$K,3,0),IF(A1066="","","Error"))</f>
        <v/>
      </c>
      <c r="G1066" s="19" t="str">
        <f>IFERROR(VLOOKUP($A1066,'Lista de Precios Alimento'!$A:$N,6,0),IF(A1066="","","Error"))</f>
        <v/>
      </c>
      <c r="H1066" t="str">
        <f>IFERROR(VLOOKUP($A1066,'Lista de Precios Alimento'!$A:$O,7,0),IF(A1066="","","Error"))</f>
        <v/>
      </c>
      <c r="I1066" s="12"/>
      <c r="J1066" s="12"/>
    </row>
    <row r="1067" spans="1:10" x14ac:dyDescent="0.2">
      <c r="A1067" s="25"/>
      <c r="B1067" s="26"/>
      <c r="C1067" s="1" t="str">
        <f>IFERROR(VLOOKUP($A1067,'Lista de Precios Alimento'!$A:$J,2,0),IF(A1067="","","Error"))</f>
        <v/>
      </c>
      <c r="D1067" s="1" t="str">
        <f>IFERROR(VLOOKUP($A1067,'Lista de Precios Alimento'!$A:$L,4,0),IF(A1067="","","Error"))</f>
        <v/>
      </c>
      <c r="E1067" s="1" t="str">
        <f>IFERROR(VLOOKUP($A1067,'Lista de Precios Alimento'!$A:$M,5,0),IF(A1067="","","Error"))</f>
        <v/>
      </c>
      <c r="F1067" s="1" t="str">
        <f>IFERROR(VLOOKUP($A1067,'Lista de Precios Alimento'!$A:$K,3,0),IF(A1067="","","Error"))</f>
        <v/>
      </c>
      <c r="G1067" s="19" t="str">
        <f>IFERROR(VLOOKUP($A1067,'Lista de Precios Alimento'!$A:$N,6,0),IF(A1067="","","Error"))</f>
        <v/>
      </c>
      <c r="H1067" t="str">
        <f>IFERROR(VLOOKUP($A1067,'Lista de Precios Alimento'!$A:$O,7,0),IF(A1067="","","Error"))</f>
        <v/>
      </c>
      <c r="I1067" s="12"/>
      <c r="J1067" s="12"/>
    </row>
    <row r="1068" spans="1:10" x14ac:dyDescent="0.2">
      <c r="A1068" s="25"/>
      <c r="B1068" s="26"/>
      <c r="C1068" s="1" t="str">
        <f>IFERROR(VLOOKUP($A1068,'Lista de Precios Alimento'!$A:$J,2,0),IF(A1068="","","Error"))</f>
        <v/>
      </c>
      <c r="D1068" s="1" t="str">
        <f>IFERROR(VLOOKUP($A1068,'Lista de Precios Alimento'!$A:$L,4,0),IF(A1068="","","Error"))</f>
        <v/>
      </c>
      <c r="E1068" s="1" t="str">
        <f>IFERROR(VLOOKUP($A1068,'Lista de Precios Alimento'!$A:$M,5,0),IF(A1068="","","Error"))</f>
        <v/>
      </c>
      <c r="F1068" s="1" t="str">
        <f>IFERROR(VLOOKUP($A1068,'Lista de Precios Alimento'!$A:$K,3,0),IF(A1068="","","Error"))</f>
        <v/>
      </c>
      <c r="G1068" s="19" t="str">
        <f>IFERROR(VLOOKUP($A1068,'Lista de Precios Alimento'!$A:$N,6,0),IF(A1068="","","Error"))</f>
        <v/>
      </c>
      <c r="H1068" t="str">
        <f>IFERROR(VLOOKUP($A1068,'Lista de Precios Alimento'!$A:$O,7,0),IF(A1068="","","Error"))</f>
        <v/>
      </c>
      <c r="I1068" s="12"/>
      <c r="J1068" s="12"/>
    </row>
    <row r="1069" spans="1:10" x14ac:dyDescent="0.2">
      <c r="A1069" s="25"/>
      <c r="B1069" s="26"/>
      <c r="C1069" s="1" t="str">
        <f>IFERROR(VLOOKUP($A1069,'Lista de Precios Alimento'!$A:$J,2,0),IF(A1069="","","Error"))</f>
        <v/>
      </c>
      <c r="D1069" s="1" t="str">
        <f>IFERROR(VLOOKUP($A1069,'Lista de Precios Alimento'!$A:$L,4,0),IF(A1069="","","Error"))</f>
        <v/>
      </c>
      <c r="E1069" s="1" t="str">
        <f>IFERROR(VLOOKUP($A1069,'Lista de Precios Alimento'!$A:$M,5,0),IF(A1069="","","Error"))</f>
        <v/>
      </c>
      <c r="F1069" s="1" t="str">
        <f>IFERROR(VLOOKUP($A1069,'Lista de Precios Alimento'!$A:$K,3,0),IF(A1069="","","Error"))</f>
        <v/>
      </c>
      <c r="G1069" s="19" t="str">
        <f>IFERROR(VLOOKUP($A1069,'Lista de Precios Alimento'!$A:$N,6,0),IF(A1069="","","Error"))</f>
        <v/>
      </c>
      <c r="H1069" t="str">
        <f>IFERROR(VLOOKUP($A1069,'Lista de Precios Alimento'!$A:$O,7,0),IF(A1069="","","Error"))</f>
        <v/>
      </c>
      <c r="I1069" s="12"/>
      <c r="J1069" s="12"/>
    </row>
    <row r="1070" spans="1:10" x14ac:dyDescent="0.2">
      <c r="A1070" s="25"/>
      <c r="B1070" s="26"/>
      <c r="C1070" s="1" t="str">
        <f>IFERROR(VLOOKUP($A1070,'Lista de Precios Alimento'!$A:$J,2,0),IF(A1070="","","Error"))</f>
        <v/>
      </c>
      <c r="D1070" s="1" t="str">
        <f>IFERROR(VLOOKUP($A1070,'Lista de Precios Alimento'!$A:$L,4,0),IF(A1070="","","Error"))</f>
        <v/>
      </c>
      <c r="E1070" s="1" t="str">
        <f>IFERROR(VLOOKUP($A1070,'Lista de Precios Alimento'!$A:$M,5,0),IF(A1070="","","Error"))</f>
        <v/>
      </c>
      <c r="F1070" s="1" t="str">
        <f>IFERROR(VLOOKUP($A1070,'Lista de Precios Alimento'!$A:$K,3,0),IF(A1070="","","Error"))</f>
        <v/>
      </c>
      <c r="G1070" s="19" t="str">
        <f>IFERROR(VLOOKUP($A1070,'Lista de Precios Alimento'!$A:$N,6,0),IF(A1070="","","Error"))</f>
        <v/>
      </c>
      <c r="H1070" t="str">
        <f>IFERROR(VLOOKUP($A1070,'Lista de Precios Alimento'!$A:$O,7,0),IF(A1070="","","Error"))</f>
        <v/>
      </c>
      <c r="I1070" s="12"/>
      <c r="J1070" s="12"/>
    </row>
    <row r="1071" spans="1:10" x14ac:dyDescent="0.2">
      <c r="A1071" s="25"/>
      <c r="B1071" s="26"/>
      <c r="C1071" s="1" t="str">
        <f>IFERROR(VLOOKUP($A1071,'Lista de Precios Alimento'!$A:$J,2,0),IF(A1071="","","Error"))</f>
        <v/>
      </c>
      <c r="D1071" s="1" t="str">
        <f>IFERROR(VLOOKUP($A1071,'Lista de Precios Alimento'!$A:$L,4,0),IF(A1071="","","Error"))</f>
        <v/>
      </c>
      <c r="E1071" s="1" t="str">
        <f>IFERROR(VLOOKUP($A1071,'Lista de Precios Alimento'!$A:$M,5,0),IF(A1071="","","Error"))</f>
        <v/>
      </c>
      <c r="F1071" s="1" t="str">
        <f>IFERROR(VLOOKUP($A1071,'Lista de Precios Alimento'!$A:$K,3,0),IF(A1071="","","Error"))</f>
        <v/>
      </c>
      <c r="G1071" s="19" t="str">
        <f>IFERROR(VLOOKUP($A1071,'Lista de Precios Alimento'!$A:$N,6,0),IF(A1071="","","Error"))</f>
        <v/>
      </c>
      <c r="H1071" t="str">
        <f>IFERROR(VLOOKUP($A1071,'Lista de Precios Alimento'!$A:$O,7,0),IF(A1071="","","Error"))</f>
        <v/>
      </c>
      <c r="I1071" s="12"/>
      <c r="J1071" s="12"/>
    </row>
    <row r="1072" spans="1:10" x14ac:dyDescent="0.2">
      <c r="A1072" s="25"/>
      <c r="B1072" s="26"/>
      <c r="C1072" s="1" t="str">
        <f>IFERROR(VLOOKUP($A1072,'Lista de Precios Alimento'!$A:$J,2,0),IF(A1072="","","Error"))</f>
        <v/>
      </c>
      <c r="D1072" s="1" t="str">
        <f>IFERROR(VLOOKUP($A1072,'Lista de Precios Alimento'!$A:$L,4,0),IF(A1072="","","Error"))</f>
        <v/>
      </c>
      <c r="E1072" s="1" t="str">
        <f>IFERROR(VLOOKUP($A1072,'Lista de Precios Alimento'!$A:$M,5,0),IF(A1072="","","Error"))</f>
        <v/>
      </c>
      <c r="F1072" s="1" t="str">
        <f>IFERROR(VLOOKUP($A1072,'Lista de Precios Alimento'!$A:$K,3,0),IF(A1072="","","Error"))</f>
        <v/>
      </c>
      <c r="G1072" s="19" t="str">
        <f>IFERROR(VLOOKUP($A1072,'Lista de Precios Alimento'!$A:$N,6,0),IF(A1072="","","Error"))</f>
        <v/>
      </c>
      <c r="H1072" t="str">
        <f>IFERROR(VLOOKUP($A1072,'Lista de Precios Alimento'!$A:$O,7,0),IF(A1072="","","Error"))</f>
        <v/>
      </c>
      <c r="I1072" s="12"/>
      <c r="J1072" s="12"/>
    </row>
    <row r="1073" spans="1:10" x14ac:dyDescent="0.2">
      <c r="A1073" s="25"/>
      <c r="B1073" s="26"/>
      <c r="C1073" s="1" t="str">
        <f>IFERROR(VLOOKUP($A1073,'Lista de Precios Alimento'!$A:$J,2,0),IF(A1073="","","Error"))</f>
        <v/>
      </c>
      <c r="D1073" s="1" t="str">
        <f>IFERROR(VLOOKUP($A1073,'Lista de Precios Alimento'!$A:$L,4,0),IF(A1073="","","Error"))</f>
        <v/>
      </c>
      <c r="E1073" s="1" t="str">
        <f>IFERROR(VLOOKUP($A1073,'Lista de Precios Alimento'!$A:$M,5,0),IF(A1073="","","Error"))</f>
        <v/>
      </c>
      <c r="F1073" s="1" t="str">
        <f>IFERROR(VLOOKUP($A1073,'Lista de Precios Alimento'!$A:$K,3,0),IF(A1073="","","Error"))</f>
        <v/>
      </c>
      <c r="G1073" s="19" t="str">
        <f>IFERROR(VLOOKUP($A1073,'Lista de Precios Alimento'!$A:$N,6,0),IF(A1073="","","Error"))</f>
        <v/>
      </c>
      <c r="H1073" t="str">
        <f>IFERROR(VLOOKUP($A1073,'Lista de Precios Alimento'!$A:$O,7,0),IF(A1073="","","Error"))</f>
        <v/>
      </c>
      <c r="I1073" s="12"/>
      <c r="J1073" s="12"/>
    </row>
    <row r="1074" spans="1:10" x14ac:dyDescent="0.2">
      <c r="A1074" s="25"/>
      <c r="B1074" s="26"/>
      <c r="C1074" s="1" t="str">
        <f>IFERROR(VLOOKUP($A1074,'Lista de Precios Alimento'!$A:$J,2,0),IF(A1074="","","Error"))</f>
        <v/>
      </c>
      <c r="D1074" s="1" t="str">
        <f>IFERROR(VLOOKUP($A1074,'Lista de Precios Alimento'!$A:$L,4,0),IF(A1074="","","Error"))</f>
        <v/>
      </c>
      <c r="E1074" s="1" t="str">
        <f>IFERROR(VLOOKUP($A1074,'Lista de Precios Alimento'!$A:$M,5,0),IF(A1074="","","Error"))</f>
        <v/>
      </c>
      <c r="F1074" s="1" t="str">
        <f>IFERROR(VLOOKUP($A1074,'Lista de Precios Alimento'!$A:$K,3,0),IF(A1074="","","Error"))</f>
        <v/>
      </c>
      <c r="G1074" s="19" t="str">
        <f>IFERROR(VLOOKUP($A1074,'Lista de Precios Alimento'!$A:$N,6,0),IF(A1074="","","Error"))</f>
        <v/>
      </c>
      <c r="H1074" t="str">
        <f>IFERROR(VLOOKUP($A1074,'Lista de Precios Alimento'!$A:$O,7,0),IF(A1074="","","Error"))</f>
        <v/>
      </c>
      <c r="I1074" s="12"/>
      <c r="J1074" s="12"/>
    </row>
    <row r="1075" spans="1:10" x14ac:dyDescent="0.2">
      <c r="A1075" s="25"/>
      <c r="B1075" s="26"/>
      <c r="C1075" s="1" t="str">
        <f>IFERROR(VLOOKUP($A1075,'Lista de Precios Alimento'!$A:$J,2,0),IF(A1075="","","Error"))</f>
        <v/>
      </c>
      <c r="D1075" s="1" t="str">
        <f>IFERROR(VLOOKUP($A1075,'Lista de Precios Alimento'!$A:$L,4,0),IF(A1075="","","Error"))</f>
        <v/>
      </c>
      <c r="E1075" s="1" t="str">
        <f>IFERROR(VLOOKUP($A1075,'Lista de Precios Alimento'!$A:$M,5,0),IF(A1075="","","Error"))</f>
        <v/>
      </c>
      <c r="F1075" s="1" t="str">
        <f>IFERROR(VLOOKUP($A1075,'Lista de Precios Alimento'!$A:$K,3,0),IF(A1075="","","Error"))</f>
        <v/>
      </c>
      <c r="G1075" s="19" t="str">
        <f>IFERROR(VLOOKUP($A1075,'Lista de Precios Alimento'!$A:$N,6,0),IF(A1075="","","Error"))</f>
        <v/>
      </c>
      <c r="H1075" t="str">
        <f>IFERROR(VLOOKUP($A1075,'Lista de Precios Alimento'!$A:$O,7,0),IF(A1075="","","Error"))</f>
        <v/>
      </c>
      <c r="I1075" s="12"/>
      <c r="J1075" s="12"/>
    </row>
    <row r="1076" spans="1:10" x14ac:dyDescent="0.2">
      <c r="A1076" s="25"/>
      <c r="B1076" s="26"/>
      <c r="C1076" s="1" t="str">
        <f>IFERROR(VLOOKUP($A1076,'Lista de Precios Alimento'!$A:$J,2,0),IF(A1076="","","Error"))</f>
        <v/>
      </c>
      <c r="D1076" s="1" t="str">
        <f>IFERROR(VLOOKUP($A1076,'Lista de Precios Alimento'!$A:$L,4,0),IF(A1076="","","Error"))</f>
        <v/>
      </c>
      <c r="E1076" s="1" t="str">
        <f>IFERROR(VLOOKUP($A1076,'Lista de Precios Alimento'!$A:$M,5,0),IF(A1076="","","Error"))</f>
        <v/>
      </c>
      <c r="F1076" s="1" t="str">
        <f>IFERROR(VLOOKUP($A1076,'Lista de Precios Alimento'!$A:$K,3,0),IF(A1076="","","Error"))</f>
        <v/>
      </c>
      <c r="G1076" s="19" t="str">
        <f>IFERROR(VLOOKUP($A1076,'Lista de Precios Alimento'!$A:$N,6,0),IF(A1076="","","Error"))</f>
        <v/>
      </c>
      <c r="H1076" t="str">
        <f>IFERROR(VLOOKUP($A1076,'Lista de Precios Alimento'!$A:$O,7,0),IF(A1076="","","Error"))</f>
        <v/>
      </c>
      <c r="I1076" s="12"/>
      <c r="J1076" s="12"/>
    </row>
    <row r="1077" spans="1:10" x14ac:dyDescent="0.2">
      <c r="A1077" s="25"/>
      <c r="B1077" s="26"/>
      <c r="C1077" s="1" t="str">
        <f>IFERROR(VLOOKUP($A1077,'Lista de Precios Alimento'!$A:$J,2,0),IF(A1077="","","Error"))</f>
        <v/>
      </c>
      <c r="D1077" s="1" t="str">
        <f>IFERROR(VLOOKUP($A1077,'Lista de Precios Alimento'!$A:$L,4,0),IF(A1077="","","Error"))</f>
        <v/>
      </c>
      <c r="E1077" s="1" t="str">
        <f>IFERROR(VLOOKUP($A1077,'Lista de Precios Alimento'!$A:$M,5,0),IF(A1077="","","Error"))</f>
        <v/>
      </c>
      <c r="F1077" s="1" t="str">
        <f>IFERROR(VLOOKUP($A1077,'Lista de Precios Alimento'!$A:$K,3,0),IF(A1077="","","Error"))</f>
        <v/>
      </c>
      <c r="G1077" s="19" t="str">
        <f>IFERROR(VLOOKUP($A1077,'Lista de Precios Alimento'!$A:$N,6,0),IF(A1077="","","Error"))</f>
        <v/>
      </c>
      <c r="H1077" t="str">
        <f>IFERROR(VLOOKUP($A1077,'Lista de Precios Alimento'!$A:$O,7,0),IF(A1077="","","Error"))</f>
        <v/>
      </c>
      <c r="I1077" s="12"/>
      <c r="J1077" s="12"/>
    </row>
    <row r="1078" spans="1:10" x14ac:dyDescent="0.2">
      <c r="A1078" s="25"/>
      <c r="B1078" s="26"/>
      <c r="C1078" s="1" t="str">
        <f>IFERROR(VLOOKUP($A1078,'Lista de Precios Alimento'!$A:$J,2,0),IF(A1078="","","Error"))</f>
        <v/>
      </c>
      <c r="D1078" s="1" t="str">
        <f>IFERROR(VLOOKUP($A1078,'Lista de Precios Alimento'!$A:$L,4,0),IF(A1078="","","Error"))</f>
        <v/>
      </c>
      <c r="E1078" s="1" t="str">
        <f>IFERROR(VLOOKUP($A1078,'Lista de Precios Alimento'!$A:$M,5,0),IF(A1078="","","Error"))</f>
        <v/>
      </c>
      <c r="F1078" s="1" t="str">
        <f>IFERROR(VLOOKUP($A1078,'Lista de Precios Alimento'!$A:$K,3,0),IF(A1078="","","Error"))</f>
        <v/>
      </c>
      <c r="G1078" s="19" t="str">
        <f>IFERROR(VLOOKUP($A1078,'Lista de Precios Alimento'!$A:$N,6,0),IF(A1078="","","Error"))</f>
        <v/>
      </c>
      <c r="H1078" t="str">
        <f>IFERROR(VLOOKUP($A1078,'Lista de Precios Alimento'!$A:$O,7,0),IF(A1078="","","Error"))</f>
        <v/>
      </c>
      <c r="I1078" s="12"/>
      <c r="J1078" s="12"/>
    </row>
    <row r="1079" spans="1:10" x14ac:dyDescent="0.2">
      <c r="A1079" s="25"/>
      <c r="B1079" s="26"/>
      <c r="C1079" s="1" t="str">
        <f>IFERROR(VLOOKUP($A1079,'Lista de Precios Alimento'!$A:$J,2,0),IF(A1079="","","Error"))</f>
        <v/>
      </c>
      <c r="D1079" s="1" t="str">
        <f>IFERROR(VLOOKUP($A1079,'Lista de Precios Alimento'!$A:$L,4,0),IF(A1079="","","Error"))</f>
        <v/>
      </c>
      <c r="E1079" s="1" t="str">
        <f>IFERROR(VLOOKUP($A1079,'Lista de Precios Alimento'!$A:$M,5,0),IF(A1079="","","Error"))</f>
        <v/>
      </c>
      <c r="F1079" s="1" t="str">
        <f>IFERROR(VLOOKUP($A1079,'Lista de Precios Alimento'!$A:$K,3,0),IF(A1079="","","Error"))</f>
        <v/>
      </c>
      <c r="G1079" s="19" t="str">
        <f>IFERROR(VLOOKUP($A1079,'Lista de Precios Alimento'!$A:$N,6,0),IF(A1079="","","Error"))</f>
        <v/>
      </c>
      <c r="H1079" t="str">
        <f>IFERROR(VLOOKUP($A1079,'Lista de Precios Alimento'!$A:$O,7,0),IF(A1079="","","Error"))</f>
        <v/>
      </c>
      <c r="I1079" s="12"/>
      <c r="J1079" s="12"/>
    </row>
    <row r="1080" spans="1:10" x14ac:dyDescent="0.2">
      <c r="A1080" s="25"/>
      <c r="B1080" s="26"/>
      <c r="C1080" s="1" t="str">
        <f>IFERROR(VLOOKUP($A1080,'Lista de Precios Alimento'!$A:$J,2,0),IF(A1080="","","Error"))</f>
        <v/>
      </c>
      <c r="D1080" s="1" t="str">
        <f>IFERROR(VLOOKUP($A1080,'Lista de Precios Alimento'!$A:$L,4,0),IF(A1080="","","Error"))</f>
        <v/>
      </c>
      <c r="E1080" s="1" t="str">
        <f>IFERROR(VLOOKUP($A1080,'Lista de Precios Alimento'!$A:$M,5,0),IF(A1080="","","Error"))</f>
        <v/>
      </c>
      <c r="F1080" s="1" t="str">
        <f>IFERROR(VLOOKUP($A1080,'Lista de Precios Alimento'!$A:$K,3,0),IF(A1080="","","Error"))</f>
        <v/>
      </c>
      <c r="G1080" s="19" t="str">
        <f>IFERROR(VLOOKUP($A1080,'Lista de Precios Alimento'!$A:$N,6,0),IF(A1080="","","Error"))</f>
        <v/>
      </c>
      <c r="H1080" t="str">
        <f>IFERROR(VLOOKUP($A1080,'Lista de Precios Alimento'!$A:$O,7,0),IF(A1080="","","Error"))</f>
        <v/>
      </c>
      <c r="I1080" s="12"/>
      <c r="J1080" s="12"/>
    </row>
    <row r="1081" spans="1:10" x14ac:dyDescent="0.2">
      <c r="A1081" s="25"/>
      <c r="B1081" s="26"/>
      <c r="C1081" s="1" t="str">
        <f>IFERROR(VLOOKUP($A1081,'Lista de Precios Alimento'!$A:$J,2,0),IF(A1081="","","Error"))</f>
        <v/>
      </c>
      <c r="D1081" s="1" t="str">
        <f>IFERROR(VLOOKUP($A1081,'Lista de Precios Alimento'!$A:$L,4,0),IF(A1081="","","Error"))</f>
        <v/>
      </c>
      <c r="E1081" s="1" t="str">
        <f>IFERROR(VLOOKUP($A1081,'Lista de Precios Alimento'!$A:$M,5,0),IF(A1081="","","Error"))</f>
        <v/>
      </c>
      <c r="F1081" s="1" t="str">
        <f>IFERROR(VLOOKUP($A1081,'Lista de Precios Alimento'!$A:$K,3,0),IF(A1081="","","Error"))</f>
        <v/>
      </c>
      <c r="G1081" s="19" t="str">
        <f>IFERROR(VLOOKUP($A1081,'Lista de Precios Alimento'!$A:$N,6,0),IF(A1081="","","Error"))</f>
        <v/>
      </c>
      <c r="H1081" t="str">
        <f>IFERROR(VLOOKUP($A1081,'Lista de Precios Alimento'!$A:$O,7,0),IF(A1081="","","Error"))</f>
        <v/>
      </c>
      <c r="I1081" s="12"/>
      <c r="J1081" s="12"/>
    </row>
    <row r="1082" spans="1:10" x14ac:dyDescent="0.2">
      <c r="A1082" s="25"/>
      <c r="B1082" s="26"/>
      <c r="C1082" s="1" t="str">
        <f>IFERROR(VLOOKUP($A1082,'Lista de Precios Alimento'!$A:$J,2,0),IF(A1082="","","Error"))</f>
        <v/>
      </c>
      <c r="D1082" s="1" t="str">
        <f>IFERROR(VLOOKUP($A1082,'Lista de Precios Alimento'!$A:$L,4,0),IF(A1082="","","Error"))</f>
        <v/>
      </c>
      <c r="E1082" s="1" t="str">
        <f>IFERROR(VLOOKUP($A1082,'Lista de Precios Alimento'!$A:$M,5,0),IF(A1082="","","Error"))</f>
        <v/>
      </c>
      <c r="F1082" s="1" t="str">
        <f>IFERROR(VLOOKUP($A1082,'Lista de Precios Alimento'!$A:$K,3,0),IF(A1082="","","Error"))</f>
        <v/>
      </c>
      <c r="G1082" s="19" t="str">
        <f>IFERROR(VLOOKUP($A1082,'Lista de Precios Alimento'!$A:$N,6,0),IF(A1082="","","Error"))</f>
        <v/>
      </c>
      <c r="H1082" t="str">
        <f>IFERROR(VLOOKUP($A1082,'Lista de Precios Alimento'!$A:$O,7,0),IF(A1082="","","Error"))</f>
        <v/>
      </c>
      <c r="I1082" s="12"/>
      <c r="J1082" s="12"/>
    </row>
    <row r="1083" spans="1:10" x14ac:dyDescent="0.2">
      <c r="A1083" s="25"/>
      <c r="B1083" s="26"/>
      <c r="C1083" s="1" t="str">
        <f>IFERROR(VLOOKUP($A1083,'Lista de Precios Alimento'!$A:$J,2,0),IF(A1083="","","Error"))</f>
        <v/>
      </c>
      <c r="D1083" s="1" t="str">
        <f>IFERROR(VLOOKUP($A1083,'Lista de Precios Alimento'!$A:$L,4,0),IF(A1083="","","Error"))</f>
        <v/>
      </c>
      <c r="E1083" s="1" t="str">
        <f>IFERROR(VLOOKUP($A1083,'Lista de Precios Alimento'!$A:$M,5,0),IF(A1083="","","Error"))</f>
        <v/>
      </c>
      <c r="F1083" s="1" t="str">
        <f>IFERROR(VLOOKUP($A1083,'Lista de Precios Alimento'!$A:$K,3,0),IF(A1083="","","Error"))</f>
        <v/>
      </c>
      <c r="G1083" s="19" t="str">
        <f>IFERROR(VLOOKUP($A1083,'Lista de Precios Alimento'!$A:$N,6,0),IF(A1083="","","Error"))</f>
        <v/>
      </c>
      <c r="H1083" t="str">
        <f>IFERROR(VLOOKUP($A1083,'Lista de Precios Alimento'!$A:$O,7,0),IF(A1083="","","Error"))</f>
        <v/>
      </c>
      <c r="I1083" s="12"/>
      <c r="J1083" s="12"/>
    </row>
    <row r="1084" spans="1:10" x14ac:dyDescent="0.2">
      <c r="A1084" s="25"/>
      <c r="B1084" s="26"/>
      <c r="C1084" s="1" t="str">
        <f>IFERROR(VLOOKUP($A1084,'Lista de Precios Alimento'!$A:$J,2,0),IF(A1084="","","Error"))</f>
        <v/>
      </c>
      <c r="D1084" s="1" t="str">
        <f>IFERROR(VLOOKUP($A1084,'Lista de Precios Alimento'!$A:$L,4,0),IF(A1084="","","Error"))</f>
        <v/>
      </c>
      <c r="E1084" s="1" t="str">
        <f>IFERROR(VLOOKUP($A1084,'Lista de Precios Alimento'!$A:$M,5,0),IF(A1084="","","Error"))</f>
        <v/>
      </c>
      <c r="F1084" s="1" t="str">
        <f>IFERROR(VLOOKUP($A1084,'Lista de Precios Alimento'!$A:$K,3,0),IF(A1084="","","Error"))</f>
        <v/>
      </c>
      <c r="G1084" s="19" t="str">
        <f>IFERROR(VLOOKUP($A1084,'Lista de Precios Alimento'!$A:$N,6,0),IF(A1084="","","Error"))</f>
        <v/>
      </c>
      <c r="H1084" t="str">
        <f>IFERROR(VLOOKUP($A1084,'Lista de Precios Alimento'!$A:$O,7,0),IF(A1084="","","Error"))</f>
        <v/>
      </c>
      <c r="I1084" s="12"/>
      <c r="J1084" s="12"/>
    </row>
    <row r="1085" spans="1:10" x14ac:dyDescent="0.2">
      <c r="A1085" s="25"/>
      <c r="B1085" s="26"/>
      <c r="C1085" s="1" t="str">
        <f>IFERROR(VLOOKUP($A1085,'Lista de Precios Alimento'!$A:$J,2,0),IF(A1085="","","Error"))</f>
        <v/>
      </c>
      <c r="D1085" s="1" t="str">
        <f>IFERROR(VLOOKUP($A1085,'Lista de Precios Alimento'!$A:$L,4,0),IF(A1085="","","Error"))</f>
        <v/>
      </c>
      <c r="E1085" s="1" t="str">
        <f>IFERROR(VLOOKUP($A1085,'Lista de Precios Alimento'!$A:$M,5,0),IF(A1085="","","Error"))</f>
        <v/>
      </c>
      <c r="F1085" s="1" t="str">
        <f>IFERROR(VLOOKUP($A1085,'Lista de Precios Alimento'!$A:$K,3,0),IF(A1085="","","Error"))</f>
        <v/>
      </c>
      <c r="G1085" s="19" t="str">
        <f>IFERROR(VLOOKUP($A1085,'Lista de Precios Alimento'!$A:$N,6,0),IF(A1085="","","Error"))</f>
        <v/>
      </c>
      <c r="H1085" t="str">
        <f>IFERROR(VLOOKUP($A1085,'Lista de Precios Alimento'!$A:$O,7,0),IF(A1085="","","Error"))</f>
        <v/>
      </c>
      <c r="I1085" s="12"/>
      <c r="J1085" s="12"/>
    </row>
    <row r="1086" spans="1:10" x14ac:dyDescent="0.2">
      <c r="A1086" s="25"/>
      <c r="B1086" s="26"/>
      <c r="C1086" s="1" t="str">
        <f>IFERROR(VLOOKUP($A1086,'Lista de Precios Alimento'!$A:$J,2,0),IF(A1086="","","Error"))</f>
        <v/>
      </c>
      <c r="D1086" s="1" t="str">
        <f>IFERROR(VLOOKUP($A1086,'Lista de Precios Alimento'!$A:$L,4,0),IF(A1086="","","Error"))</f>
        <v/>
      </c>
      <c r="E1086" s="1" t="str">
        <f>IFERROR(VLOOKUP($A1086,'Lista de Precios Alimento'!$A:$M,5,0),IF(A1086="","","Error"))</f>
        <v/>
      </c>
      <c r="F1086" s="1" t="str">
        <f>IFERROR(VLOOKUP($A1086,'Lista de Precios Alimento'!$A:$K,3,0),IF(A1086="","","Error"))</f>
        <v/>
      </c>
      <c r="G1086" s="19" t="str">
        <f>IFERROR(VLOOKUP($A1086,'Lista de Precios Alimento'!$A:$N,6,0),IF(A1086="","","Error"))</f>
        <v/>
      </c>
      <c r="H1086" t="str">
        <f>IFERROR(VLOOKUP($A1086,'Lista de Precios Alimento'!$A:$O,7,0),IF(A1086="","","Error"))</f>
        <v/>
      </c>
      <c r="I1086" s="12"/>
      <c r="J1086" s="12"/>
    </row>
    <row r="1087" spans="1:10" x14ac:dyDescent="0.2">
      <c r="A1087" s="25"/>
      <c r="B1087" s="26"/>
      <c r="C1087" s="1" t="str">
        <f>IFERROR(VLOOKUP($A1087,'Lista de Precios Alimento'!$A:$J,2,0),IF(A1087="","","Error"))</f>
        <v/>
      </c>
      <c r="D1087" s="1" t="str">
        <f>IFERROR(VLOOKUP($A1087,'Lista de Precios Alimento'!$A:$L,4,0),IF(A1087="","","Error"))</f>
        <v/>
      </c>
      <c r="E1087" s="1" t="str">
        <f>IFERROR(VLOOKUP($A1087,'Lista de Precios Alimento'!$A:$M,5,0),IF(A1087="","","Error"))</f>
        <v/>
      </c>
      <c r="F1087" s="1" t="str">
        <f>IFERROR(VLOOKUP($A1087,'Lista de Precios Alimento'!$A:$K,3,0),IF(A1087="","","Error"))</f>
        <v/>
      </c>
      <c r="G1087" s="19" t="str">
        <f>IFERROR(VLOOKUP($A1087,'Lista de Precios Alimento'!$A:$N,6,0),IF(A1087="","","Error"))</f>
        <v/>
      </c>
      <c r="H1087" t="str">
        <f>IFERROR(VLOOKUP($A1087,'Lista de Precios Alimento'!$A:$O,7,0),IF(A1087="","","Error"))</f>
        <v/>
      </c>
      <c r="I1087" s="12"/>
      <c r="J1087" s="12"/>
    </row>
    <row r="1088" spans="1:10" x14ac:dyDescent="0.2">
      <c r="A1088" s="25"/>
      <c r="B1088" s="26"/>
      <c r="C1088" s="1" t="str">
        <f>IFERROR(VLOOKUP($A1088,'Lista de Precios Alimento'!$A:$J,2,0),IF(A1088="","","Error"))</f>
        <v/>
      </c>
      <c r="D1088" s="1" t="str">
        <f>IFERROR(VLOOKUP($A1088,'Lista de Precios Alimento'!$A:$L,4,0),IF(A1088="","","Error"))</f>
        <v/>
      </c>
      <c r="E1088" s="1" t="str">
        <f>IFERROR(VLOOKUP($A1088,'Lista de Precios Alimento'!$A:$M,5,0),IF(A1088="","","Error"))</f>
        <v/>
      </c>
      <c r="F1088" s="1" t="str">
        <f>IFERROR(VLOOKUP($A1088,'Lista de Precios Alimento'!$A:$K,3,0),IF(A1088="","","Error"))</f>
        <v/>
      </c>
      <c r="G1088" s="19" t="str">
        <f>IFERROR(VLOOKUP($A1088,'Lista de Precios Alimento'!$A:$N,6,0),IF(A1088="","","Error"))</f>
        <v/>
      </c>
      <c r="H1088" t="str">
        <f>IFERROR(VLOOKUP($A1088,'Lista de Precios Alimento'!$A:$O,7,0),IF(A1088="","","Error"))</f>
        <v/>
      </c>
      <c r="I1088" s="12"/>
      <c r="J1088" s="12"/>
    </row>
    <row r="1089" spans="1:10" x14ac:dyDescent="0.2">
      <c r="A1089" s="25"/>
      <c r="B1089" s="26"/>
      <c r="C1089" s="1" t="str">
        <f>IFERROR(VLOOKUP($A1089,'Lista de Precios Alimento'!$A:$J,2,0),IF(A1089="","","Error"))</f>
        <v/>
      </c>
      <c r="D1089" s="1" t="str">
        <f>IFERROR(VLOOKUP($A1089,'Lista de Precios Alimento'!$A:$L,4,0),IF(A1089="","","Error"))</f>
        <v/>
      </c>
      <c r="E1089" s="1" t="str">
        <f>IFERROR(VLOOKUP($A1089,'Lista de Precios Alimento'!$A:$M,5,0),IF(A1089="","","Error"))</f>
        <v/>
      </c>
      <c r="F1089" s="1" t="str">
        <f>IFERROR(VLOOKUP($A1089,'Lista de Precios Alimento'!$A:$K,3,0),IF(A1089="","","Error"))</f>
        <v/>
      </c>
      <c r="G1089" s="19" t="str">
        <f>IFERROR(VLOOKUP($A1089,'Lista de Precios Alimento'!$A:$N,6,0),IF(A1089="","","Error"))</f>
        <v/>
      </c>
      <c r="H1089" t="str">
        <f>IFERROR(VLOOKUP($A1089,'Lista de Precios Alimento'!$A:$O,7,0),IF(A1089="","","Error"))</f>
        <v/>
      </c>
      <c r="I1089" s="12"/>
      <c r="J1089" s="12"/>
    </row>
    <row r="1090" spans="1:10" x14ac:dyDescent="0.2">
      <c r="A1090" s="25"/>
      <c r="B1090" s="26"/>
      <c r="C1090" s="1" t="str">
        <f>IFERROR(VLOOKUP($A1090,'Lista de Precios Alimento'!$A:$J,2,0),IF(A1090="","","Error"))</f>
        <v/>
      </c>
      <c r="D1090" s="1" t="str">
        <f>IFERROR(VLOOKUP($A1090,'Lista de Precios Alimento'!$A:$L,4,0),IF(A1090="","","Error"))</f>
        <v/>
      </c>
      <c r="E1090" s="1" t="str">
        <f>IFERROR(VLOOKUP($A1090,'Lista de Precios Alimento'!$A:$M,5,0),IF(A1090="","","Error"))</f>
        <v/>
      </c>
      <c r="F1090" s="1" t="str">
        <f>IFERROR(VLOOKUP($A1090,'Lista de Precios Alimento'!$A:$K,3,0),IF(A1090="","","Error"))</f>
        <v/>
      </c>
      <c r="G1090" s="19" t="str">
        <f>IFERROR(VLOOKUP($A1090,'Lista de Precios Alimento'!$A:$N,6,0),IF(A1090="","","Error"))</f>
        <v/>
      </c>
      <c r="H1090" t="str">
        <f>IFERROR(VLOOKUP($A1090,'Lista de Precios Alimento'!$A:$O,7,0),IF(A1090="","","Error"))</f>
        <v/>
      </c>
      <c r="I1090" s="12"/>
      <c r="J1090" s="12"/>
    </row>
    <row r="1091" spans="1:10" x14ac:dyDescent="0.2">
      <c r="A1091" s="25"/>
      <c r="B1091" s="26"/>
      <c r="C1091" s="1" t="str">
        <f>IFERROR(VLOOKUP($A1091,'Lista de Precios Alimento'!$A:$J,2,0),IF(A1091="","","Error"))</f>
        <v/>
      </c>
      <c r="D1091" s="1" t="str">
        <f>IFERROR(VLOOKUP($A1091,'Lista de Precios Alimento'!$A:$L,4,0),IF(A1091="","","Error"))</f>
        <v/>
      </c>
      <c r="E1091" s="1" t="str">
        <f>IFERROR(VLOOKUP($A1091,'Lista de Precios Alimento'!$A:$M,5,0),IF(A1091="","","Error"))</f>
        <v/>
      </c>
      <c r="F1091" s="1" t="str">
        <f>IFERROR(VLOOKUP($A1091,'Lista de Precios Alimento'!$A:$K,3,0),IF(A1091="","","Error"))</f>
        <v/>
      </c>
      <c r="G1091" s="19" t="str">
        <f>IFERROR(VLOOKUP($A1091,'Lista de Precios Alimento'!$A:$N,6,0),IF(A1091="","","Error"))</f>
        <v/>
      </c>
      <c r="H1091" t="str">
        <f>IFERROR(VLOOKUP($A1091,'Lista de Precios Alimento'!$A:$O,7,0),IF(A1091="","","Error"))</f>
        <v/>
      </c>
      <c r="I1091" s="12"/>
      <c r="J1091" s="12"/>
    </row>
    <row r="1092" spans="1:10" x14ac:dyDescent="0.2">
      <c r="A1092" s="25"/>
      <c r="B1092" s="26"/>
      <c r="C1092" s="1" t="str">
        <f>IFERROR(VLOOKUP($A1092,'Lista de Precios Alimento'!$A:$J,2,0),IF(A1092="","","Error"))</f>
        <v/>
      </c>
      <c r="D1092" s="1" t="str">
        <f>IFERROR(VLOOKUP($A1092,'Lista de Precios Alimento'!$A:$L,4,0),IF(A1092="","","Error"))</f>
        <v/>
      </c>
      <c r="E1092" s="1" t="str">
        <f>IFERROR(VLOOKUP($A1092,'Lista de Precios Alimento'!$A:$M,5,0),IF(A1092="","","Error"))</f>
        <v/>
      </c>
      <c r="F1092" s="1" t="str">
        <f>IFERROR(VLOOKUP($A1092,'Lista de Precios Alimento'!$A:$K,3,0),IF(A1092="","","Error"))</f>
        <v/>
      </c>
      <c r="G1092" s="19" t="str">
        <f>IFERROR(VLOOKUP($A1092,'Lista de Precios Alimento'!$A:$N,6,0),IF(A1092="","","Error"))</f>
        <v/>
      </c>
      <c r="H1092" t="str">
        <f>IFERROR(VLOOKUP($A1092,'Lista de Precios Alimento'!$A:$O,7,0),IF(A1092="","","Error"))</f>
        <v/>
      </c>
      <c r="I1092" s="12"/>
      <c r="J1092" s="12"/>
    </row>
    <row r="1093" spans="1:10" x14ac:dyDescent="0.2">
      <c r="A1093" s="25"/>
      <c r="B1093" s="26"/>
      <c r="C1093" s="1" t="str">
        <f>IFERROR(VLOOKUP($A1093,'Lista de Precios Alimento'!$A:$J,2,0),IF(A1093="","","Error"))</f>
        <v/>
      </c>
      <c r="D1093" s="1" t="str">
        <f>IFERROR(VLOOKUP($A1093,'Lista de Precios Alimento'!$A:$L,4,0),IF(A1093="","","Error"))</f>
        <v/>
      </c>
      <c r="E1093" s="1" t="str">
        <f>IFERROR(VLOOKUP($A1093,'Lista de Precios Alimento'!$A:$M,5,0),IF(A1093="","","Error"))</f>
        <v/>
      </c>
      <c r="F1093" s="1" t="str">
        <f>IFERROR(VLOOKUP($A1093,'Lista de Precios Alimento'!$A:$K,3,0),IF(A1093="","","Error"))</f>
        <v/>
      </c>
      <c r="G1093" s="19" t="str">
        <f>IFERROR(VLOOKUP($A1093,'Lista de Precios Alimento'!$A:$N,6,0),IF(A1093="","","Error"))</f>
        <v/>
      </c>
      <c r="H1093" t="str">
        <f>IFERROR(VLOOKUP($A1093,'Lista de Precios Alimento'!$A:$O,7,0),IF(A1093="","","Error"))</f>
        <v/>
      </c>
      <c r="I1093" s="12"/>
      <c r="J1093" s="12"/>
    </row>
    <row r="1094" spans="1:10" x14ac:dyDescent="0.2">
      <c r="A1094" s="25"/>
      <c r="B1094" s="26"/>
      <c r="C1094" s="1" t="str">
        <f>IFERROR(VLOOKUP($A1094,'Lista de Precios Alimento'!$A:$J,2,0),IF(A1094="","","Error"))</f>
        <v/>
      </c>
      <c r="D1094" s="1" t="str">
        <f>IFERROR(VLOOKUP($A1094,'Lista de Precios Alimento'!$A:$L,4,0),IF(A1094="","","Error"))</f>
        <v/>
      </c>
      <c r="E1094" s="1" t="str">
        <f>IFERROR(VLOOKUP($A1094,'Lista de Precios Alimento'!$A:$M,5,0),IF(A1094="","","Error"))</f>
        <v/>
      </c>
      <c r="F1094" s="1" t="str">
        <f>IFERROR(VLOOKUP($A1094,'Lista de Precios Alimento'!$A:$K,3,0),IF(A1094="","","Error"))</f>
        <v/>
      </c>
      <c r="G1094" s="19" t="str">
        <f>IFERROR(VLOOKUP($A1094,'Lista de Precios Alimento'!$A:$N,6,0),IF(A1094="","","Error"))</f>
        <v/>
      </c>
      <c r="H1094" t="str">
        <f>IFERROR(VLOOKUP($A1094,'Lista de Precios Alimento'!$A:$O,7,0),IF(A1094="","","Error"))</f>
        <v/>
      </c>
      <c r="I1094" s="12"/>
      <c r="J1094" s="12"/>
    </row>
    <row r="1095" spans="1:10" x14ac:dyDescent="0.2">
      <c r="A1095" s="25"/>
      <c r="B1095" s="26"/>
      <c r="C1095" s="1" t="str">
        <f>IFERROR(VLOOKUP($A1095,'Lista de Precios Alimento'!$A:$J,2,0),IF(A1095="","","Error"))</f>
        <v/>
      </c>
      <c r="D1095" s="1" t="str">
        <f>IFERROR(VLOOKUP($A1095,'Lista de Precios Alimento'!$A:$L,4,0),IF(A1095="","","Error"))</f>
        <v/>
      </c>
      <c r="E1095" s="1" t="str">
        <f>IFERROR(VLOOKUP($A1095,'Lista de Precios Alimento'!$A:$M,5,0),IF(A1095="","","Error"))</f>
        <v/>
      </c>
      <c r="F1095" s="1" t="str">
        <f>IFERROR(VLOOKUP($A1095,'Lista de Precios Alimento'!$A:$K,3,0),IF(A1095="","","Error"))</f>
        <v/>
      </c>
      <c r="G1095" s="19" t="str">
        <f>IFERROR(VLOOKUP($A1095,'Lista de Precios Alimento'!$A:$N,6,0),IF(A1095="","","Error"))</f>
        <v/>
      </c>
      <c r="H1095" t="str">
        <f>IFERROR(VLOOKUP($A1095,'Lista de Precios Alimento'!$A:$O,7,0),IF(A1095="","","Error"))</f>
        <v/>
      </c>
      <c r="I1095" s="12"/>
      <c r="J1095" s="12"/>
    </row>
    <row r="1096" spans="1:10" x14ac:dyDescent="0.2">
      <c r="A1096" s="25"/>
      <c r="B1096" s="26"/>
      <c r="C1096" s="1" t="str">
        <f>IFERROR(VLOOKUP($A1096,'Lista de Precios Alimento'!$A:$J,2,0),IF(A1096="","","Error"))</f>
        <v/>
      </c>
      <c r="D1096" s="1" t="str">
        <f>IFERROR(VLOOKUP($A1096,'Lista de Precios Alimento'!$A:$L,4,0),IF(A1096="","","Error"))</f>
        <v/>
      </c>
      <c r="E1096" s="1" t="str">
        <f>IFERROR(VLOOKUP($A1096,'Lista de Precios Alimento'!$A:$M,5,0),IF(A1096="","","Error"))</f>
        <v/>
      </c>
      <c r="F1096" s="1" t="str">
        <f>IFERROR(VLOOKUP($A1096,'Lista de Precios Alimento'!$A:$K,3,0),IF(A1096="","","Error"))</f>
        <v/>
      </c>
      <c r="G1096" s="19" t="str">
        <f>IFERROR(VLOOKUP($A1096,'Lista de Precios Alimento'!$A:$N,6,0),IF(A1096="","","Error"))</f>
        <v/>
      </c>
      <c r="H1096" t="str">
        <f>IFERROR(VLOOKUP($A1096,'Lista de Precios Alimento'!$A:$O,7,0),IF(A1096="","","Error"))</f>
        <v/>
      </c>
      <c r="I1096" s="12"/>
      <c r="J1096" s="12"/>
    </row>
    <row r="1097" spans="1:10" x14ac:dyDescent="0.2">
      <c r="A1097" s="25"/>
      <c r="B1097" s="26"/>
      <c r="C1097" s="1" t="str">
        <f>IFERROR(VLOOKUP($A1097,'Lista de Precios Alimento'!$A:$J,2,0),IF(A1097="","","Error"))</f>
        <v/>
      </c>
      <c r="D1097" s="1" t="str">
        <f>IFERROR(VLOOKUP($A1097,'Lista de Precios Alimento'!$A:$L,4,0),IF(A1097="","","Error"))</f>
        <v/>
      </c>
      <c r="E1097" s="1" t="str">
        <f>IFERROR(VLOOKUP($A1097,'Lista de Precios Alimento'!$A:$M,5,0),IF(A1097="","","Error"))</f>
        <v/>
      </c>
      <c r="F1097" s="1" t="str">
        <f>IFERROR(VLOOKUP($A1097,'Lista de Precios Alimento'!$A:$K,3,0),IF(A1097="","","Error"))</f>
        <v/>
      </c>
      <c r="G1097" s="19" t="str">
        <f>IFERROR(VLOOKUP($A1097,'Lista de Precios Alimento'!$A:$N,6,0),IF(A1097="","","Error"))</f>
        <v/>
      </c>
      <c r="H1097" t="str">
        <f>IFERROR(VLOOKUP($A1097,'Lista de Precios Alimento'!$A:$O,7,0),IF(A1097="","","Error"))</f>
        <v/>
      </c>
      <c r="I1097" s="12"/>
      <c r="J1097" s="12"/>
    </row>
    <row r="1098" spans="1:10" x14ac:dyDescent="0.2">
      <c r="A1098" s="25"/>
      <c r="B1098" s="26"/>
      <c r="C1098" s="1" t="str">
        <f>IFERROR(VLOOKUP($A1098,'Lista de Precios Alimento'!$A:$J,2,0),IF(A1098="","","Error"))</f>
        <v/>
      </c>
      <c r="D1098" s="1" t="str">
        <f>IFERROR(VLOOKUP($A1098,'Lista de Precios Alimento'!$A:$L,4,0),IF(A1098="","","Error"))</f>
        <v/>
      </c>
      <c r="E1098" s="1" t="str">
        <f>IFERROR(VLOOKUP($A1098,'Lista de Precios Alimento'!$A:$M,5,0),IF(A1098="","","Error"))</f>
        <v/>
      </c>
      <c r="F1098" s="1" t="str">
        <f>IFERROR(VLOOKUP($A1098,'Lista de Precios Alimento'!$A:$K,3,0),IF(A1098="","","Error"))</f>
        <v/>
      </c>
      <c r="G1098" s="19" t="str">
        <f>IFERROR(VLOOKUP($A1098,'Lista de Precios Alimento'!$A:$N,6,0),IF(A1098="","","Error"))</f>
        <v/>
      </c>
      <c r="H1098" t="str">
        <f>IFERROR(VLOOKUP($A1098,'Lista de Precios Alimento'!$A:$O,7,0),IF(A1098="","","Error"))</f>
        <v/>
      </c>
      <c r="I1098" s="12"/>
      <c r="J1098" s="12"/>
    </row>
    <row r="1099" spans="1:10" x14ac:dyDescent="0.2">
      <c r="A1099" s="25"/>
      <c r="B1099" s="26"/>
      <c r="C1099" s="1" t="str">
        <f>IFERROR(VLOOKUP($A1099,'Lista de Precios Alimento'!$A:$J,2,0),IF(A1099="","","Error"))</f>
        <v/>
      </c>
      <c r="D1099" s="1" t="str">
        <f>IFERROR(VLOOKUP($A1099,'Lista de Precios Alimento'!$A:$L,4,0),IF(A1099="","","Error"))</f>
        <v/>
      </c>
      <c r="E1099" s="1" t="str">
        <f>IFERROR(VLOOKUP($A1099,'Lista de Precios Alimento'!$A:$M,5,0),IF(A1099="","","Error"))</f>
        <v/>
      </c>
      <c r="F1099" s="1" t="str">
        <f>IFERROR(VLOOKUP($A1099,'Lista de Precios Alimento'!$A:$K,3,0),IF(A1099="","","Error"))</f>
        <v/>
      </c>
      <c r="G1099" s="19" t="str">
        <f>IFERROR(VLOOKUP($A1099,'Lista de Precios Alimento'!$A:$N,6,0),IF(A1099="","","Error"))</f>
        <v/>
      </c>
      <c r="H1099" t="str">
        <f>IFERROR(VLOOKUP($A1099,'Lista de Precios Alimento'!$A:$O,7,0),IF(A1099="","","Error"))</f>
        <v/>
      </c>
      <c r="I1099" s="12"/>
      <c r="J1099" s="12"/>
    </row>
    <row r="1100" spans="1:10" x14ac:dyDescent="0.2">
      <c r="A1100" s="25"/>
      <c r="B1100" s="26"/>
      <c r="C1100" s="1" t="str">
        <f>IFERROR(VLOOKUP($A1100,'Lista de Precios Alimento'!$A:$J,2,0),IF(A1100="","","Error"))</f>
        <v/>
      </c>
      <c r="D1100" s="1" t="str">
        <f>IFERROR(VLOOKUP($A1100,'Lista de Precios Alimento'!$A:$L,4,0),IF(A1100="","","Error"))</f>
        <v/>
      </c>
      <c r="E1100" s="1" t="str">
        <f>IFERROR(VLOOKUP($A1100,'Lista de Precios Alimento'!$A:$M,5,0),IF(A1100="","","Error"))</f>
        <v/>
      </c>
      <c r="F1100" s="1" t="str">
        <f>IFERROR(VLOOKUP($A1100,'Lista de Precios Alimento'!$A:$K,3,0),IF(A1100="","","Error"))</f>
        <v/>
      </c>
      <c r="G1100" s="19" t="str">
        <f>IFERROR(VLOOKUP($A1100,'Lista de Precios Alimento'!$A:$N,6,0),IF(A1100="","","Error"))</f>
        <v/>
      </c>
      <c r="H1100" t="str">
        <f>IFERROR(VLOOKUP($A1100,'Lista de Precios Alimento'!$A:$O,7,0),IF(A1100="","","Error"))</f>
        <v/>
      </c>
      <c r="I1100" s="12"/>
      <c r="J1100" s="12"/>
    </row>
    <row r="1101" spans="1:10" x14ac:dyDescent="0.2">
      <c r="A1101" s="25"/>
      <c r="B1101" s="26"/>
      <c r="C1101" s="1" t="str">
        <f>IFERROR(VLOOKUP($A1101,'Lista de Precios Alimento'!$A:$J,2,0),IF(A1101="","","Error"))</f>
        <v/>
      </c>
      <c r="D1101" s="1" t="str">
        <f>IFERROR(VLOOKUP($A1101,'Lista de Precios Alimento'!$A:$L,4,0),IF(A1101="","","Error"))</f>
        <v/>
      </c>
      <c r="E1101" s="1" t="str">
        <f>IFERROR(VLOOKUP($A1101,'Lista de Precios Alimento'!$A:$M,5,0),IF(A1101="","","Error"))</f>
        <v/>
      </c>
      <c r="F1101" s="1" t="str">
        <f>IFERROR(VLOOKUP($A1101,'Lista de Precios Alimento'!$A:$K,3,0),IF(A1101="","","Error"))</f>
        <v/>
      </c>
      <c r="G1101" s="19" t="str">
        <f>IFERROR(VLOOKUP($A1101,'Lista de Precios Alimento'!$A:$N,6,0),IF(A1101="","","Error"))</f>
        <v/>
      </c>
      <c r="H1101" t="str">
        <f>IFERROR(VLOOKUP($A1101,'Lista de Precios Alimento'!$A:$O,7,0),IF(A1101="","","Error"))</f>
        <v/>
      </c>
      <c r="I1101" s="12"/>
      <c r="J1101" s="12"/>
    </row>
    <row r="1102" spans="1:10" x14ac:dyDescent="0.2">
      <c r="A1102" s="25"/>
      <c r="B1102" s="26"/>
      <c r="C1102" s="1" t="str">
        <f>IFERROR(VLOOKUP($A1102,'Lista de Precios Alimento'!$A:$J,2,0),IF(A1102="","","Error"))</f>
        <v/>
      </c>
      <c r="D1102" s="1" t="str">
        <f>IFERROR(VLOOKUP($A1102,'Lista de Precios Alimento'!$A:$L,4,0),IF(A1102="","","Error"))</f>
        <v/>
      </c>
      <c r="E1102" s="1" t="str">
        <f>IFERROR(VLOOKUP($A1102,'Lista de Precios Alimento'!$A:$M,5,0),IF(A1102="","","Error"))</f>
        <v/>
      </c>
      <c r="F1102" s="1" t="str">
        <f>IFERROR(VLOOKUP($A1102,'Lista de Precios Alimento'!$A:$K,3,0),IF(A1102="","","Error"))</f>
        <v/>
      </c>
      <c r="G1102" s="19" t="str">
        <f>IFERROR(VLOOKUP($A1102,'Lista de Precios Alimento'!$A:$N,6,0),IF(A1102="","","Error"))</f>
        <v/>
      </c>
      <c r="H1102" t="str">
        <f>IFERROR(VLOOKUP($A1102,'Lista de Precios Alimento'!$A:$O,7,0),IF(A1102="","","Error"))</f>
        <v/>
      </c>
      <c r="I1102" s="12"/>
      <c r="J1102" s="12"/>
    </row>
    <row r="1103" spans="1:10" x14ac:dyDescent="0.2">
      <c r="A1103" s="25"/>
      <c r="B1103" s="26"/>
      <c r="C1103" s="1" t="str">
        <f>IFERROR(VLOOKUP($A1103,'Lista de Precios Alimento'!$A:$J,2,0),IF(A1103="","","Error"))</f>
        <v/>
      </c>
      <c r="D1103" s="1" t="str">
        <f>IFERROR(VLOOKUP($A1103,'Lista de Precios Alimento'!$A:$L,4,0),IF(A1103="","","Error"))</f>
        <v/>
      </c>
      <c r="E1103" s="1" t="str">
        <f>IFERROR(VLOOKUP($A1103,'Lista de Precios Alimento'!$A:$M,5,0),IF(A1103="","","Error"))</f>
        <v/>
      </c>
      <c r="F1103" s="1" t="str">
        <f>IFERROR(VLOOKUP($A1103,'Lista de Precios Alimento'!$A:$K,3,0),IF(A1103="","","Error"))</f>
        <v/>
      </c>
      <c r="G1103" s="19" t="str">
        <f>IFERROR(VLOOKUP($A1103,'Lista de Precios Alimento'!$A:$N,6,0),IF(A1103="","","Error"))</f>
        <v/>
      </c>
      <c r="H1103" t="str">
        <f>IFERROR(VLOOKUP($A1103,'Lista de Precios Alimento'!$A:$O,7,0),IF(A1103="","","Error"))</f>
        <v/>
      </c>
      <c r="I1103" s="12"/>
      <c r="J1103" s="12"/>
    </row>
    <row r="1104" spans="1:10" x14ac:dyDescent="0.2">
      <c r="A1104" s="25"/>
      <c r="B1104" s="26"/>
      <c r="C1104" s="1" t="str">
        <f>IFERROR(VLOOKUP($A1104,'Lista de Precios Alimento'!$A:$J,2,0),IF(A1104="","","Error"))</f>
        <v/>
      </c>
      <c r="D1104" s="1" t="str">
        <f>IFERROR(VLOOKUP($A1104,'Lista de Precios Alimento'!$A:$L,4,0),IF(A1104="","","Error"))</f>
        <v/>
      </c>
      <c r="E1104" s="1" t="str">
        <f>IFERROR(VLOOKUP($A1104,'Lista de Precios Alimento'!$A:$M,5,0),IF(A1104="","","Error"))</f>
        <v/>
      </c>
      <c r="F1104" s="1" t="str">
        <f>IFERROR(VLOOKUP($A1104,'Lista de Precios Alimento'!$A:$K,3,0),IF(A1104="","","Error"))</f>
        <v/>
      </c>
      <c r="G1104" s="19" t="str">
        <f>IFERROR(VLOOKUP($A1104,'Lista de Precios Alimento'!$A:$N,6,0),IF(A1104="","","Error"))</f>
        <v/>
      </c>
      <c r="H1104" t="str">
        <f>IFERROR(VLOOKUP($A1104,'Lista de Precios Alimento'!$A:$O,7,0),IF(A1104="","","Error"))</f>
        <v/>
      </c>
      <c r="I1104" s="12"/>
      <c r="J1104" s="12"/>
    </row>
    <row r="1105" spans="1:10" x14ac:dyDescent="0.2">
      <c r="A1105" s="25"/>
      <c r="B1105" s="26"/>
      <c r="C1105" s="1" t="str">
        <f>IFERROR(VLOOKUP($A1105,'Lista de Precios Alimento'!$A:$J,2,0),IF(A1105="","","Error"))</f>
        <v/>
      </c>
      <c r="D1105" s="1" t="str">
        <f>IFERROR(VLOOKUP($A1105,'Lista de Precios Alimento'!$A:$L,4,0),IF(A1105="","","Error"))</f>
        <v/>
      </c>
      <c r="E1105" s="1" t="str">
        <f>IFERROR(VLOOKUP($A1105,'Lista de Precios Alimento'!$A:$M,5,0),IF(A1105="","","Error"))</f>
        <v/>
      </c>
      <c r="F1105" s="1" t="str">
        <f>IFERROR(VLOOKUP($A1105,'Lista de Precios Alimento'!$A:$K,3,0),IF(A1105="","","Error"))</f>
        <v/>
      </c>
      <c r="G1105" s="19" t="str">
        <f>IFERROR(VLOOKUP($A1105,'Lista de Precios Alimento'!$A:$N,6,0),IF(A1105="","","Error"))</f>
        <v/>
      </c>
      <c r="H1105" t="str">
        <f>IFERROR(VLOOKUP($A1105,'Lista de Precios Alimento'!$A:$O,7,0),IF(A1105="","","Error"))</f>
        <v/>
      </c>
      <c r="I1105" s="12"/>
      <c r="J1105" s="12"/>
    </row>
    <row r="1106" spans="1:10" x14ac:dyDescent="0.2">
      <c r="A1106" s="25"/>
      <c r="B1106" s="26"/>
      <c r="C1106" s="1" t="str">
        <f>IFERROR(VLOOKUP($A1106,'Lista de Precios Alimento'!$A:$J,2,0),IF(A1106="","","Error"))</f>
        <v/>
      </c>
      <c r="D1106" s="1" t="str">
        <f>IFERROR(VLOOKUP($A1106,'Lista de Precios Alimento'!$A:$L,4,0),IF(A1106="","","Error"))</f>
        <v/>
      </c>
      <c r="E1106" s="1" t="str">
        <f>IFERROR(VLOOKUP($A1106,'Lista de Precios Alimento'!$A:$M,5,0),IF(A1106="","","Error"))</f>
        <v/>
      </c>
      <c r="F1106" s="1" t="str">
        <f>IFERROR(VLOOKUP($A1106,'Lista de Precios Alimento'!$A:$K,3,0),IF(A1106="","","Error"))</f>
        <v/>
      </c>
      <c r="G1106" s="19" t="str">
        <f>IFERROR(VLOOKUP($A1106,'Lista de Precios Alimento'!$A:$N,6,0),IF(A1106="","","Error"))</f>
        <v/>
      </c>
      <c r="H1106" t="str">
        <f>IFERROR(VLOOKUP($A1106,'Lista de Precios Alimento'!$A:$O,7,0),IF(A1106="","","Error"))</f>
        <v/>
      </c>
      <c r="I1106" s="12"/>
      <c r="J1106" s="12"/>
    </row>
    <row r="1107" spans="1:10" x14ac:dyDescent="0.2">
      <c r="A1107" s="25"/>
      <c r="B1107" s="26"/>
      <c r="C1107" s="1" t="str">
        <f>IFERROR(VLOOKUP($A1107,'Lista de Precios Alimento'!$A:$J,2,0),IF(A1107="","","Error"))</f>
        <v/>
      </c>
      <c r="D1107" s="1" t="str">
        <f>IFERROR(VLOOKUP($A1107,'Lista de Precios Alimento'!$A:$L,4,0),IF(A1107="","","Error"))</f>
        <v/>
      </c>
      <c r="E1107" s="1" t="str">
        <f>IFERROR(VLOOKUP($A1107,'Lista de Precios Alimento'!$A:$M,5,0),IF(A1107="","","Error"))</f>
        <v/>
      </c>
      <c r="F1107" s="1" t="str">
        <f>IFERROR(VLOOKUP($A1107,'Lista de Precios Alimento'!$A:$K,3,0),IF(A1107="","","Error"))</f>
        <v/>
      </c>
      <c r="G1107" s="19" t="str">
        <f>IFERROR(VLOOKUP($A1107,'Lista de Precios Alimento'!$A:$N,6,0),IF(A1107="","","Error"))</f>
        <v/>
      </c>
      <c r="H1107" t="str">
        <f>IFERROR(VLOOKUP($A1107,'Lista de Precios Alimento'!$A:$O,7,0),IF(A1107="","","Error"))</f>
        <v/>
      </c>
      <c r="I1107" s="12"/>
      <c r="J1107" s="12"/>
    </row>
    <row r="1108" spans="1:10" x14ac:dyDescent="0.2">
      <c r="A1108" s="25"/>
      <c r="B1108" s="26"/>
      <c r="C1108" s="1" t="str">
        <f>IFERROR(VLOOKUP($A1108,'Lista de Precios Alimento'!$A:$J,2,0),IF(A1108="","","Error"))</f>
        <v/>
      </c>
      <c r="D1108" s="1" t="str">
        <f>IFERROR(VLOOKUP($A1108,'Lista de Precios Alimento'!$A:$L,4,0),IF(A1108="","","Error"))</f>
        <v/>
      </c>
      <c r="E1108" s="1" t="str">
        <f>IFERROR(VLOOKUP($A1108,'Lista de Precios Alimento'!$A:$M,5,0),IF(A1108="","","Error"))</f>
        <v/>
      </c>
      <c r="F1108" s="1" t="str">
        <f>IFERROR(VLOOKUP($A1108,'Lista de Precios Alimento'!$A:$K,3,0),IF(A1108="","","Error"))</f>
        <v/>
      </c>
      <c r="G1108" s="19" t="str">
        <f>IFERROR(VLOOKUP($A1108,'Lista de Precios Alimento'!$A:$N,6,0),IF(A1108="","","Error"))</f>
        <v/>
      </c>
      <c r="H1108" t="str">
        <f>IFERROR(VLOOKUP($A1108,'Lista de Precios Alimento'!$A:$O,7,0),IF(A1108="","","Error"))</f>
        <v/>
      </c>
      <c r="I1108" s="12"/>
      <c r="J1108" s="12"/>
    </row>
    <row r="1109" spans="1:10" x14ac:dyDescent="0.2">
      <c r="A1109" s="25"/>
      <c r="B1109" s="26"/>
      <c r="C1109" s="1" t="str">
        <f>IFERROR(VLOOKUP($A1109,'Lista de Precios Alimento'!$A:$J,2,0),IF(A1109="","","Error"))</f>
        <v/>
      </c>
      <c r="D1109" s="1" t="str">
        <f>IFERROR(VLOOKUP($A1109,'Lista de Precios Alimento'!$A:$L,4,0),IF(A1109="","","Error"))</f>
        <v/>
      </c>
      <c r="E1109" s="1" t="str">
        <f>IFERROR(VLOOKUP($A1109,'Lista de Precios Alimento'!$A:$M,5,0),IF(A1109="","","Error"))</f>
        <v/>
      </c>
      <c r="F1109" s="1" t="str">
        <f>IFERROR(VLOOKUP($A1109,'Lista de Precios Alimento'!$A:$K,3,0),IF(A1109="","","Error"))</f>
        <v/>
      </c>
      <c r="G1109" s="19" t="str">
        <f>IFERROR(VLOOKUP($A1109,'Lista de Precios Alimento'!$A:$N,6,0),IF(A1109="","","Error"))</f>
        <v/>
      </c>
      <c r="H1109" t="str">
        <f>IFERROR(VLOOKUP($A1109,'Lista de Precios Alimento'!$A:$O,7,0),IF(A1109="","","Error"))</f>
        <v/>
      </c>
      <c r="I1109" s="12"/>
      <c r="J1109" s="12"/>
    </row>
    <row r="1110" spans="1:10" x14ac:dyDescent="0.2">
      <c r="A1110" s="25"/>
      <c r="B1110" s="26"/>
      <c r="C1110" s="1" t="str">
        <f>IFERROR(VLOOKUP($A1110,'Lista de Precios Alimento'!$A:$J,2,0),IF(A1110="","","Error"))</f>
        <v/>
      </c>
      <c r="D1110" s="1" t="str">
        <f>IFERROR(VLOOKUP($A1110,'Lista de Precios Alimento'!$A:$L,4,0),IF(A1110="","","Error"))</f>
        <v/>
      </c>
      <c r="E1110" s="1" t="str">
        <f>IFERROR(VLOOKUP($A1110,'Lista de Precios Alimento'!$A:$M,5,0),IF(A1110="","","Error"))</f>
        <v/>
      </c>
      <c r="F1110" s="1" t="str">
        <f>IFERROR(VLOOKUP($A1110,'Lista de Precios Alimento'!$A:$K,3,0),IF(A1110="","","Error"))</f>
        <v/>
      </c>
      <c r="G1110" s="19" t="str">
        <f>IFERROR(VLOOKUP($A1110,'Lista de Precios Alimento'!$A:$N,6,0),IF(A1110="","","Error"))</f>
        <v/>
      </c>
      <c r="H1110" t="str">
        <f>IFERROR(VLOOKUP($A1110,'Lista de Precios Alimento'!$A:$O,7,0),IF(A1110="","","Error"))</f>
        <v/>
      </c>
      <c r="I1110" s="12"/>
      <c r="J1110" s="12"/>
    </row>
    <row r="1111" spans="1:10" x14ac:dyDescent="0.2">
      <c r="A1111" s="25"/>
      <c r="B1111" s="26"/>
      <c r="C1111" s="1" t="str">
        <f>IFERROR(VLOOKUP($A1111,'Lista de Precios Alimento'!$A:$J,2,0),IF(A1111="","","Error"))</f>
        <v/>
      </c>
      <c r="D1111" s="1" t="str">
        <f>IFERROR(VLOOKUP($A1111,'Lista de Precios Alimento'!$A:$L,4,0),IF(A1111="","","Error"))</f>
        <v/>
      </c>
      <c r="E1111" s="1" t="str">
        <f>IFERROR(VLOOKUP($A1111,'Lista de Precios Alimento'!$A:$M,5,0),IF(A1111="","","Error"))</f>
        <v/>
      </c>
      <c r="F1111" s="1" t="str">
        <f>IFERROR(VLOOKUP($A1111,'Lista de Precios Alimento'!$A:$K,3,0),IF(A1111="","","Error"))</f>
        <v/>
      </c>
      <c r="G1111" s="19" t="str">
        <f>IFERROR(VLOOKUP($A1111,'Lista de Precios Alimento'!$A:$N,6,0),IF(A1111="","","Error"))</f>
        <v/>
      </c>
      <c r="H1111" t="str">
        <f>IFERROR(VLOOKUP($A1111,'Lista de Precios Alimento'!$A:$O,7,0),IF(A1111="","","Error"))</f>
        <v/>
      </c>
      <c r="I1111" s="12"/>
      <c r="J1111" s="12"/>
    </row>
    <row r="1112" spans="1:10" x14ac:dyDescent="0.2">
      <c r="A1112" s="25"/>
      <c r="B1112" s="26"/>
      <c r="C1112" s="1" t="str">
        <f>IFERROR(VLOOKUP($A1112,'Lista de Precios Alimento'!$A:$J,2,0),IF(A1112="","","Error"))</f>
        <v/>
      </c>
      <c r="D1112" s="1" t="str">
        <f>IFERROR(VLOOKUP($A1112,'Lista de Precios Alimento'!$A:$L,4,0),IF(A1112="","","Error"))</f>
        <v/>
      </c>
      <c r="E1112" s="1" t="str">
        <f>IFERROR(VLOOKUP($A1112,'Lista de Precios Alimento'!$A:$M,5,0),IF(A1112="","","Error"))</f>
        <v/>
      </c>
      <c r="F1112" s="1" t="str">
        <f>IFERROR(VLOOKUP($A1112,'Lista de Precios Alimento'!$A:$K,3,0),IF(A1112="","","Error"))</f>
        <v/>
      </c>
      <c r="G1112" s="19" t="str">
        <f>IFERROR(VLOOKUP($A1112,'Lista de Precios Alimento'!$A:$N,6,0),IF(A1112="","","Error"))</f>
        <v/>
      </c>
      <c r="H1112" t="str">
        <f>IFERROR(VLOOKUP($A1112,'Lista de Precios Alimento'!$A:$O,7,0),IF(A1112="","","Error"))</f>
        <v/>
      </c>
      <c r="I1112" s="12"/>
      <c r="J1112" s="12"/>
    </row>
    <row r="1113" spans="1:10" x14ac:dyDescent="0.2">
      <c r="A1113" s="25"/>
      <c r="B1113" s="26"/>
      <c r="C1113" s="1" t="str">
        <f>IFERROR(VLOOKUP($A1113,'Lista de Precios Alimento'!$A:$J,2,0),IF(A1113="","","Error"))</f>
        <v/>
      </c>
      <c r="D1113" s="1" t="str">
        <f>IFERROR(VLOOKUP($A1113,'Lista de Precios Alimento'!$A:$L,4,0),IF(A1113="","","Error"))</f>
        <v/>
      </c>
      <c r="E1113" s="1" t="str">
        <f>IFERROR(VLOOKUP($A1113,'Lista de Precios Alimento'!$A:$M,5,0),IF(A1113="","","Error"))</f>
        <v/>
      </c>
      <c r="F1113" s="1" t="str">
        <f>IFERROR(VLOOKUP($A1113,'Lista de Precios Alimento'!$A:$K,3,0),IF(A1113="","","Error"))</f>
        <v/>
      </c>
      <c r="G1113" s="19" t="str">
        <f>IFERROR(VLOOKUP($A1113,'Lista de Precios Alimento'!$A:$N,6,0),IF(A1113="","","Error"))</f>
        <v/>
      </c>
      <c r="H1113" t="str">
        <f>IFERROR(VLOOKUP($A1113,'Lista de Precios Alimento'!$A:$O,7,0),IF(A1113="","","Error"))</f>
        <v/>
      </c>
      <c r="I1113" s="12"/>
      <c r="J1113" s="12"/>
    </row>
    <row r="1114" spans="1:10" x14ac:dyDescent="0.2">
      <c r="A1114" s="25"/>
      <c r="B1114" s="26"/>
      <c r="C1114" s="1" t="str">
        <f>IFERROR(VLOOKUP($A1114,'Lista de Precios Alimento'!$A:$J,2,0),IF(A1114="","","Error"))</f>
        <v/>
      </c>
      <c r="D1114" s="1" t="str">
        <f>IFERROR(VLOOKUP($A1114,'Lista de Precios Alimento'!$A:$L,4,0),IF(A1114="","","Error"))</f>
        <v/>
      </c>
      <c r="E1114" s="1" t="str">
        <f>IFERROR(VLOOKUP($A1114,'Lista de Precios Alimento'!$A:$M,5,0),IF(A1114="","","Error"))</f>
        <v/>
      </c>
      <c r="F1114" s="1" t="str">
        <f>IFERROR(VLOOKUP($A1114,'Lista de Precios Alimento'!$A:$K,3,0),IF(A1114="","","Error"))</f>
        <v/>
      </c>
      <c r="G1114" s="19" t="str">
        <f>IFERROR(VLOOKUP($A1114,'Lista de Precios Alimento'!$A:$N,6,0),IF(A1114="","","Error"))</f>
        <v/>
      </c>
      <c r="H1114" t="str">
        <f>IFERROR(VLOOKUP($A1114,'Lista de Precios Alimento'!$A:$O,7,0),IF(A1114="","","Error"))</f>
        <v/>
      </c>
      <c r="I1114" s="12"/>
      <c r="J1114" s="12"/>
    </row>
    <row r="1115" spans="1:10" x14ac:dyDescent="0.2">
      <c r="A1115" s="25"/>
      <c r="B1115" s="26"/>
      <c r="C1115" s="1" t="str">
        <f>IFERROR(VLOOKUP($A1115,'Lista de Precios Alimento'!$A:$J,2,0),IF(A1115="","","Error"))</f>
        <v/>
      </c>
      <c r="D1115" s="1" t="str">
        <f>IFERROR(VLOOKUP($A1115,'Lista de Precios Alimento'!$A:$L,4,0),IF(A1115="","","Error"))</f>
        <v/>
      </c>
      <c r="E1115" s="1" t="str">
        <f>IFERROR(VLOOKUP($A1115,'Lista de Precios Alimento'!$A:$M,5,0),IF(A1115="","","Error"))</f>
        <v/>
      </c>
      <c r="F1115" s="1" t="str">
        <f>IFERROR(VLOOKUP($A1115,'Lista de Precios Alimento'!$A:$K,3,0),IF(A1115="","","Error"))</f>
        <v/>
      </c>
      <c r="G1115" s="19" t="str">
        <f>IFERROR(VLOOKUP($A1115,'Lista de Precios Alimento'!$A:$N,6,0),IF(A1115="","","Error"))</f>
        <v/>
      </c>
      <c r="H1115" t="str">
        <f>IFERROR(VLOOKUP($A1115,'Lista de Precios Alimento'!$A:$O,7,0),IF(A1115="","","Error"))</f>
        <v/>
      </c>
      <c r="I1115" s="12"/>
      <c r="J1115" s="12"/>
    </row>
    <row r="1116" spans="1:10" x14ac:dyDescent="0.2">
      <c r="A1116" s="25"/>
      <c r="B1116" s="26"/>
      <c r="C1116" s="1" t="str">
        <f>IFERROR(VLOOKUP($A1116,'Lista de Precios Alimento'!$A:$J,2,0),IF(A1116="","","Error"))</f>
        <v/>
      </c>
      <c r="D1116" s="1" t="str">
        <f>IFERROR(VLOOKUP($A1116,'Lista de Precios Alimento'!$A:$L,4,0),IF(A1116="","","Error"))</f>
        <v/>
      </c>
      <c r="E1116" s="1" t="str">
        <f>IFERROR(VLOOKUP($A1116,'Lista de Precios Alimento'!$A:$M,5,0),IF(A1116="","","Error"))</f>
        <v/>
      </c>
      <c r="F1116" s="1" t="str">
        <f>IFERROR(VLOOKUP($A1116,'Lista de Precios Alimento'!$A:$K,3,0),IF(A1116="","","Error"))</f>
        <v/>
      </c>
      <c r="G1116" s="19" t="str">
        <f>IFERROR(VLOOKUP($A1116,'Lista de Precios Alimento'!$A:$N,6,0),IF(A1116="","","Error"))</f>
        <v/>
      </c>
      <c r="H1116" t="str">
        <f>IFERROR(VLOOKUP($A1116,'Lista de Precios Alimento'!$A:$O,7,0),IF(A1116="","","Error"))</f>
        <v/>
      </c>
      <c r="I1116" s="12"/>
      <c r="J1116" s="12"/>
    </row>
    <row r="1117" spans="1:10" x14ac:dyDescent="0.2">
      <c r="A1117" s="25"/>
      <c r="B1117" s="26"/>
      <c r="C1117" s="1" t="str">
        <f>IFERROR(VLOOKUP($A1117,'Lista de Precios Alimento'!$A:$J,2,0),IF(A1117="","","Error"))</f>
        <v/>
      </c>
      <c r="D1117" s="1" t="str">
        <f>IFERROR(VLOOKUP($A1117,'Lista de Precios Alimento'!$A:$L,4,0),IF(A1117="","","Error"))</f>
        <v/>
      </c>
      <c r="E1117" s="1" t="str">
        <f>IFERROR(VLOOKUP($A1117,'Lista de Precios Alimento'!$A:$M,5,0),IF(A1117="","","Error"))</f>
        <v/>
      </c>
      <c r="F1117" s="1" t="str">
        <f>IFERROR(VLOOKUP($A1117,'Lista de Precios Alimento'!$A:$K,3,0),IF(A1117="","","Error"))</f>
        <v/>
      </c>
      <c r="G1117" s="19" t="str">
        <f>IFERROR(VLOOKUP($A1117,'Lista de Precios Alimento'!$A:$N,6,0),IF(A1117="","","Error"))</f>
        <v/>
      </c>
      <c r="H1117" t="str">
        <f>IFERROR(VLOOKUP($A1117,'Lista de Precios Alimento'!$A:$O,7,0),IF(A1117="","","Error"))</f>
        <v/>
      </c>
      <c r="I1117" s="12"/>
      <c r="J1117" s="12"/>
    </row>
    <row r="1118" spans="1:10" x14ac:dyDescent="0.2">
      <c r="A1118" s="25"/>
      <c r="B1118" s="26"/>
      <c r="C1118" s="1" t="str">
        <f>IFERROR(VLOOKUP($A1118,'Lista de Precios Alimento'!$A:$J,2,0),IF(A1118="","","Error"))</f>
        <v/>
      </c>
      <c r="D1118" s="1" t="str">
        <f>IFERROR(VLOOKUP($A1118,'Lista de Precios Alimento'!$A:$L,4,0),IF(A1118="","","Error"))</f>
        <v/>
      </c>
      <c r="E1118" s="1" t="str">
        <f>IFERROR(VLOOKUP($A1118,'Lista de Precios Alimento'!$A:$M,5,0),IF(A1118="","","Error"))</f>
        <v/>
      </c>
      <c r="F1118" s="1" t="str">
        <f>IFERROR(VLOOKUP($A1118,'Lista de Precios Alimento'!$A:$K,3,0),IF(A1118="","","Error"))</f>
        <v/>
      </c>
      <c r="G1118" s="19" t="str">
        <f>IFERROR(VLOOKUP($A1118,'Lista de Precios Alimento'!$A:$N,6,0),IF(A1118="","","Error"))</f>
        <v/>
      </c>
      <c r="H1118" t="str">
        <f>IFERROR(VLOOKUP($A1118,'Lista de Precios Alimento'!$A:$O,7,0),IF(A1118="","","Error"))</f>
        <v/>
      </c>
      <c r="I1118" s="12"/>
      <c r="J1118" s="12"/>
    </row>
    <row r="1119" spans="1:10" x14ac:dyDescent="0.2">
      <c r="A1119" s="25"/>
      <c r="B1119" s="26"/>
      <c r="C1119" s="1" t="str">
        <f>IFERROR(VLOOKUP($A1119,'Lista de Precios Alimento'!$A:$J,2,0),IF(A1119="","","Error"))</f>
        <v/>
      </c>
      <c r="D1119" s="1" t="str">
        <f>IFERROR(VLOOKUP($A1119,'Lista de Precios Alimento'!$A:$L,4,0),IF(A1119="","","Error"))</f>
        <v/>
      </c>
      <c r="E1119" s="1" t="str">
        <f>IFERROR(VLOOKUP($A1119,'Lista de Precios Alimento'!$A:$M,5,0),IF(A1119="","","Error"))</f>
        <v/>
      </c>
      <c r="F1119" s="1" t="str">
        <f>IFERROR(VLOOKUP($A1119,'Lista de Precios Alimento'!$A:$K,3,0),IF(A1119="","","Error"))</f>
        <v/>
      </c>
      <c r="G1119" s="19" t="str">
        <f>IFERROR(VLOOKUP($A1119,'Lista de Precios Alimento'!$A:$N,6,0),IF(A1119="","","Error"))</f>
        <v/>
      </c>
      <c r="H1119" t="str">
        <f>IFERROR(VLOOKUP($A1119,'Lista de Precios Alimento'!$A:$O,7,0),IF(A1119="","","Error"))</f>
        <v/>
      </c>
      <c r="I1119" s="12"/>
      <c r="J1119" s="12"/>
    </row>
    <row r="1120" spans="1:10" x14ac:dyDescent="0.2">
      <c r="A1120" s="25"/>
      <c r="B1120" s="26"/>
      <c r="C1120" s="1" t="str">
        <f>IFERROR(VLOOKUP($A1120,'Lista de Precios Alimento'!$A:$J,2,0),IF(A1120="","","Error"))</f>
        <v/>
      </c>
      <c r="D1120" s="1" t="str">
        <f>IFERROR(VLOOKUP($A1120,'Lista de Precios Alimento'!$A:$L,4,0),IF(A1120="","","Error"))</f>
        <v/>
      </c>
      <c r="E1120" s="1" t="str">
        <f>IFERROR(VLOOKUP($A1120,'Lista de Precios Alimento'!$A:$M,5,0),IF(A1120="","","Error"))</f>
        <v/>
      </c>
      <c r="F1120" s="1" t="str">
        <f>IFERROR(VLOOKUP($A1120,'Lista de Precios Alimento'!$A:$K,3,0),IF(A1120="","","Error"))</f>
        <v/>
      </c>
      <c r="G1120" s="19" t="str">
        <f>IFERROR(VLOOKUP($A1120,'Lista de Precios Alimento'!$A:$N,6,0),IF(A1120="","","Error"))</f>
        <v/>
      </c>
      <c r="H1120" t="str">
        <f>IFERROR(VLOOKUP($A1120,'Lista de Precios Alimento'!$A:$O,7,0),IF(A1120="","","Error"))</f>
        <v/>
      </c>
      <c r="I1120" s="12"/>
      <c r="J1120" s="12"/>
    </row>
    <row r="1121" spans="1:10" x14ac:dyDescent="0.2">
      <c r="A1121" s="25"/>
      <c r="B1121" s="26"/>
      <c r="C1121" s="1" t="str">
        <f>IFERROR(VLOOKUP($A1121,'Lista de Precios Alimento'!$A:$J,2,0),IF(A1121="","","Error"))</f>
        <v/>
      </c>
      <c r="D1121" s="1" t="str">
        <f>IFERROR(VLOOKUP($A1121,'Lista de Precios Alimento'!$A:$L,4,0),IF(A1121="","","Error"))</f>
        <v/>
      </c>
      <c r="E1121" s="1" t="str">
        <f>IFERROR(VLOOKUP($A1121,'Lista de Precios Alimento'!$A:$M,5,0),IF(A1121="","","Error"))</f>
        <v/>
      </c>
      <c r="F1121" s="1" t="str">
        <f>IFERROR(VLOOKUP($A1121,'Lista de Precios Alimento'!$A:$K,3,0),IF(A1121="","","Error"))</f>
        <v/>
      </c>
      <c r="G1121" s="19" t="str">
        <f>IFERROR(VLOOKUP($A1121,'Lista de Precios Alimento'!$A:$N,6,0),IF(A1121="","","Error"))</f>
        <v/>
      </c>
      <c r="H1121" t="str">
        <f>IFERROR(VLOOKUP($A1121,'Lista de Precios Alimento'!$A:$O,7,0),IF(A1121="","","Error"))</f>
        <v/>
      </c>
      <c r="I1121" s="12"/>
      <c r="J1121" s="12"/>
    </row>
    <row r="1122" spans="1:10" x14ac:dyDescent="0.2">
      <c r="A1122" s="25"/>
      <c r="B1122" s="26"/>
      <c r="C1122" s="1" t="str">
        <f>IFERROR(VLOOKUP($A1122,'Lista de Precios Alimento'!$A:$J,2,0),IF(A1122="","","Error"))</f>
        <v/>
      </c>
      <c r="D1122" s="1" t="str">
        <f>IFERROR(VLOOKUP($A1122,'Lista de Precios Alimento'!$A:$L,4,0),IF(A1122="","","Error"))</f>
        <v/>
      </c>
      <c r="E1122" s="1" t="str">
        <f>IFERROR(VLOOKUP($A1122,'Lista de Precios Alimento'!$A:$M,5,0),IF(A1122="","","Error"))</f>
        <v/>
      </c>
      <c r="F1122" s="1" t="str">
        <f>IFERROR(VLOOKUP($A1122,'Lista de Precios Alimento'!$A:$K,3,0),IF(A1122="","","Error"))</f>
        <v/>
      </c>
      <c r="G1122" s="19" t="str">
        <f>IFERROR(VLOOKUP($A1122,'Lista de Precios Alimento'!$A:$N,6,0),IF(A1122="","","Error"))</f>
        <v/>
      </c>
      <c r="H1122" t="str">
        <f>IFERROR(VLOOKUP($A1122,'Lista de Precios Alimento'!$A:$O,7,0),IF(A1122="","","Error"))</f>
        <v/>
      </c>
      <c r="I1122" s="12"/>
      <c r="J1122" s="12"/>
    </row>
    <row r="1123" spans="1:10" x14ac:dyDescent="0.2">
      <c r="A1123" s="25"/>
      <c r="B1123" s="26"/>
      <c r="C1123" s="1" t="str">
        <f>IFERROR(VLOOKUP($A1123,'Lista de Precios Alimento'!$A:$J,2,0),IF(A1123="","","Error"))</f>
        <v/>
      </c>
      <c r="D1123" s="1" t="str">
        <f>IFERROR(VLOOKUP($A1123,'Lista de Precios Alimento'!$A:$L,4,0),IF(A1123="","","Error"))</f>
        <v/>
      </c>
      <c r="E1123" s="1" t="str">
        <f>IFERROR(VLOOKUP($A1123,'Lista de Precios Alimento'!$A:$M,5,0),IF(A1123="","","Error"))</f>
        <v/>
      </c>
      <c r="F1123" s="1" t="str">
        <f>IFERROR(VLOOKUP($A1123,'Lista de Precios Alimento'!$A:$K,3,0),IF(A1123="","","Error"))</f>
        <v/>
      </c>
      <c r="G1123" s="19" t="str">
        <f>IFERROR(VLOOKUP($A1123,'Lista de Precios Alimento'!$A:$N,6,0),IF(A1123="","","Error"))</f>
        <v/>
      </c>
      <c r="H1123" t="str">
        <f>IFERROR(VLOOKUP($A1123,'Lista de Precios Alimento'!$A:$O,7,0),IF(A1123="","","Error"))</f>
        <v/>
      </c>
      <c r="I1123" s="12"/>
      <c r="J1123" s="12"/>
    </row>
    <row r="1124" spans="1:10" x14ac:dyDescent="0.2">
      <c r="A1124" s="25"/>
      <c r="B1124" s="26"/>
      <c r="C1124" s="1" t="str">
        <f>IFERROR(VLOOKUP($A1124,'Lista de Precios Alimento'!$A:$J,2,0),IF(A1124="","","Error"))</f>
        <v/>
      </c>
      <c r="D1124" s="1" t="str">
        <f>IFERROR(VLOOKUP($A1124,'Lista de Precios Alimento'!$A:$L,4,0),IF(A1124="","","Error"))</f>
        <v/>
      </c>
      <c r="E1124" s="1" t="str">
        <f>IFERROR(VLOOKUP($A1124,'Lista de Precios Alimento'!$A:$M,5,0),IF(A1124="","","Error"))</f>
        <v/>
      </c>
      <c r="F1124" s="1" t="str">
        <f>IFERROR(VLOOKUP($A1124,'Lista de Precios Alimento'!$A:$K,3,0),IF(A1124="","","Error"))</f>
        <v/>
      </c>
      <c r="G1124" s="19" t="str">
        <f>IFERROR(VLOOKUP($A1124,'Lista de Precios Alimento'!$A:$N,6,0),IF(A1124="","","Error"))</f>
        <v/>
      </c>
      <c r="H1124" t="str">
        <f>IFERROR(VLOOKUP($A1124,'Lista de Precios Alimento'!$A:$O,7,0),IF(A1124="","","Error"))</f>
        <v/>
      </c>
      <c r="I1124" s="12"/>
      <c r="J1124" s="12"/>
    </row>
    <row r="1125" spans="1:10" x14ac:dyDescent="0.2">
      <c r="A1125" s="25"/>
      <c r="B1125" s="26"/>
      <c r="C1125" s="1" t="str">
        <f>IFERROR(VLOOKUP($A1125,'Lista de Precios Alimento'!$A:$J,2,0),IF(A1125="","","Error"))</f>
        <v/>
      </c>
      <c r="D1125" s="1" t="str">
        <f>IFERROR(VLOOKUP($A1125,'Lista de Precios Alimento'!$A:$L,4,0),IF(A1125="","","Error"))</f>
        <v/>
      </c>
      <c r="E1125" s="1" t="str">
        <f>IFERROR(VLOOKUP($A1125,'Lista de Precios Alimento'!$A:$M,5,0),IF(A1125="","","Error"))</f>
        <v/>
      </c>
      <c r="F1125" s="1" t="str">
        <f>IFERROR(VLOOKUP($A1125,'Lista de Precios Alimento'!$A:$K,3,0),IF(A1125="","","Error"))</f>
        <v/>
      </c>
      <c r="G1125" s="19" t="str">
        <f>IFERROR(VLOOKUP($A1125,'Lista de Precios Alimento'!$A:$N,6,0),IF(A1125="","","Error"))</f>
        <v/>
      </c>
      <c r="H1125" t="str">
        <f>IFERROR(VLOOKUP($A1125,'Lista de Precios Alimento'!$A:$O,7,0),IF(A1125="","","Error"))</f>
        <v/>
      </c>
      <c r="I1125" s="12"/>
      <c r="J1125" s="12"/>
    </row>
    <row r="1126" spans="1:10" x14ac:dyDescent="0.2">
      <c r="A1126" s="25"/>
      <c r="B1126" s="26"/>
      <c r="C1126" s="1" t="str">
        <f>IFERROR(VLOOKUP($A1126,'Lista de Precios Alimento'!$A:$J,2,0),IF(A1126="","","Error"))</f>
        <v/>
      </c>
      <c r="D1126" s="1" t="str">
        <f>IFERROR(VLOOKUP($A1126,'Lista de Precios Alimento'!$A:$L,4,0),IF(A1126="","","Error"))</f>
        <v/>
      </c>
      <c r="E1126" s="1" t="str">
        <f>IFERROR(VLOOKUP($A1126,'Lista de Precios Alimento'!$A:$M,5,0),IF(A1126="","","Error"))</f>
        <v/>
      </c>
      <c r="F1126" s="1" t="str">
        <f>IFERROR(VLOOKUP($A1126,'Lista de Precios Alimento'!$A:$K,3,0),IF(A1126="","","Error"))</f>
        <v/>
      </c>
      <c r="G1126" s="19" t="str">
        <f>IFERROR(VLOOKUP($A1126,'Lista de Precios Alimento'!$A:$N,6,0),IF(A1126="","","Error"))</f>
        <v/>
      </c>
      <c r="H1126" t="str">
        <f>IFERROR(VLOOKUP($A1126,'Lista de Precios Alimento'!$A:$O,7,0),IF(A1126="","","Error"))</f>
        <v/>
      </c>
      <c r="I1126" s="12"/>
      <c r="J1126" s="12"/>
    </row>
    <row r="1127" spans="1:10" x14ac:dyDescent="0.2">
      <c r="A1127" s="25"/>
      <c r="B1127" s="26"/>
      <c r="C1127" s="1" t="str">
        <f>IFERROR(VLOOKUP($A1127,'Lista de Precios Alimento'!$A:$J,2,0),IF(A1127="","","Error"))</f>
        <v/>
      </c>
      <c r="D1127" s="1" t="str">
        <f>IFERROR(VLOOKUP($A1127,'Lista de Precios Alimento'!$A:$L,4,0),IF(A1127="","","Error"))</f>
        <v/>
      </c>
      <c r="E1127" s="1" t="str">
        <f>IFERROR(VLOOKUP($A1127,'Lista de Precios Alimento'!$A:$M,5,0),IF(A1127="","","Error"))</f>
        <v/>
      </c>
      <c r="F1127" s="1" t="str">
        <f>IFERROR(VLOOKUP($A1127,'Lista de Precios Alimento'!$A:$K,3,0),IF(A1127="","","Error"))</f>
        <v/>
      </c>
      <c r="G1127" s="19" t="str">
        <f>IFERROR(VLOOKUP($A1127,'Lista de Precios Alimento'!$A:$N,6,0),IF(A1127="","","Error"))</f>
        <v/>
      </c>
      <c r="H1127" t="str">
        <f>IFERROR(VLOOKUP($A1127,'Lista de Precios Alimento'!$A:$O,7,0),IF(A1127="","","Error"))</f>
        <v/>
      </c>
      <c r="I1127" s="12"/>
      <c r="J1127" s="12"/>
    </row>
    <row r="1128" spans="1:10" x14ac:dyDescent="0.2">
      <c r="A1128" s="25"/>
      <c r="B1128" s="26"/>
      <c r="C1128" s="1" t="str">
        <f>IFERROR(VLOOKUP($A1128,'Lista de Precios Alimento'!$A:$J,2,0),IF(A1128="","","Error"))</f>
        <v/>
      </c>
      <c r="D1128" s="1" t="str">
        <f>IFERROR(VLOOKUP($A1128,'Lista de Precios Alimento'!$A:$L,4,0),IF(A1128="","","Error"))</f>
        <v/>
      </c>
      <c r="E1128" s="1" t="str">
        <f>IFERROR(VLOOKUP($A1128,'Lista de Precios Alimento'!$A:$M,5,0),IF(A1128="","","Error"))</f>
        <v/>
      </c>
      <c r="F1128" s="1" t="str">
        <f>IFERROR(VLOOKUP($A1128,'Lista de Precios Alimento'!$A:$K,3,0),IF(A1128="","","Error"))</f>
        <v/>
      </c>
      <c r="G1128" s="19" t="str">
        <f>IFERROR(VLOOKUP($A1128,'Lista de Precios Alimento'!$A:$N,6,0),IF(A1128="","","Error"))</f>
        <v/>
      </c>
      <c r="H1128" t="str">
        <f>IFERROR(VLOOKUP($A1128,'Lista de Precios Alimento'!$A:$O,7,0),IF(A1128="","","Error"))</f>
        <v/>
      </c>
      <c r="I1128" s="12"/>
      <c r="J1128" s="12"/>
    </row>
    <row r="1129" spans="1:10" x14ac:dyDescent="0.2">
      <c r="A1129" s="25"/>
      <c r="B1129" s="26"/>
      <c r="C1129" s="1" t="str">
        <f>IFERROR(VLOOKUP($A1129,'Lista de Precios Alimento'!$A:$J,2,0),IF(A1129="","","Error"))</f>
        <v/>
      </c>
      <c r="D1129" s="1" t="str">
        <f>IFERROR(VLOOKUP($A1129,'Lista de Precios Alimento'!$A:$L,4,0),IF(A1129="","","Error"))</f>
        <v/>
      </c>
      <c r="E1129" s="1" t="str">
        <f>IFERROR(VLOOKUP($A1129,'Lista de Precios Alimento'!$A:$M,5,0),IF(A1129="","","Error"))</f>
        <v/>
      </c>
      <c r="F1129" s="1" t="str">
        <f>IFERROR(VLOOKUP($A1129,'Lista de Precios Alimento'!$A:$K,3,0),IF(A1129="","","Error"))</f>
        <v/>
      </c>
      <c r="G1129" s="19" t="str">
        <f>IFERROR(VLOOKUP($A1129,'Lista de Precios Alimento'!$A:$N,6,0),IF(A1129="","","Error"))</f>
        <v/>
      </c>
      <c r="H1129" t="str">
        <f>IFERROR(VLOOKUP($A1129,'Lista de Precios Alimento'!$A:$O,7,0),IF(A1129="","","Error"))</f>
        <v/>
      </c>
      <c r="I1129" s="12"/>
      <c r="J1129" s="12"/>
    </row>
    <row r="1130" spans="1:10" x14ac:dyDescent="0.2">
      <c r="A1130" s="25"/>
      <c r="B1130" s="26"/>
      <c r="C1130" s="1" t="str">
        <f>IFERROR(VLOOKUP($A1130,'Lista de Precios Alimento'!$A:$J,2,0),IF(A1130="","","Error"))</f>
        <v/>
      </c>
      <c r="D1130" s="1" t="str">
        <f>IFERROR(VLOOKUP($A1130,'Lista de Precios Alimento'!$A:$L,4,0),IF(A1130="","","Error"))</f>
        <v/>
      </c>
      <c r="E1130" s="1" t="str">
        <f>IFERROR(VLOOKUP($A1130,'Lista de Precios Alimento'!$A:$M,5,0),IF(A1130="","","Error"))</f>
        <v/>
      </c>
      <c r="F1130" s="1" t="str">
        <f>IFERROR(VLOOKUP($A1130,'Lista de Precios Alimento'!$A:$K,3,0),IF(A1130="","","Error"))</f>
        <v/>
      </c>
      <c r="G1130" s="19" t="str">
        <f>IFERROR(VLOOKUP($A1130,'Lista de Precios Alimento'!$A:$N,6,0),IF(A1130="","","Error"))</f>
        <v/>
      </c>
      <c r="H1130" t="str">
        <f>IFERROR(VLOOKUP($A1130,'Lista de Precios Alimento'!$A:$O,7,0),IF(A1130="","","Error"))</f>
        <v/>
      </c>
      <c r="I1130" s="12"/>
      <c r="J1130" s="12"/>
    </row>
    <row r="1131" spans="1:10" x14ac:dyDescent="0.2">
      <c r="A1131" s="25"/>
      <c r="B1131" s="26"/>
      <c r="C1131" s="1" t="str">
        <f>IFERROR(VLOOKUP($A1131,'Lista de Precios Alimento'!$A:$J,2,0),IF(A1131="","","Error"))</f>
        <v/>
      </c>
      <c r="D1131" s="1" t="str">
        <f>IFERROR(VLOOKUP($A1131,'Lista de Precios Alimento'!$A:$L,4,0),IF(A1131="","","Error"))</f>
        <v/>
      </c>
      <c r="E1131" s="1" t="str">
        <f>IFERROR(VLOOKUP($A1131,'Lista de Precios Alimento'!$A:$M,5,0),IF(A1131="","","Error"))</f>
        <v/>
      </c>
      <c r="F1131" s="1" t="str">
        <f>IFERROR(VLOOKUP($A1131,'Lista de Precios Alimento'!$A:$K,3,0),IF(A1131="","","Error"))</f>
        <v/>
      </c>
      <c r="G1131" s="19" t="str">
        <f>IFERROR(VLOOKUP($A1131,'Lista de Precios Alimento'!$A:$N,6,0),IF(A1131="","","Error"))</f>
        <v/>
      </c>
      <c r="H1131" t="str">
        <f>IFERROR(VLOOKUP($A1131,'Lista de Precios Alimento'!$A:$O,7,0),IF(A1131="","","Error"))</f>
        <v/>
      </c>
      <c r="I1131" s="12"/>
      <c r="J1131" s="12"/>
    </row>
    <row r="1132" spans="1:10" x14ac:dyDescent="0.2">
      <c r="A1132" s="25"/>
      <c r="B1132" s="26"/>
      <c r="C1132" s="1" t="str">
        <f>IFERROR(VLOOKUP($A1132,'Lista de Precios Alimento'!$A:$J,2,0),IF(A1132="","","Error"))</f>
        <v/>
      </c>
      <c r="D1132" s="1" t="str">
        <f>IFERROR(VLOOKUP($A1132,'Lista de Precios Alimento'!$A:$L,4,0),IF(A1132="","","Error"))</f>
        <v/>
      </c>
      <c r="E1132" s="1" t="str">
        <f>IFERROR(VLOOKUP($A1132,'Lista de Precios Alimento'!$A:$M,5,0),IF(A1132="","","Error"))</f>
        <v/>
      </c>
      <c r="F1132" s="1" t="str">
        <f>IFERROR(VLOOKUP($A1132,'Lista de Precios Alimento'!$A:$K,3,0),IF(A1132="","","Error"))</f>
        <v/>
      </c>
      <c r="G1132" s="19" t="str">
        <f>IFERROR(VLOOKUP($A1132,'Lista de Precios Alimento'!$A:$N,6,0),IF(A1132="","","Error"))</f>
        <v/>
      </c>
      <c r="H1132" t="str">
        <f>IFERROR(VLOOKUP($A1132,'Lista de Precios Alimento'!$A:$O,7,0),IF(A1132="","","Error"))</f>
        <v/>
      </c>
      <c r="I1132" s="12"/>
      <c r="J1132" s="12"/>
    </row>
    <row r="1133" spans="1:10" x14ac:dyDescent="0.2">
      <c r="A1133" s="25"/>
      <c r="B1133" s="26"/>
      <c r="C1133" s="1" t="str">
        <f>IFERROR(VLOOKUP($A1133,'Lista de Precios Alimento'!$A:$J,2,0),IF(A1133="","","Error"))</f>
        <v/>
      </c>
      <c r="D1133" s="1" t="str">
        <f>IFERROR(VLOOKUP($A1133,'Lista de Precios Alimento'!$A:$L,4,0),IF(A1133="","","Error"))</f>
        <v/>
      </c>
      <c r="E1133" s="1" t="str">
        <f>IFERROR(VLOOKUP($A1133,'Lista de Precios Alimento'!$A:$M,5,0),IF(A1133="","","Error"))</f>
        <v/>
      </c>
      <c r="F1133" s="1" t="str">
        <f>IFERROR(VLOOKUP($A1133,'Lista de Precios Alimento'!$A:$K,3,0),IF(A1133="","","Error"))</f>
        <v/>
      </c>
      <c r="G1133" s="19" t="str">
        <f>IFERROR(VLOOKUP($A1133,'Lista de Precios Alimento'!$A:$N,6,0),IF(A1133="","","Error"))</f>
        <v/>
      </c>
      <c r="H1133" t="str">
        <f>IFERROR(VLOOKUP($A1133,'Lista de Precios Alimento'!$A:$O,7,0),IF(A1133="","","Error"))</f>
        <v/>
      </c>
      <c r="I1133" s="12"/>
      <c r="J1133" s="12"/>
    </row>
    <row r="1134" spans="1:10" x14ac:dyDescent="0.2">
      <c r="A1134" s="25"/>
      <c r="B1134" s="26"/>
      <c r="C1134" s="1" t="str">
        <f>IFERROR(VLOOKUP($A1134,'Lista de Precios Alimento'!$A:$J,2,0),IF(A1134="","","Error"))</f>
        <v/>
      </c>
      <c r="D1134" s="1" t="str">
        <f>IFERROR(VLOOKUP($A1134,'Lista de Precios Alimento'!$A:$L,4,0),IF(A1134="","","Error"))</f>
        <v/>
      </c>
      <c r="E1134" s="1" t="str">
        <f>IFERROR(VLOOKUP($A1134,'Lista de Precios Alimento'!$A:$M,5,0),IF(A1134="","","Error"))</f>
        <v/>
      </c>
      <c r="F1134" s="1" t="str">
        <f>IFERROR(VLOOKUP($A1134,'Lista de Precios Alimento'!$A:$K,3,0),IF(A1134="","","Error"))</f>
        <v/>
      </c>
      <c r="G1134" s="19" t="str">
        <f>IFERROR(VLOOKUP($A1134,'Lista de Precios Alimento'!$A:$N,6,0),IF(A1134="","","Error"))</f>
        <v/>
      </c>
      <c r="H1134" t="str">
        <f>IFERROR(VLOOKUP($A1134,'Lista de Precios Alimento'!$A:$O,7,0),IF(A1134="","","Error"))</f>
        <v/>
      </c>
      <c r="I1134" s="12"/>
      <c r="J1134" s="12"/>
    </row>
    <row r="1135" spans="1:10" x14ac:dyDescent="0.2">
      <c r="A1135" s="25"/>
      <c r="B1135" s="26"/>
      <c r="C1135" s="1" t="str">
        <f>IFERROR(VLOOKUP($A1135,'Lista de Precios Alimento'!$A:$J,2,0),IF(A1135="","","Error"))</f>
        <v/>
      </c>
      <c r="D1135" s="1" t="str">
        <f>IFERROR(VLOOKUP($A1135,'Lista de Precios Alimento'!$A:$L,4,0),IF(A1135="","","Error"))</f>
        <v/>
      </c>
      <c r="E1135" s="1" t="str">
        <f>IFERROR(VLOOKUP($A1135,'Lista de Precios Alimento'!$A:$M,5,0),IF(A1135="","","Error"))</f>
        <v/>
      </c>
      <c r="F1135" s="1" t="str">
        <f>IFERROR(VLOOKUP($A1135,'Lista de Precios Alimento'!$A:$K,3,0),IF(A1135="","","Error"))</f>
        <v/>
      </c>
      <c r="G1135" s="19" t="str">
        <f>IFERROR(VLOOKUP($A1135,'Lista de Precios Alimento'!$A:$N,6,0),IF(A1135="","","Error"))</f>
        <v/>
      </c>
      <c r="H1135" t="str">
        <f>IFERROR(VLOOKUP($A1135,'Lista de Precios Alimento'!$A:$O,7,0),IF(A1135="","","Error"))</f>
        <v/>
      </c>
      <c r="I1135" s="12"/>
      <c r="J1135" s="12"/>
    </row>
    <row r="1136" spans="1:10" x14ac:dyDescent="0.2">
      <c r="A1136" s="25"/>
      <c r="B1136" s="26"/>
      <c r="C1136" s="1" t="str">
        <f>IFERROR(VLOOKUP($A1136,'Lista de Precios Alimento'!$A:$J,2,0),IF(A1136="","","Error"))</f>
        <v/>
      </c>
      <c r="D1136" s="1" t="str">
        <f>IFERROR(VLOOKUP($A1136,'Lista de Precios Alimento'!$A:$L,4,0),IF(A1136="","","Error"))</f>
        <v/>
      </c>
      <c r="E1136" s="1" t="str">
        <f>IFERROR(VLOOKUP($A1136,'Lista de Precios Alimento'!$A:$M,5,0),IF(A1136="","","Error"))</f>
        <v/>
      </c>
      <c r="F1136" s="1" t="str">
        <f>IFERROR(VLOOKUP($A1136,'Lista de Precios Alimento'!$A:$K,3,0),IF(A1136="","","Error"))</f>
        <v/>
      </c>
      <c r="G1136" s="19" t="str">
        <f>IFERROR(VLOOKUP($A1136,'Lista de Precios Alimento'!$A:$N,6,0),IF(A1136="","","Error"))</f>
        <v/>
      </c>
      <c r="H1136" t="str">
        <f>IFERROR(VLOOKUP($A1136,'Lista de Precios Alimento'!$A:$O,7,0),IF(A1136="","","Error"))</f>
        <v/>
      </c>
      <c r="I1136" s="12"/>
      <c r="J1136" s="12"/>
    </row>
    <row r="1137" spans="1:10" x14ac:dyDescent="0.2">
      <c r="A1137" s="25"/>
      <c r="B1137" s="26"/>
      <c r="C1137" s="1" t="str">
        <f>IFERROR(VLOOKUP($A1137,'Lista de Precios Alimento'!$A:$J,2,0),IF(A1137="","","Error"))</f>
        <v/>
      </c>
      <c r="D1137" s="1" t="str">
        <f>IFERROR(VLOOKUP($A1137,'Lista de Precios Alimento'!$A:$L,4,0),IF(A1137="","","Error"))</f>
        <v/>
      </c>
      <c r="E1137" s="1" t="str">
        <f>IFERROR(VLOOKUP($A1137,'Lista de Precios Alimento'!$A:$M,5,0),IF(A1137="","","Error"))</f>
        <v/>
      </c>
      <c r="F1137" s="1" t="str">
        <f>IFERROR(VLOOKUP($A1137,'Lista de Precios Alimento'!$A:$K,3,0),IF(A1137="","","Error"))</f>
        <v/>
      </c>
      <c r="G1137" s="19" t="str">
        <f>IFERROR(VLOOKUP($A1137,'Lista de Precios Alimento'!$A:$N,6,0),IF(A1137="","","Error"))</f>
        <v/>
      </c>
      <c r="H1137" t="str">
        <f>IFERROR(VLOOKUP($A1137,'Lista de Precios Alimento'!$A:$O,7,0),IF(A1137="","","Error"))</f>
        <v/>
      </c>
      <c r="I1137" s="12"/>
      <c r="J1137" s="12"/>
    </row>
    <row r="1138" spans="1:10" x14ac:dyDescent="0.2">
      <c r="A1138" s="25"/>
      <c r="B1138" s="26"/>
      <c r="C1138" s="1" t="str">
        <f>IFERROR(VLOOKUP($A1138,'Lista de Precios Alimento'!$A:$J,2,0),IF(A1138="","","Error"))</f>
        <v/>
      </c>
      <c r="D1138" s="1" t="str">
        <f>IFERROR(VLOOKUP($A1138,'Lista de Precios Alimento'!$A:$L,4,0),IF(A1138="","","Error"))</f>
        <v/>
      </c>
      <c r="E1138" s="1" t="str">
        <f>IFERROR(VLOOKUP($A1138,'Lista de Precios Alimento'!$A:$M,5,0),IF(A1138="","","Error"))</f>
        <v/>
      </c>
      <c r="F1138" s="1" t="str">
        <f>IFERROR(VLOOKUP($A1138,'Lista de Precios Alimento'!$A:$K,3,0),IF(A1138="","","Error"))</f>
        <v/>
      </c>
      <c r="G1138" s="19" t="str">
        <f>IFERROR(VLOOKUP($A1138,'Lista de Precios Alimento'!$A:$N,6,0),IF(A1138="","","Error"))</f>
        <v/>
      </c>
      <c r="H1138" t="str">
        <f>IFERROR(VLOOKUP($A1138,'Lista de Precios Alimento'!$A:$O,7,0),IF(A1138="","","Error"))</f>
        <v/>
      </c>
      <c r="I1138" s="12"/>
      <c r="J1138" s="12"/>
    </row>
    <row r="1139" spans="1:10" x14ac:dyDescent="0.2">
      <c r="A1139" s="25"/>
      <c r="B1139" s="26"/>
      <c r="C1139" s="1" t="str">
        <f>IFERROR(VLOOKUP($A1139,'Lista de Precios Alimento'!$A:$J,2,0),IF(A1139="","","Error"))</f>
        <v/>
      </c>
      <c r="D1139" s="1" t="str">
        <f>IFERROR(VLOOKUP($A1139,'Lista de Precios Alimento'!$A:$L,4,0),IF(A1139="","","Error"))</f>
        <v/>
      </c>
      <c r="E1139" s="1" t="str">
        <f>IFERROR(VLOOKUP($A1139,'Lista de Precios Alimento'!$A:$M,5,0),IF(A1139="","","Error"))</f>
        <v/>
      </c>
      <c r="F1139" s="1" t="str">
        <f>IFERROR(VLOOKUP($A1139,'Lista de Precios Alimento'!$A:$K,3,0),IF(A1139="","","Error"))</f>
        <v/>
      </c>
      <c r="G1139" s="19" t="str">
        <f>IFERROR(VLOOKUP($A1139,'Lista de Precios Alimento'!$A:$N,6,0),IF(A1139="","","Error"))</f>
        <v/>
      </c>
      <c r="H1139" t="str">
        <f>IFERROR(VLOOKUP($A1139,'Lista de Precios Alimento'!$A:$O,7,0),IF(A1139="","","Error"))</f>
        <v/>
      </c>
      <c r="I1139" s="12"/>
      <c r="J1139" s="12"/>
    </row>
    <row r="1140" spans="1:10" x14ac:dyDescent="0.2">
      <c r="A1140" s="25"/>
      <c r="B1140" s="26"/>
      <c r="C1140" s="1" t="str">
        <f>IFERROR(VLOOKUP($A1140,'Lista de Precios Alimento'!$A:$J,2,0),IF(A1140="","","Error"))</f>
        <v/>
      </c>
      <c r="D1140" s="1" t="str">
        <f>IFERROR(VLOOKUP($A1140,'Lista de Precios Alimento'!$A:$L,4,0),IF(A1140="","","Error"))</f>
        <v/>
      </c>
      <c r="E1140" s="1" t="str">
        <f>IFERROR(VLOOKUP($A1140,'Lista de Precios Alimento'!$A:$M,5,0),IF(A1140="","","Error"))</f>
        <v/>
      </c>
      <c r="F1140" s="1" t="str">
        <f>IFERROR(VLOOKUP($A1140,'Lista de Precios Alimento'!$A:$K,3,0),IF(A1140="","","Error"))</f>
        <v/>
      </c>
      <c r="G1140" s="19" t="str">
        <f>IFERROR(VLOOKUP($A1140,'Lista de Precios Alimento'!$A:$N,6,0),IF(A1140="","","Error"))</f>
        <v/>
      </c>
      <c r="H1140" t="str">
        <f>IFERROR(VLOOKUP($A1140,'Lista de Precios Alimento'!$A:$O,7,0),IF(A1140="","","Error"))</f>
        <v/>
      </c>
      <c r="I1140" s="12"/>
      <c r="J1140" s="12"/>
    </row>
    <row r="1141" spans="1:10" x14ac:dyDescent="0.2">
      <c r="A1141" s="25"/>
      <c r="B1141" s="26"/>
      <c r="C1141" s="1" t="str">
        <f>IFERROR(VLOOKUP($A1141,'Lista de Precios Alimento'!$A:$J,2,0),IF(A1141="","","Error"))</f>
        <v/>
      </c>
      <c r="D1141" s="1" t="str">
        <f>IFERROR(VLOOKUP($A1141,'Lista de Precios Alimento'!$A:$L,4,0),IF(A1141="","","Error"))</f>
        <v/>
      </c>
      <c r="E1141" s="1" t="str">
        <f>IFERROR(VLOOKUP($A1141,'Lista de Precios Alimento'!$A:$M,5,0),IF(A1141="","","Error"))</f>
        <v/>
      </c>
      <c r="F1141" s="1" t="str">
        <f>IFERROR(VLOOKUP($A1141,'Lista de Precios Alimento'!$A:$K,3,0),IF(A1141="","","Error"))</f>
        <v/>
      </c>
      <c r="G1141" s="19" t="str">
        <f>IFERROR(VLOOKUP($A1141,'Lista de Precios Alimento'!$A:$N,6,0),IF(A1141="","","Error"))</f>
        <v/>
      </c>
      <c r="H1141" t="str">
        <f>IFERROR(VLOOKUP($A1141,'Lista de Precios Alimento'!$A:$O,7,0),IF(A1141="","","Error"))</f>
        <v/>
      </c>
      <c r="I1141" s="12"/>
      <c r="J1141" s="12"/>
    </row>
    <row r="1142" spans="1:10" x14ac:dyDescent="0.2">
      <c r="A1142" s="25"/>
      <c r="B1142" s="26"/>
      <c r="C1142" s="1" t="str">
        <f>IFERROR(VLOOKUP($A1142,'Lista de Precios Alimento'!$A:$J,2,0),IF(A1142="","","Error"))</f>
        <v/>
      </c>
      <c r="D1142" s="1" t="str">
        <f>IFERROR(VLOOKUP($A1142,'Lista de Precios Alimento'!$A:$L,4,0),IF(A1142="","","Error"))</f>
        <v/>
      </c>
      <c r="E1142" s="1" t="str">
        <f>IFERROR(VLOOKUP($A1142,'Lista de Precios Alimento'!$A:$M,5,0),IF(A1142="","","Error"))</f>
        <v/>
      </c>
      <c r="F1142" s="1" t="str">
        <f>IFERROR(VLOOKUP($A1142,'Lista de Precios Alimento'!$A:$K,3,0),IF(A1142="","","Error"))</f>
        <v/>
      </c>
      <c r="G1142" s="19" t="str">
        <f>IFERROR(VLOOKUP($A1142,'Lista de Precios Alimento'!$A:$N,6,0),IF(A1142="","","Error"))</f>
        <v/>
      </c>
      <c r="H1142" t="str">
        <f>IFERROR(VLOOKUP($A1142,'Lista de Precios Alimento'!$A:$O,7,0),IF(A1142="","","Error"))</f>
        <v/>
      </c>
      <c r="I1142" s="12"/>
      <c r="J1142" s="12"/>
    </row>
    <row r="1143" spans="1:10" x14ac:dyDescent="0.2">
      <c r="A1143" s="25"/>
      <c r="B1143" s="26"/>
      <c r="C1143" s="1" t="str">
        <f>IFERROR(VLOOKUP($A1143,'Lista de Precios Alimento'!$A:$J,2,0),IF(A1143="","","Error"))</f>
        <v/>
      </c>
      <c r="D1143" s="1" t="str">
        <f>IFERROR(VLOOKUP($A1143,'Lista de Precios Alimento'!$A:$L,4,0),IF(A1143="","","Error"))</f>
        <v/>
      </c>
      <c r="E1143" s="1" t="str">
        <f>IFERROR(VLOOKUP($A1143,'Lista de Precios Alimento'!$A:$M,5,0),IF(A1143="","","Error"))</f>
        <v/>
      </c>
      <c r="F1143" s="1" t="str">
        <f>IFERROR(VLOOKUP($A1143,'Lista de Precios Alimento'!$A:$K,3,0),IF(A1143="","","Error"))</f>
        <v/>
      </c>
      <c r="G1143" s="19" t="str">
        <f>IFERROR(VLOOKUP($A1143,'Lista de Precios Alimento'!$A:$N,6,0),IF(A1143="","","Error"))</f>
        <v/>
      </c>
      <c r="H1143" t="str">
        <f>IFERROR(VLOOKUP($A1143,'Lista de Precios Alimento'!$A:$O,7,0),IF(A1143="","","Error"))</f>
        <v/>
      </c>
      <c r="I1143" s="12"/>
      <c r="J1143" s="12"/>
    </row>
    <row r="1144" spans="1:10" x14ac:dyDescent="0.2">
      <c r="A1144" s="25"/>
      <c r="B1144" s="26"/>
      <c r="C1144" s="1" t="str">
        <f>IFERROR(VLOOKUP($A1144,'Lista de Precios Alimento'!$A:$J,2,0),IF(A1144="","","Error"))</f>
        <v/>
      </c>
      <c r="D1144" s="1" t="str">
        <f>IFERROR(VLOOKUP($A1144,'Lista de Precios Alimento'!$A:$L,4,0),IF(A1144="","","Error"))</f>
        <v/>
      </c>
      <c r="E1144" s="1" t="str">
        <f>IFERROR(VLOOKUP($A1144,'Lista de Precios Alimento'!$A:$M,5,0),IF(A1144="","","Error"))</f>
        <v/>
      </c>
      <c r="F1144" s="1" t="str">
        <f>IFERROR(VLOOKUP($A1144,'Lista de Precios Alimento'!$A:$K,3,0),IF(A1144="","","Error"))</f>
        <v/>
      </c>
      <c r="G1144" s="19" t="str">
        <f>IFERROR(VLOOKUP($A1144,'Lista de Precios Alimento'!$A:$N,6,0),IF(A1144="","","Error"))</f>
        <v/>
      </c>
      <c r="H1144" t="str">
        <f>IFERROR(VLOOKUP($A1144,'Lista de Precios Alimento'!$A:$O,7,0),IF(A1144="","","Error"))</f>
        <v/>
      </c>
      <c r="I1144" s="12"/>
      <c r="J1144" s="12"/>
    </row>
    <row r="1145" spans="1:10" x14ac:dyDescent="0.2">
      <c r="A1145" s="25"/>
      <c r="B1145" s="26"/>
      <c r="C1145" s="1" t="str">
        <f>IFERROR(VLOOKUP($A1145,'Lista de Precios Alimento'!$A:$J,2,0),IF(A1145="","","Error"))</f>
        <v/>
      </c>
      <c r="D1145" s="1" t="str">
        <f>IFERROR(VLOOKUP($A1145,'Lista de Precios Alimento'!$A:$L,4,0),IF(A1145="","","Error"))</f>
        <v/>
      </c>
      <c r="E1145" s="1" t="str">
        <f>IFERROR(VLOOKUP($A1145,'Lista de Precios Alimento'!$A:$M,5,0),IF(A1145="","","Error"))</f>
        <v/>
      </c>
      <c r="F1145" s="1" t="str">
        <f>IFERROR(VLOOKUP($A1145,'Lista de Precios Alimento'!$A:$K,3,0),IF(A1145="","","Error"))</f>
        <v/>
      </c>
      <c r="G1145" s="19" t="str">
        <f>IFERROR(VLOOKUP($A1145,'Lista de Precios Alimento'!$A:$N,6,0),IF(A1145="","","Error"))</f>
        <v/>
      </c>
      <c r="H1145" t="str">
        <f>IFERROR(VLOOKUP($A1145,'Lista de Precios Alimento'!$A:$O,7,0),IF(A1145="","","Error"))</f>
        <v/>
      </c>
      <c r="I1145" s="12"/>
      <c r="J1145" s="12"/>
    </row>
    <row r="1146" spans="1:10" x14ac:dyDescent="0.2">
      <c r="A1146" s="25"/>
      <c r="B1146" s="26"/>
      <c r="C1146" s="1" t="str">
        <f>IFERROR(VLOOKUP($A1146,'Lista de Precios Alimento'!$A:$J,2,0),IF(A1146="","","Error"))</f>
        <v/>
      </c>
      <c r="D1146" s="1" t="str">
        <f>IFERROR(VLOOKUP($A1146,'Lista de Precios Alimento'!$A:$L,4,0),IF(A1146="","","Error"))</f>
        <v/>
      </c>
      <c r="E1146" s="1" t="str">
        <f>IFERROR(VLOOKUP($A1146,'Lista de Precios Alimento'!$A:$M,5,0),IF(A1146="","","Error"))</f>
        <v/>
      </c>
      <c r="F1146" s="1" t="str">
        <f>IFERROR(VLOOKUP($A1146,'Lista de Precios Alimento'!$A:$K,3,0),IF(A1146="","","Error"))</f>
        <v/>
      </c>
      <c r="G1146" s="19" t="str">
        <f>IFERROR(VLOOKUP($A1146,'Lista de Precios Alimento'!$A:$N,6,0),IF(A1146="","","Error"))</f>
        <v/>
      </c>
      <c r="H1146" t="str">
        <f>IFERROR(VLOOKUP($A1146,'Lista de Precios Alimento'!$A:$O,7,0),IF(A1146="","","Error"))</f>
        <v/>
      </c>
      <c r="I1146" s="12"/>
      <c r="J1146" s="12"/>
    </row>
    <row r="1147" spans="1:10" x14ac:dyDescent="0.2">
      <c r="A1147" s="25"/>
      <c r="B1147" s="26"/>
      <c r="C1147" s="1" t="str">
        <f>IFERROR(VLOOKUP($A1147,'Lista de Precios Alimento'!$A:$J,2,0),IF(A1147="","","Error"))</f>
        <v/>
      </c>
      <c r="D1147" s="1" t="str">
        <f>IFERROR(VLOOKUP($A1147,'Lista de Precios Alimento'!$A:$L,4,0),IF(A1147="","","Error"))</f>
        <v/>
      </c>
      <c r="E1147" s="1" t="str">
        <f>IFERROR(VLOOKUP($A1147,'Lista de Precios Alimento'!$A:$M,5,0),IF(A1147="","","Error"))</f>
        <v/>
      </c>
      <c r="F1147" s="1" t="str">
        <f>IFERROR(VLOOKUP($A1147,'Lista de Precios Alimento'!$A:$K,3,0),IF(A1147="","","Error"))</f>
        <v/>
      </c>
      <c r="G1147" s="19" t="str">
        <f>IFERROR(VLOOKUP($A1147,'Lista de Precios Alimento'!$A:$N,6,0),IF(A1147="","","Error"))</f>
        <v/>
      </c>
      <c r="H1147" t="str">
        <f>IFERROR(VLOOKUP($A1147,'Lista de Precios Alimento'!$A:$O,7,0),IF(A1147="","","Error"))</f>
        <v/>
      </c>
      <c r="I1147" s="12"/>
      <c r="J1147" s="12"/>
    </row>
    <row r="1148" spans="1:10" x14ac:dyDescent="0.2">
      <c r="A1148" s="25"/>
      <c r="B1148" s="26"/>
      <c r="C1148" s="1" t="str">
        <f>IFERROR(VLOOKUP($A1148,'Lista de Precios Alimento'!$A:$J,2,0),IF(A1148="","","Error"))</f>
        <v/>
      </c>
      <c r="D1148" s="1" t="str">
        <f>IFERROR(VLOOKUP($A1148,'Lista de Precios Alimento'!$A:$L,4,0),IF(A1148="","","Error"))</f>
        <v/>
      </c>
      <c r="E1148" s="1" t="str">
        <f>IFERROR(VLOOKUP($A1148,'Lista de Precios Alimento'!$A:$M,5,0),IF(A1148="","","Error"))</f>
        <v/>
      </c>
      <c r="F1148" s="1" t="str">
        <f>IFERROR(VLOOKUP($A1148,'Lista de Precios Alimento'!$A:$K,3,0),IF(A1148="","","Error"))</f>
        <v/>
      </c>
      <c r="G1148" s="19" t="str">
        <f>IFERROR(VLOOKUP($A1148,'Lista de Precios Alimento'!$A:$N,6,0),IF(A1148="","","Error"))</f>
        <v/>
      </c>
      <c r="H1148" t="str">
        <f>IFERROR(VLOOKUP($A1148,'Lista de Precios Alimento'!$A:$O,7,0),IF(A1148="","","Error"))</f>
        <v/>
      </c>
      <c r="I1148" s="12"/>
      <c r="J1148" s="12"/>
    </row>
    <row r="1149" spans="1:10" x14ac:dyDescent="0.2">
      <c r="A1149" s="25"/>
      <c r="B1149" s="26"/>
      <c r="C1149" s="1" t="str">
        <f>IFERROR(VLOOKUP($A1149,'Lista de Precios Alimento'!$A:$J,2,0),IF(A1149="","","Error"))</f>
        <v/>
      </c>
      <c r="D1149" s="1" t="str">
        <f>IFERROR(VLOOKUP($A1149,'Lista de Precios Alimento'!$A:$L,4,0),IF(A1149="","","Error"))</f>
        <v/>
      </c>
      <c r="E1149" s="1" t="str">
        <f>IFERROR(VLOOKUP($A1149,'Lista de Precios Alimento'!$A:$M,5,0),IF(A1149="","","Error"))</f>
        <v/>
      </c>
      <c r="F1149" s="1" t="str">
        <f>IFERROR(VLOOKUP($A1149,'Lista de Precios Alimento'!$A:$K,3,0),IF(A1149="","","Error"))</f>
        <v/>
      </c>
      <c r="G1149" s="19" t="str">
        <f>IFERROR(VLOOKUP($A1149,'Lista de Precios Alimento'!$A:$N,6,0),IF(A1149="","","Error"))</f>
        <v/>
      </c>
      <c r="H1149" t="str">
        <f>IFERROR(VLOOKUP($A1149,'Lista de Precios Alimento'!$A:$O,7,0),IF(A1149="","","Error"))</f>
        <v/>
      </c>
      <c r="I1149" s="12"/>
      <c r="J1149" s="12"/>
    </row>
    <row r="1150" spans="1:10" x14ac:dyDescent="0.2">
      <c r="A1150" s="25"/>
      <c r="B1150" s="26"/>
      <c r="C1150" s="1" t="str">
        <f>IFERROR(VLOOKUP($A1150,'Lista de Precios Alimento'!$A:$J,2,0),IF(A1150="","","Error"))</f>
        <v/>
      </c>
      <c r="D1150" s="1" t="str">
        <f>IFERROR(VLOOKUP($A1150,'Lista de Precios Alimento'!$A:$L,4,0),IF(A1150="","","Error"))</f>
        <v/>
      </c>
      <c r="E1150" s="1" t="str">
        <f>IFERROR(VLOOKUP($A1150,'Lista de Precios Alimento'!$A:$M,5,0),IF(A1150="","","Error"))</f>
        <v/>
      </c>
      <c r="F1150" s="1" t="str">
        <f>IFERROR(VLOOKUP($A1150,'Lista de Precios Alimento'!$A:$K,3,0),IF(A1150="","","Error"))</f>
        <v/>
      </c>
      <c r="G1150" s="19" t="str">
        <f>IFERROR(VLOOKUP($A1150,'Lista de Precios Alimento'!$A:$N,6,0),IF(A1150="","","Error"))</f>
        <v/>
      </c>
      <c r="H1150" t="str">
        <f>IFERROR(VLOOKUP($A1150,'Lista de Precios Alimento'!$A:$O,7,0),IF(A1150="","","Error"))</f>
        <v/>
      </c>
      <c r="I1150" s="12"/>
      <c r="J1150" s="12"/>
    </row>
    <row r="1151" spans="1:10" x14ac:dyDescent="0.2">
      <c r="A1151" s="25"/>
      <c r="B1151" s="26"/>
      <c r="C1151" s="1" t="str">
        <f>IFERROR(VLOOKUP($A1151,'Lista de Precios Alimento'!$A:$J,2,0),IF(A1151="","","Error"))</f>
        <v/>
      </c>
      <c r="D1151" s="1" t="str">
        <f>IFERROR(VLOOKUP($A1151,'Lista de Precios Alimento'!$A:$L,4,0),IF(A1151="","","Error"))</f>
        <v/>
      </c>
      <c r="E1151" s="1" t="str">
        <f>IFERROR(VLOOKUP($A1151,'Lista de Precios Alimento'!$A:$M,5,0),IF(A1151="","","Error"))</f>
        <v/>
      </c>
      <c r="F1151" s="1" t="str">
        <f>IFERROR(VLOOKUP($A1151,'Lista de Precios Alimento'!$A:$K,3,0),IF(A1151="","","Error"))</f>
        <v/>
      </c>
      <c r="G1151" s="19" t="str">
        <f>IFERROR(VLOOKUP($A1151,'Lista de Precios Alimento'!$A:$N,6,0),IF(A1151="","","Error"))</f>
        <v/>
      </c>
      <c r="H1151" t="str">
        <f>IFERROR(VLOOKUP($A1151,'Lista de Precios Alimento'!$A:$O,7,0),IF(A1151="","","Error"))</f>
        <v/>
      </c>
      <c r="I1151" s="12"/>
      <c r="J1151" s="12"/>
    </row>
    <row r="1152" spans="1:10" x14ac:dyDescent="0.2">
      <c r="A1152" s="25"/>
      <c r="B1152" s="26"/>
      <c r="C1152" s="1" t="str">
        <f>IFERROR(VLOOKUP($A1152,'Lista de Precios Alimento'!$A:$J,2,0),IF(A1152="","","Error"))</f>
        <v/>
      </c>
      <c r="D1152" s="1" t="str">
        <f>IFERROR(VLOOKUP($A1152,'Lista de Precios Alimento'!$A:$L,4,0),IF(A1152="","","Error"))</f>
        <v/>
      </c>
      <c r="E1152" s="1" t="str">
        <f>IFERROR(VLOOKUP($A1152,'Lista de Precios Alimento'!$A:$M,5,0),IF(A1152="","","Error"))</f>
        <v/>
      </c>
      <c r="F1152" s="1" t="str">
        <f>IFERROR(VLOOKUP($A1152,'Lista de Precios Alimento'!$A:$K,3,0),IF(A1152="","","Error"))</f>
        <v/>
      </c>
      <c r="G1152" s="19" t="str">
        <f>IFERROR(VLOOKUP($A1152,'Lista de Precios Alimento'!$A:$N,6,0),IF(A1152="","","Error"))</f>
        <v/>
      </c>
      <c r="H1152" t="str">
        <f>IFERROR(VLOOKUP($A1152,'Lista de Precios Alimento'!$A:$O,7,0),IF(A1152="","","Error"))</f>
        <v/>
      </c>
      <c r="I1152" s="12"/>
      <c r="J1152" s="12"/>
    </row>
    <row r="1153" spans="1:10" x14ac:dyDescent="0.2">
      <c r="A1153" s="25"/>
      <c r="B1153" s="26"/>
      <c r="C1153" s="1" t="str">
        <f>IFERROR(VLOOKUP($A1153,'Lista de Precios Alimento'!$A:$J,2,0),IF(A1153="","","Error"))</f>
        <v/>
      </c>
      <c r="D1153" s="1" t="str">
        <f>IFERROR(VLOOKUP($A1153,'Lista de Precios Alimento'!$A:$L,4,0),IF(A1153="","","Error"))</f>
        <v/>
      </c>
      <c r="E1153" s="1" t="str">
        <f>IFERROR(VLOOKUP($A1153,'Lista de Precios Alimento'!$A:$M,5,0),IF(A1153="","","Error"))</f>
        <v/>
      </c>
      <c r="F1153" s="1" t="str">
        <f>IFERROR(VLOOKUP($A1153,'Lista de Precios Alimento'!$A:$K,3,0),IF(A1153="","","Error"))</f>
        <v/>
      </c>
      <c r="G1153" s="19" t="str">
        <f>IFERROR(VLOOKUP($A1153,'Lista de Precios Alimento'!$A:$N,6,0),IF(A1153="","","Error"))</f>
        <v/>
      </c>
      <c r="H1153" t="str">
        <f>IFERROR(VLOOKUP($A1153,'Lista de Precios Alimento'!$A:$O,7,0),IF(A1153="","","Error"))</f>
        <v/>
      </c>
      <c r="I1153" s="12"/>
      <c r="J1153" s="12"/>
    </row>
    <row r="1154" spans="1:10" x14ac:dyDescent="0.2">
      <c r="A1154" s="25"/>
      <c r="B1154" s="26"/>
      <c r="C1154" s="1" t="str">
        <f>IFERROR(VLOOKUP($A1154,'Lista de Precios Alimento'!$A:$J,2,0),IF(A1154="","","Error"))</f>
        <v/>
      </c>
      <c r="D1154" s="1" t="str">
        <f>IFERROR(VLOOKUP($A1154,'Lista de Precios Alimento'!$A:$L,4,0),IF(A1154="","","Error"))</f>
        <v/>
      </c>
      <c r="E1154" s="1" t="str">
        <f>IFERROR(VLOOKUP($A1154,'Lista de Precios Alimento'!$A:$M,5,0),IF(A1154="","","Error"))</f>
        <v/>
      </c>
      <c r="F1154" s="1" t="str">
        <f>IFERROR(VLOOKUP($A1154,'Lista de Precios Alimento'!$A:$K,3,0),IF(A1154="","","Error"))</f>
        <v/>
      </c>
      <c r="G1154" s="19" t="str">
        <f>IFERROR(VLOOKUP($A1154,'Lista de Precios Alimento'!$A:$N,6,0),IF(A1154="","","Error"))</f>
        <v/>
      </c>
      <c r="H1154" t="str">
        <f>IFERROR(VLOOKUP($A1154,'Lista de Precios Alimento'!$A:$O,7,0),IF(A1154="","","Error"))</f>
        <v/>
      </c>
      <c r="I1154" s="12"/>
      <c r="J1154" s="12"/>
    </row>
    <row r="1155" spans="1:10" x14ac:dyDescent="0.2">
      <c r="A1155" s="25"/>
      <c r="B1155" s="26"/>
      <c r="C1155" s="1" t="str">
        <f>IFERROR(VLOOKUP($A1155,'Lista de Precios Alimento'!$A:$J,2,0),IF(A1155="","","Error"))</f>
        <v/>
      </c>
      <c r="D1155" s="1" t="str">
        <f>IFERROR(VLOOKUP($A1155,'Lista de Precios Alimento'!$A:$L,4,0),IF(A1155="","","Error"))</f>
        <v/>
      </c>
      <c r="E1155" s="1" t="str">
        <f>IFERROR(VLOOKUP($A1155,'Lista de Precios Alimento'!$A:$M,5,0),IF(A1155="","","Error"))</f>
        <v/>
      </c>
      <c r="F1155" s="1" t="str">
        <f>IFERROR(VLOOKUP($A1155,'Lista de Precios Alimento'!$A:$K,3,0),IF(A1155="","","Error"))</f>
        <v/>
      </c>
      <c r="G1155" s="19" t="str">
        <f>IFERROR(VLOOKUP($A1155,'Lista de Precios Alimento'!$A:$N,6,0),IF(A1155="","","Error"))</f>
        <v/>
      </c>
      <c r="H1155" t="str">
        <f>IFERROR(VLOOKUP($A1155,'Lista de Precios Alimento'!$A:$O,7,0),IF(A1155="","","Error"))</f>
        <v/>
      </c>
      <c r="I1155" s="12"/>
      <c r="J1155" s="12"/>
    </row>
    <row r="1156" spans="1:10" x14ac:dyDescent="0.2">
      <c r="A1156" s="25"/>
      <c r="B1156" s="26"/>
      <c r="C1156" s="1" t="str">
        <f>IFERROR(VLOOKUP($A1156,'Lista de Precios Alimento'!$A:$J,2,0),IF(A1156="","","Error"))</f>
        <v/>
      </c>
      <c r="D1156" s="1" t="str">
        <f>IFERROR(VLOOKUP($A1156,'Lista de Precios Alimento'!$A:$L,4,0),IF(A1156="","","Error"))</f>
        <v/>
      </c>
      <c r="E1156" s="1" t="str">
        <f>IFERROR(VLOOKUP($A1156,'Lista de Precios Alimento'!$A:$M,5,0),IF(A1156="","","Error"))</f>
        <v/>
      </c>
      <c r="F1156" s="1" t="str">
        <f>IFERROR(VLOOKUP($A1156,'Lista de Precios Alimento'!$A:$K,3,0),IF(A1156="","","Error"))</f>
        <v/>
      </c>
      <c r="G1156" s="19" t="str">
        <f>IFERROR(VLOOKUP($A1156,'Lista de Precios Alimento'!$A:$N,6,0),IF(A1156="","","Error"))</f>
        <v/>
      </c>
      <c r="H1156" t="str">
        <f>IFERROR(VLOOKUP($A1156,'Lista de Precios Alimento'!$A:$O,7,0),IF(A1156="","","Error"))</f>
        <v/>
      </c>
      <c r="I1156" s="12"/>
      <c r="J1156" s="12"/>
    </row>
    <row r="1157" spans="1:10" x14ac:dyDescent="0.2">
      <c r="A1157" s="25"/>
      <c r="B1157" s="26"/>
      <c r="C1157" s="1" t="str">
        <f>IFERROR(VLOOKUP($A1157,'Lista de Precios Alimento'!$A:$J,2,0),IF(A1157="","","Error"))</f>
        <v/>
      </c>
      <c r="D1157" s="1" t="str">
        <f>IFERROR(VLOOKUP($A1157,'Lista de Precios Alimento'!$A:$L,4,0),IF(A1157="","","Error"))</f>
        <v/>
      </c>
      <c r="E1157" s="1" t="str">
        <f>IFERROR(VLOOKUP($A1157,'Lista de Precios Alimento'!$A:$M,5,0),IF(A1157="","","Error"))</f>
        <v/>
      </c>
      <c r="F1157" s="1" t="str">
        <f>IFERROR(VLOOKUP($A1157,'Lista de Precios Alimento'!$A:$K,3,0),IF(A1157="","","Error"))</f>
        <v/>
      </c>
      <c r="G1157" s="19" t="str">
        <f>IFERROR(VLOOKUP($A1157,'Lista de Precios Alimento'!$A:$N,6,0),IF(A1157="","","Error"))</f>
        <v/>
      </c>
      <c r="H1157" t="str">
        <f>IFERROR(VLOOKUP($A1157,'Lista de Precios Alimento'!$A:$O,7,0),IF(A1157="","","Error"))</f>
        <v/>
      </c>
      <c r="I1157" s="12"/>
      <c r="J1157" s="12"/>
    </row>
    <row r="1158" spans="1:10" x14ac:dyDescent="0.2">
      <c r="A1158" s="25"/>
      <c r="B1158" s="26"/>
      <c r="C1158" s="1" t="str">
        <f>IFERROR(VLOOKUP($A1158,'Lista de Precios Alimento'!$A:$J,2,0),IF(A1158="","","Error"))</f>
        <v/>
      </c>
      <c r="D1158" s="1" t="str">
        <f>IFERROR(VLOOKUP($A1158,'Lista de Precios Alimento'!$A:$L,4,0),IF(A1158="","","Error"))</f>
        <v/>
      </c>
      <c r="E1158" s="1" t="str">
        <f>IFERROR(VLOOKUP($A1158,'Lista de Precios Alimento'!$A:$M,5,0),IF(A1158="","","Error"))</f>
        <v/>
      </c>
      <c r="F1158" s="1" t="str">
        <f>IFERROR(VLOOKUP($A1158,'Lista de Precios Alimento'!$A:$K,3,0),IF(A1158="","","Error"))</f>
        <v/>
      </c>
      <c r="G1158" s="19" t="str">
        <f>IFERROR(VLOOKUP($A1158,'Lista de Precios Alimento'!$A:$N,6,0),IF(A1158="","","Error"))</f>
        <v/>
      </c>
      <c r="H1158" t="str">
        <f>IFERROR(VLOOKUP($A1158,'Lista de Precios Alimento'!$A:$O,7,0),IF(A1158="","","Error"))</f>
        <v/>
      </c>
      <c r="I1158" s="12"/>
      <c r="J1158" s="12"/>
    </row>
    <row r="1159" spans="1:10" x14ac:dyDescent="0.2">
      <c r="A1159" s="25"/>
      <c r="B1159" s="26"/>
      <c r="C1159" s="1" t="str">
        <f>IFERROR(VLOOKUP($A1159,'Lista de Precios Alimento'!$A:$J,2,0),IF(A1159="","","Error"))</f>
        <v/>
      </c>
      <c r="D1159" s="1" t="str">
        <f>IFERROR(VLOOKUP($A1159,'Lista de Precios Alimento'!$A:$L,4,0),IF(A1159="","","Error"))</f>
        <v/>
      </c>
      <c r="E1159" s="1" t="str">
        <f>IFERROR(VLOOKUP($A1159,'Lista de Precios Alimento'!$A:$M,5,0),IF(A1159="","","Error"))</f>
        <v/>
      </c>
      <c r="F1159" s="1" t="str">
        <f>IFERROR(VLOOKUP($A1159,'Lista de Precios Alimento'!$A:$K,3,0),IF(A1159="","","Error"))</f>
        <v/>
      </c>
      <c r="G1159" s="19" t="str">
        <f>IFERROR(VLOOKUP($A1159,'Lista de Precios Alimento'!$A:$N,6,0),IF(A1159="","","Error"))</f>
        <v/>
      </c>
      <c r="H1159" t="str">
        <f>IFERROR(VLOOKUP($A1159,'Lista de Precios Alimento'!$A:$O,7,0),IF(A1159="","","Error"))</f>
        <v/>
      </c>
      <c r="I1159" s="12"/>
      <c r="J1159" s="12"/>
    </row>
    <row r="1160" spans="1:10" x14ac:dyDescent="0.2">
      <c r="A1160" s="25"/>
      <c r="B1160" s="26"/>
      <c r="C1160" s="1" t="str">
        <f>IFERROR(VLOOKUP($A1160,'Lista de Precios Alimento'!$A:$J,2,0),IF(A1160="","","Error"))</f>
        <v/>
      </c>
      <c r="D1160" s="1" t="str">
        <f>IFERROR(VLOOKUP($A1160,'Lista de Precios Alimento'!$A:$L,4,0),IF(A1160="","","Error"))</f>
        <v/>
      </c>
      <c r="E1160" s="1" t="str">
        <f>IFERROR(VLOOKUP($A1160,'Lista de Precios Alimento'!$A:$M,5,0),IF(A1160="","","Error"))</f>
        <v/>
      </c>
      <c r="F1160" s="1" t="str">
        <f>IFERROR(VLOOKUP($A1160,'Lista de Precios Alimento'!$A:$K,3,0),IF(A1160="","","Error"))</f>
        <v/>
      </c>
      <c r="G1160" s="19" t="str">
        <f>IFERROR(VLOOKUP($A1160,'Lista de Precios Alimento'!$A:$N,6,0),IF(A1160="","","Error"))</f>
        <v/>
      </c>
      <c r="H1160" t="str">
        <f>IFERROR(VLOOKUP($A1160,'Lista de Precios Alimento'!$A:$O,7,0),IF(A1160="","","Error"))</f>
        <v/>
      </c>
      <c r="I1160" s="12"/>
      <c r="J1160" s="12"/>
    </row>
    <row r="1161" spans="1:10" x14ac:dyDescent="0.2">
      <c r="A1161" s="25"/>
      <c r="B1161" s="26"/>
      <c r="C1161" s="1" t="str">
        <f>IFERROR(VLOOKUP($A1161,'Lista de Precios Alimento'!$A:$J,2,0),IF(A1161="","","Error"))</f>
        <v/>
      </c>
      <c r="D1161" s="1" t="str">
        <f>IFERROR(VLOOKUP($A1161,'Lista de Precios Alimento'!$A:$L,4,0),IF(A1161="","","Error"))</f>
        <v/>
      </c>
      <c r="E1161" s="1" t="str">
        <f>IFERROR(VLOOKUP($A1161,'Lista de Precios Alimento'!$A:$M,5,0),IF(A1161="","","Error"))</f>
        <v/>
      </c>
      <c r="F1161" s="1" t="str">
        <f>IFERROR(VLOOKUP($A1161,'Lista de Precios Alimento'!$A:$K,3,0),IF(A1161="","","Error"))</f>
        <v/>
      </c>
      <c r="G1161" s="19" t="str">
        <f>IFERROR(VLOOKUP($A1161,'Lista de Precios Alimento'!$A:$N,6,0),IF(A1161="","","Error"))</f>
        <v/>
      </c>
      <c r="H1161" t="str">
        <f>IFERROR(VLOOKUP($A1161,'Lista de Precios Alimento'!$A:$O,7,0),IF(A1161="","","Error"))</f>
        <v/>
      </c>
      <c r="I1161" s="12"/>
      <c r="J1161" s="12"/>
    </row>
    <row r="1162" spans="1:10" x14ac:dyDescent="0.2">
      <c r="A1162" s="25"/>
      <c r="B1162" s="26"/>
      <c r="C1162" s="1" t="str">
        <f>IFERROR(VLOOKUP($A1162,'Lista de Precios Alimento'!$A:$J,2,0),IF(A1162="","","Error"))</f>
        <v/>
      </c>
      <c r="D1162" s="1" t="str">
        <f>IFERROR(VLOOKUP($A1162,'Lista de Precios Alimento'!$A:$L,4,0),IF(A1162="","","Error"))</f>
        <v/>
      </c>
      <c r="E1162" s="1" t="str">
        <f>IFERROR(VLOOKUP($A1162,'Lista de Precios Alimento'!$A:$M,5,0),IF(A1162="","","Error"))</f>
        <v/>
      </c>
      <c r="F1162" s="1" t="str">
        <f>IFERROR(VLOOKUP($A1162,'Lista de Precios Alimento'!$A:$K,3,0),IF(A1162="","","Error"))</f>
        <v/>
      </c>
      <c r="G1162" s="19" t="str">
        <f>IFERROR(VLOOKUP($A1162,'Lista de Precios Alimento'!$A:$N,6,0),IF(A1162="","","Error"))</f>
        <v/>
      </c>
      <c r="H1162" t="str">
        <f>IFERROR(VLOOKUP($A1162,'Lista de Precios Alimento'!$A:$O,7,0),IF(A1162="","","Error"))</f>
        <v/>
      </c>
      <c r="I1162" s="12"/>
      <c r="J1162" s="12"/>
    </row>
    <row r="1163" spans="1:10" x14ac:dyDescent="0.2">
      <c r="A1163" s="25"/>
      <c r="B1163" s="26"/>
      <c r="C1163" s="1" t="str">
        <f>IFERROR(VLOOKUP($A1163,'Lista de Precios Alimento'!$A:$J,2,0),IF(A1163="","","Error"))</f>
        <v/>
      </c>
      <c r="D1163" s="1" t="str">
        <f>IFERROR(VLOOKUP($A1163,'Lista de Precios Alimento'!$A:$L,4,0),IF(A1163="","","Error"))</f>
        <v/>
      </c>
      <c r="E1163" s="1" t="str">
        <f>IFERROR(VLOOKUP($A1163,'Lista de Precios Alimento'!$A:$M,5,0),IF(A1163="","","Error"))</f>
        <v/>
      </c>
      <c r="F1163" s="1" t="str">
        <f>IFERROR(VLOOKUP($A1163,'Lista de Precios Alimento'!$A:$K,3,0),IF(A1163="","","Error"))</f>
        <v/>
      </c>
      <c r="G1163" s="19" t="str">
        <f>IFERROR(VLOOKUP($A1163,'Lista de Precios Alimento'!$A:$N,6,0),IF(A1163="","","Error"))</f>
        <v/>
      </c>
      <c r="H1163" t="str">
        <f>IFERROR(VLOOKUP($A1163,'Lista de Precios Alimento'!$A:$O,7,0),IF(A1163="","","Error"))</f>
        <v/>
      </c>
      <c r="I1163" s="12"/>
      <c r="J1163" s="12"/>
    </row>
    <row r="1164" spans="1:10" x14ac:dyDescent="0.2">
      <c r="A1164" s="25"/>
      <c r="B1164" s="26"/>
      <c r="C1164" s="1" t="str">
        <f>IFERROR(VLOOKUP($A1164,'Lista de Precios Alimento'!$A:$J,2,0),IF(A1164="","","Error"))</f>
        <v/>
      </c>
      <c r="D1164" s="1" t="str">
        <f>IFERROR(VLOOKUP($A1164,'Lista de Precios Alimento'!$A:$L,4,0),IF(A1164="","","Error"))</f>
        <v/>
      </c>
      <c r="E1164" s="1" t="str">
        <f>IFERROR(VLOOKUP($A1164,'Lista de Precios Alimento'!$A:$M,5,0),IF(A1164="","","Error"))</f>
        <v/>
      </c>
      <c r="F1164" s="1" t="str">
        <f>IFERROR(VLOOKUP($A1164,'Lista de Precios Alimento'!$A:$K,3,0),IF(A1164="","","Error"))</f>
        <v/>
      </c>
      <c r="G1164" s="19" t="str">
        <f>IFERROR(VLOOKUP($A1164,'Lista de Precios Alimento'!$A:$N,6,0),IF(A1164="","","Error"))</f>
        <v/>
      </c>
      <c r="H1164" t="str">
        <f>IFERROR(VLOOKUP($A1164,'Lista de Precios Alimento'!$A:$O,7,0),IF(A1164="","","Error"))</f>
        <v/>
      </c>
      <c r="I1164" s="12"/>
      <c r="J1164" s="12"/>
    </row>
    <row r="1165" spans="1:10" x14ac:dyDescent="0.2">
      <c r="A1165" s="25"/>
      <c r="B1165" s="26"/>
      <c r="C1165" s="1" t="str">
        <f>IFERROR(VLOOKUP($A1165,'Lista de Precios Alimento'!$A:$J,2,0),IF(A1165="","","Error"))</f>
        <v/>
      </c>
      <c r="D1165" s="1" t="str">
        <f>IFERROR(VLOOKUP($A1165,'Lista de Precios Alimento'!$A:$L,4,0),IF(A1165="","","Error"))</f>
        <v/>
      </c>
      <c r="E1165" s="1" t="str">
        <f>IFERROR(VLOOKUP($A1165,'Lista de Precios Alimento'!$A:$M,5,0),IF(A1165="","","Error"))</f>
        <v/>
      </c>
      <c r="F1165" s="1" t="str">
        <f>IFERROR(VLOOKUP($A1165,'Lista de Precios Alimento'!$A:$K,3,0),IF(A1165="","","Error"))</f>
        <v/>
      </c>
      <c r="G1165" s="19" t="str">
        <f>IFERROR(VLOOKUP($A1165,'Lista de Precios Alimento'!$A:$N,6,0),IF(A1165="","","Error"))</f>
        <v/>
      </c>
      <c r="H1165" t="str">
        <f>IFERROR(VLOOKUP($A1165,'Lista de Precios Alimento'!$A:$O,7,0),IF(A1165="","","Error"))</f>
        <v/>
      </c>
      <c r="I1165" s="12"/>
      <c r="J1165" s="12"/>
    </row>
    <row r="1166" spans="1:10" x14ac:dyDescent="0.2">
      <c r="A1166" s="25"/>
      <c r="B1166" s="26"/>
      <c r="C1166" s="1" t="str">
        <f>IFERROR(VLOOKUP($A1166,'Lista de Precios Alimento'!$A:$J,2,0),IF(A1166="","","Error"))</f>
        <v/>
      </c>
      <c r="D1166" s="1" t="str">
        <f>IFERROR(VLOOKUP($A1166,'Lista de Precios Alimento'!$A:$L,4,0),IF(A1166="","","Error"))</f>
        <v/>
      </c>
      <c r="E1166" s="1" t="str">
        <f>IFERROR(VLOOKUP($A1166,'Lista de Precios Alimento'!$A:$M,5,0),IF(A1166="","","Error"))</f>
        <v/>
      </c>
      <c r="F1166" s="1" t="str">
        <f>IFERROR(VLOOKUP($A1166,'Lista de Precios Alimento'!$A:$K,3,0),IF(A1166="","","Error"))</f>
        <v/>
      </c>
      <c r="G1166" s="19" t="str">
        <f>IFERROR(VLOOKUP($A1166,'Lista de Precios Alimento'!$A:$N,6,0),IF(A1166="","","Error"))</f>
        <v/>
      </c>
      <c r="H1166" t="str">
        <f>IFERROR(VLOOKUP($A1166,'Lista de Precios Alimento'!$A:$O,7,0),IF(A1166="","","Error"))</f>
        <v/>
      </c>
      <c r="I1166" s="12"/>
      <c r="J1166" s="12"/>
    </row>
    <row r="1167" spans="1:10" x14ac:dyDescent="0.2">
      <c r="A1167" s="25"/>
      <c r="B1167" s="26"/>
      <c r="C1167" s="1" t="str">
        <f>IFERROR(VLOOKUP($A1167,'Lista de Precios Alimento'!$A:$J,2,0),IF(A1167="","","Error"))</f>
        <v/>
      </c>
      <c r="D1167" s="1" t="str">
        <f>IFERROR(VLOOKUP($A1167,'Lista de Precios Alimento'!$A:$L,4,0),IF(A1167="","","Error"))</f>
        <v/>
      </c>
      <c r="E1167" s="1" t="str">
        <f>IFERROR(VLOOKUP($A1167,'Lista de Precios Alimento'!$A:$M,5,0),IF(A1167="","","Error"))</f>
        <v/>
      </c>
      <c r="F1167" s="1" t="str">
        <f>IFERROR(VLOOKUP($A1167,'Lista de Precios Alimento'!$A:$K,3,0),IF(A1167="","","Error"))</f>
        <v/>
      </c>
      <c r="G1167" s="19" t="str">
        <f>IFERROR(VLOOKUP($A1167,'Lista de Precios Alimento'!$A:$N,6,0),IF(A1167="","","Error"))</f>
        <v/>
      </c>
      <c r="H1167" t="str">
        <f>IFERROR(VLOOKUP($A1167,'Lista de Precios Alimento'!$A:$O,7,0),IF(A1167="","","Error"))</f>
        <v/>
      </c>
      <c r="I1167" s="12"/>
      <c r="J1167" s="12"/>
    </row>
    <row r="1168" spans="1:10" x14ac:dyDescent="0.2">
      <c r="A1168" s="25"/>
      <c r="B1168" s="26"/>
      <c r="C1168" s="1" t="str">
        <f>IFERROR(VLOOKUP($A1168,'Lista de Precios Alimento'!$A:$J,2,0),IF(A1168="","","Error"))</f>
        <v/>
      </c>
      <c r="D1168" s="1" t="str">
        <f>IFERROR(VLOOKUP($A1168,'Lista de Precios Alimento'!$A:$L,4,0),IF(A1168="","","Error"))</f>
        <v/>
      </c>
      <c r="E1168" s="1" t="str">
        <f>IFERROR(VLOOKUP($A1168,'Lista de Precios Alimento'!$A:$M,5,0),IF(A1168="","","Error"))</f>
        <v/>
      </c>
      <c r="F1168" s="1" t="str">
        <f>IFERROR(VLOOKUP($A1168,'Lista de Precios Alimento'!$A:$K,3,0),IF(A1168="","","Error"))</f>
        <v/>
      </c>
      <c r="G1168" s="19" t="str">
        <f>IFERROR(VLOOKUP($A1168,'Lista de Precios Alimento'!$A:$N,6,0),IF(A1168="","","Error"))</f>
        <v/>
      </c>
      <c r="H1168" t="str">
        <f>IFERROR(VLOOKUP($A1168,'Lista de Precios Alimento'!$A:$O,7,0),IF(A1168="","","Error"))</f>
        <v/>
      </c>
      <c r="I1168" s="12"/>
      <c r="J1168" s="12"/>
    </row>
    <row r="1169" spans="1:10" x14ac:dyDescent="0.2">
      <c r="A1169" s="25"/>
      <c r="B1169" s="26"/>
      <c r="C1169" s="1" t="str">
        <f>IFERROR(VLOOKUP($A1169,'Lista de Precios Alimento'!$A:$J,2,0),IF(A1169="","","Error"))</f>
        <v/>
      </c>
      <c r="D1169" s="1" t="str">
        <f>IFERROR(VLOOKUP($A1169,'Lista de Precios Alimento'!$A:$L,4,0),IF(A1169="","","Error"))</f>
        <v/>
      </c>
      <c r="E1169" s="1" t="str">
        <f>IFERROR(VLOOKUP($A1169,'Lista de Precios Alimento'!$A:$M,5,0),IF(A1169="","","Error"))</f>
        <v/>
      </c>
      <c r="F1169" s="1" t="str">
        <f>IFERROR(VLOOKUP($A1169,'Lista de Precios Alimento'!$A:$K,3,0),IF(A1169="","","Error"))</f>
        <v/>
      </c>
      <c r="G1169" s="19" t="str">
        <f>IFERROR(VLOOKUP($A1169,'Lista de Precios Alimento'!$A:$N,6,0),IF(A1169="","","Error"))</f>
        <v/>
      </c>
      <c r="H1169" t="str">
        <f>IFERROR(VLOOKUP($A1169,'Lista de Precios Alimento'!$A:$O,7,0),IF(A1169="","","Error"))</f>
        <v/>
      </c>
      <c r="I1169" s="12"/>
      <c r="J1169" s="12"/>
    </row>
    <row r="1170" spans="1:10" x14ac:dyDescent="0.2">
      <c r="A1170" s="25"/>
      <c r="B1170" s="26"/>
      <c r="C1170" s="1" t="str">
        <f>IFERROR(VLOOKUP($A1170,'Lista de Precios Alimento'!$A:$J,2,0),IF(A1170="","","Error"))</f>
        <v/>
      </c>
      <c r="D1170" s="1" t="str">
        <f>IFERROR(VLOOKUP($A1170,'Lista de Precios Alimento'!$A:$L,4,0),IF(A1170="","","Error"))</f>
        <v/>
      </c>
      <c r="E1170" s="1" t="str">
        <f>IFERROR(VLOOKUP($A1170,'Lista de Precios Alimento'!$A:$M,5,0),IF(A1170="","","Error"))</f>
        <v/>
      </c>
      <c r="F1170" s="1" t="str">
        <f>IFERROR(VLOOKUP($A1170,'Lista de Precios Alimento'!$A:$K,3,0),IF(A1170="","","Error"))</f>
        <v/>
      </c>
      <c r="G1170" s="19" t="str">
        <f>IFERROR(VLOOKUP($A1170,'Lista de Precios Alimento'!$A:$N,6,0),IF(A1170="","","Error"))</f>
        <v/>
      </c>
      <c r="H1170" t="str">
        <f>IFERROR(VLOOKUP($A1170,'Lista de Precios Alimento'!$A:$O,7,0),IF(A1170="","","Error"))</f>
        <v/>
      </c>
      <c r="I1170" s="12"/>
      <c r="J1170" s="12"/>
    </row>
    <row r="1171" spans="1:10" x14ac:dyDescent="0.2">
      <c r="A1171" s="25"/>
      <c r="B1171" s="26"/>
      <c r="C1171" s="1" t="str">
        <f>IFERROR(VLOOKUP($A1171,'Lista de Precios Alimento'!$A:$J,2,0),IF(A1171="","","Error"))</f>
        <v/>
      </c>
      <c r="D1171" s="1" t="str">
        <f>IFERROR(VLOOKUP($A1171,'Lista de Precios Alimento'!$A:$L,4,0),IF(A1171="","","Error"))</f>
        <v/>
      </c>
      <c r="E1171" s="1" t="str">
        <f>IFERROR(VLOOKUP($A1171,'Lista de Precios Alimento'!$A:$M,5,0),IF(A1171="","","Error"))</f>
        <v/>
      </c>
      <c r="F1171" s="1" t="str">
        <f>IFERROR(VLOOKUP($A1171,'Lista de Precios Alimento'!$A:$K,3,0),IF(A1171="","","Error"))</f>
        <v/>
      </c>
      <c r="G1171" s="19" t="str">
        <f>IFERROR(VLOOKUP($A1171,'Lista de Precios Alimento'!$A:$N,6,0),IF(A1171="","","Error"))</f>
        <v/>
      </c>
      <c r="H1171" t="str">
        <f>IFERROR(VLOOKUP($A1171,'Lista de Precios Alimento'!$A:$O,7,0),IF(A1171="","","Error"))</f>
        <v/>
      </c>
      <c r="I1171" s="12"/>
      <c r="J1171" s="12"/>
    </row>
    <row r="1172" spans="1:10" x14ac:dyDescent="0.2">
      <c r="A1172" s="25"/>
      <c r="B1172" s="26"/>
      <c r="C1172" s="1" t="str">
        <f>IFERROR(VLOOKUP($A1172,'Lista de Precios Alimento'!$A:$J,2,0),IF(A1172="","","Error"))</f>
        <v/>
      </c>
      <c r="D1172" s="1" t="str">
        <f>IFERROR(VLOOKUP($A1172,'Lista de Precios Alimento'!$A:$L,4,0),IF(A1172="","","Error"))</f>
        <v/>
      </c>
      <c r="E1172" s="1" t="str">
        <f>IFERROR(VLOOKUP($A1172,'Lista de Precios Alimento'!$A:$M,5,0),IF(A1172="","","Error"))</f>
        <v/>
      </c>
      <c r="F1172" s="1" t="str">
        <f>IFERROR(VLOOKUP($A1172,'Lista de Precios Alimento'!$A:$K,3,0),IF(A1172="","","Error"))</f>
        <v/>
      </c>
      <c r="G1172" s="19" t="str">
        <f>IFERROR(VLOOKUP($A1172,'Lista de Precios Alimento'!$A:$N,6,0),IF(A1172="","","Error"))</f>
        <v/>
      </c>
      <c r="H1172" t="str">
        <f>IFERROR(VLOOKUP($A1172,'Lista de Precios Alimento'!$A:$O,7,0),IF(A1172="","","Error"))</f>
        <v/>
      </c>
      <c r="I1172" s="12"/>
      <c r="J1172" s="12"/>
    </row>
    <row r="1173" spans="1:10" x14ac:dyDescent="0.2">
      <c r="A1173" s="25"/>
      <c r="B1173" s="26"/>
      <c r="C1173" s="1" t="str">
        <f>IFERROR(VLOOKUP($A1173,'Lista de Precios Alimento'!$A:$J,2,0),IF(A1173="","","Error"))</f>
        <v/>
      </c>
      <c r="D1173" s="1" t="str">
        <f>IFERROR(VLOOKUP($A1173,'Lista de Precios Alimento'!$A:$L,4,0),IF(A1173="","","Error"))</f>
        <v/>
      </c>
      <c r="E1173" s="1" t="str">
        <f>IFERROR(VLOOKUP($A1173,'Lista de Precios Alimento'!$A:$M,5,0),IF(A1173="","","Error"))</f>
        <v/>
      </c>
      <c r="F1173" s="1" t="str">
        <f>IFERROR(VLOOKUP($A1173,'Lista de Precios Alimento'!$A:$K,3,0),IF(A1173="","","Error"))</f>
        <v/>
      </c>
      <c r="G1173" s="19" t="str">
        <f>IFERROR(VLOOKUP($A1173,'Lista de Precios Alimento'!$A:$N,6,0),IF(A1173="","","Error"))</f>
        <v/>
      </c>
      <c r="H1173" t="str">
        <f>IFERROR(VLOOKUP($A1173,'Lista de Precios Alimento'!$A:$O,7,0),IF(A1173="","","Error"))</f>
        <v/>
      </c>
      <c r="I1173" s="12"/>
      <c r="J1173" s="12"/>
    </row>
    <row r="1174" spans="1:10" x14ac:dyDescent="0.2">
      <c r="A1174" s="25"/>
      <c r="B1174" s="26"/>
      <c r="C1174" s="1" t="str">
        <f>IFERROR(VLOOKUP($A1174,'Lista de Precios Alimento'!$A:$J,2,0),IF(A1174="","","Error"))</f>
        <v/>
      </c>
      <c r="D1174" s="1" t="str">
        <f>IFERROR(VLOOKUP($A1174,'Lista de Precios Alimento'!$A:$L,4,0),IF(A1174="","","Error"))</f>
        <v/>
      </c>
      <c r="E1174" s="1" t="str">
        <f>IFERROR(VLOOKUP($A1174,'Lista de Precios Alimento'!$A:$M,5,0),IF(A1174="","","Error"))</f>
        <v/>
      </c>
      <c r="F1174" s="1" t="str">
        <f>IFERROR(VLOOKUP($A1174,'Lista de Precios Alimento'!$A:$K,3,0),IF(A1174="","","Error"))</f>
        <v/>
      </c>
      <c r="G1174" s="19" t="str">
        <f>IFERROR(VLOOKUP($A1174,'Lista de Precios Alimento'!$A:$N,6,0),IF(A1174="","","Error"))</f>
        <v/>
      </c>
      <c r="H1174" t="str">
        <f>IFERROR(VLOOKUP($A1174,'Lista de Precios Alimento'!$A:$O,7,0),IF(A1174="","","Error"))</f>
        <v/>
      </c>
      <c r="I1174" s="12"/>
      <c r="J1174" s="12"/>
    </row>
    <row r="1175" spans="1:10" x14ac:dyDescent="0.2">
      <c r="A1175" s="25"/>
      <c r="B1175" s="26"/>
      <c r="C1175" s="1" t="str">
        <f>IFERROR(VLOOKUP($A1175,'Lista de Precios Alimento'!$A:$J,2,0),IF(A1175="","","Error"))</f>
        <v/>
      </c>
      <c r="D1175" s="1" t="str">
        <f>IFERROR(VLOOKUP($A1175,'Lista de Precios Alimento'!$A:$L,4,0),IF(A1175="","","Error"))</f>
        <v/>
      </c>
      <c r="E1175" s="1" t="str">
        <f>IFERROR(VLOOKUP($A1175,'Lista de Precios Alimento'!$A:$M,5,0),IF(A1175="","","Error"))</f>
        <v/>
      </c>
      <c r="F1175" s="1" t="str">
        <f>IFERROR(VLOOKUP($A1175,'Lista de Precios Alimento'!$A:$K,3,0),IF(A1175="","","Error"))</f>
        <v/>
      </c>
      <c r="G1175" s="19" t="str">
        <f>IFERROR(VLOOKUP($A1175,'Lista de Precios Alimento'!$A:$N,6,0),IF(A1175="","","Error"))</f>
        <v/>
      </c>
      <c r="H1175" t="str">
        <f>IFERROR(VLOOKUP($A1175,'Lista de Precios Alimento'!$A:$O,7,0),IF(A1175="","","Error"))</f>
        <v/>
      </c>
      <c r="I1175" s="12"/>
      <c r="J1175" s="12"/>
    </row>
    <row r="1176" spans="1:10" x14ac:dyDescent="0.2">
      <c r="A1176" s="25"/>
      <c r="B1176" s="26"/>
      <c r="C1176" s="1" t="str">
        <f>IFERROR(VLOOKUP($A1176,'Lista de Precios Alimento'!$A:$J,2,0),IF(A1176="","","Error"))</f>
        <v/>
      </c>
      <c r="D1176" s="1" t="str">
        <f>IFERROR(VLOOKUP($A1176,'Lista de Precios Alimento'!$A:$L,4,0),IF(A1176="","","Error"))</f>
        <v/>
      </c>
      <c r="E1176" s="1" t="str">
        <f>IFERROR(VLOOKUP($A1176,'Lista de Precios Alimento'!$A:$M,5,0),IF(A1176="","","Error"))</f>
        <v/>
      </c>
      <c r="F1176" s="1" t="str">
        <f>IFERROR(VLOOKUP($A1176,'Lista de Precios Alimento'!$A:$K,3,0),IF(A1176="","","Error"))</f>
        <v/>
      </c>
      <c r="G1176" s="19" t="str">
        <f>IFERROR(VLOOKUP($A1176,'Lista de Precios Alimento'!$A:$N,6,0),IF(A1176="","","Error"))</f>
        <v/>
      </c>
      <c r="H1176" t="str">
        <f>IFERROR(VLOOKUP($A1176,'Lista de Precios Alimento'!$A:$O,7,0),IF(A1176="","","Error"))</f>
        <v/>
      </c>
      <c r="I1176" s="12"/>
      <c r="J1176" s="12"/>
    </row>
    <row r="1177" spans="1:10" x14ac:dyDescent="0.2">
      <c r="A1177" s="25"/>
      <c r="B1177" s="26"/>
      <c r="C1177" s="1" t="str">
        <f>IFERROR(VLOOKUP($A1177,'Lista de Precios Alimento'!$A:$J,2,0),IF(A1177="","","Error"))</f>
        <v/>
      </c>
      <c r="D1177" s="1" t="str">
        <f>IFERROR(VLOOKUP($A1177,'Lista de Precios Alimento'!$A:$L,4,0),IF(A1177="","","Error"))</f>
        <v/>
      </c>
      <c r="E1177" s="1" t="str">
        <f>IFERROR(VLOOKUP($A1177,'Lista de Precios Alimento'!$A:$M,5,0),IF(A1177="","","Error"))</f>
        <v/>
      </c>
      <c r="F1177" s="1" t="str">
        <f>IFERROR(VLOOKUP($A1177,'Lista de Precios Alimento'!$A:$K,3,0),IF(A1177="","","Error"))</f>
        <v/>
      </c>
      <c r="G1177" s="19" t="str">
        <f>IFERROR(VLOOKUP($A1177,'Lista de Precios Alimento'!$A:$N,6,0),IF(A1177="","","Error"))</f>
        <v/>
      </c>
      <c r="H1177" t="str">
        <f>IFERROR(VLOOKUP($A1177,'Lista de Precios Alimento'!$A:$O,7,0),IF(A1177="","","Error"))</f>
        <v/>
      </c>
      <c r="I1177" s="12"/>
      <c r="J1177" s="12"/>
    </row>
    <row r="1178" spans="1:10" x14ac:dyDescent="0.2">
      <c r="A1178" s="25"/>
      <c r="B1178" s="26"/>
      <c r="C1178" s="1" t="str">
        <f>IFERROR(VLOOKUP($A1178,'Lista de Precios Alimento'!$A:$J,2,0),IF(A1178="","","Error"))</f>
        <v/>
      </c>
      <c r="D1178" s="1" t="str">
        <f>IFERROR(VLOOKUP($A1178,'Lista de Precios Alimento'!$A:$L,4,0),IF(A1178="","","Error"))</f>
        <v/>
      </c>
      <c r="E1178" s="1" t="str">
        <f>IFERROR(VLOOKUP($A1178,'Lista de Precios Alimento'!$A:$M,5,0),IF(A1178="","","Error"))</f>
        <v/>
      </c>
      <c r="F1178" s="1" t="str">
        <f>IFERROR(VLOOKUP($A1178,'Lista de Precios Alimento'!$A:$K,3,0),IF(A1178="","","Error"))</f>
        <v/>
      </c>
      <c r="G1178" s="19" t="str">
        <f>IFERROR(VLOOKUP($A1178,'Lista de Precios Alimento'!$A:$N,6,0),IF(A1178="","","Error"))</f>
        <v/>
      </c>
      <c r="H1178" t="str">
        <f>IFERROR(VLOOKUP($A1178,'Lista de Precios Alimento'!$A:$O,7,0),IF(A1178="","","Error"))</f>
        <v/>
      </c>
      <c r="I1178" s="12"/>
      <c r="J1178" s="12"/>
    </row>
    <row r="1179" spans="1:10" x14ac:dyDescent="0.2">
      <c r="A1179" s="25"/>
      <c r="B1179" s="26"/>
      <c r="C1179" s="1" t="str">
        <f>IFERROR(VLOOKUP($A1179,'Lista de Precios Alimento'!$A:$J,2,0),IF(A1179="","","Error"))</f>
        <v/>
      </c>
      <c r="D1179" s="1" t="str">
        <f>IFERROR(VLOOKUP($A1179,'Lista de Precios Alimento'!$A:$L,4,0),IF(A1179="","","Error"))</f>
        <v/>
      </c>
      <c r="E1179" s="1" t="str">
        <f>IFERROR(VLOOKUP($A1179,'Lista de Precios Alimento'!$A:$M,5,0),IF(A1179="","","Error"))</f>
        <v/>
      </c>
      <c r="F1179" s="1" t="str">
        <f>IFERROR(VLOOKUP($A1179,'Lista de Precios Alimento'!$A:$K,3,0),IF(A1179="","","Error"))</f>
        <v/>
      </c>
      <c r="G1179" s="19" t="str">
        <f>IFERROR(VLOOKUP($A1179,'Lista de Precios Alimento'!$A:$N,6,0),IF(A1179="","","Error"))</f>
        <v/>
      </c>
      <c r="H1179" t="str">
        <f>IFERROR(VLOOKUP($A1179,'Lista de Precios Alimento'!$A:$O,7,0),IF(A1179="","","Error"))</f>
        <v/>
      </c>
      <c r="I1179" s="12"/>
      <c r="J1179" s="12"/>
    </row>
    <row r="1180" spans="1:10" x14ac:dyDescent="0.2">
      <c r="A1180" s="25"/>
      <c r="B1180" s="26"/>
      <c r="C1180" s="1" t="str">
        <f>IFERROR(VLOOKUP($A1180,'Lista de Precios Alimento'!$A:$J,2,0),IF(A1180="","","Error"))</f>
        <v/>
      </c>
      <c r="D1180" s="1" t="str">
        <f>IFERROR(VLOOKUP($A1180,'Lista de Precios Alimento'!$A:$L,4,0),IF(A1180="","","Error"))</f>
        <v/>
      </c>
      <c r="E1180" s="1" t="str">
        <f>IFERROR(VLOOKUP($A1180,'Lista de Precios Alimento'!$A:$M,5,0),IF(A1180="","","Error"))</f>
        <v/>
      </c>
      <c r="F1180" s="1" t="str">
        <f>IFERROR(VLOOKUP($A1180,'Lista de Precios Alimento'!$A:$K,3,0),IF(A1180="","","Error"))</f>
        <v/>
      </c>
      <c r="G1180" s="19" t="str">
        <f>IFERROR(VLOOKUP($A1180,'Lista de Precios Alimento'!$A:$N,6,0),IF(A1180="","","Error"))</f>
        <v/>
      </c>
      <c r="H1180" t="str">
        <f>IFERROR(VLOOKUP($A1180,'Lista de Precios Alimento'!$A:$O,7,0),IF(A1180="","","Error"))</f>
        <v/>
      </c>
      <c r="I1180" s="12"/>
      <c r="J1180" s="12"/>
    </row>
    <row r="1181" spans="1:10" x14ac:dyDescent="0.2">
      <c r="A1181" s="25"/>
      <c r="B1181" s="26"/>
      <c r="C1181" s="1" t="str">
        <f>IFERROR(VLOOKUP($A1181,'Lista de Precios Alimento'!$A:$J,2,0),IF(A1181="","","Error"))</f>
        <v/>
      </c>
      <c r="D1181" s="1" t="str">
        <f>IFERROR(VLOOKUP($A1181,'Lista de Precios Alimento'!$A:$L,4,0),IF(A1181="","","Error"))</f>
        <v/>
      </c>
      <c r="E1181" s="1" t="str">
        <f>IFERROR(VLOOKUP($A1181,'Lista de Precios Alimento'!$A:$M,5,0),IF(A1181="","","Error"))</f>
        <v/>
      </c>
      <c r="F1181" s="1" t="str">
        <f>IFERROR(VLOOKUP($A1181,'Lista de Precios Alimento'!$A:$K,3,0),IF(A1181="","","Error"))</f>
        <v/>
      </c>
      <c r="G1181" s="19" t="str">
        <f>IFERROR(VLOOKUP($A1181,'Lista de Precios Alimento'!$A:$N,6,0),IF(A1181="","","Error"))</f>
        <v/>
      </c>
      <c r="H1181" t="str">
        <f>IFERROR(VLOOKUP($A1181,'Lista de Precios Alimento'!$A:$O,7,0),IF(A1181="","","Error"))</f>
        <v/>
      </c>
      <c r="I1181" s="12"/>
      <c r="J1181" s="12"/>
    </row>
    <row r="1182" spans="1:10" x14ac:dyDescent="0.2">
      <c r="A1182" s="25"/>
      <c r="B1182" s="26"/>
      <c r="C1182" s="1" t="str">
        <f>IFERROR(VLOOKUP($A1182,'Lista de Precios Alimento'!$A:$J,2,0),IF(A1182="","","Error"))</f>
        <v/>
      </c>
      <c r="D1182" s="1" t="str">
        <f>IFERROR(VLOOKUP($A1182,'Lista de Precios Alimento'!$A:$L,4,0),IF(A1182="","","Error"))</f>
        <v/>
      </c>
      <c r="E1182" s="1" t="str">
        <f>IFERROR(VLOOKUP($A1182,'Lista de Precios Alimento'!$A:$M,5,0),IF(A1182="","","Error"))</f>
        <v/>
      </c>
      <c r="F1182" s="1" t="str">
        <f>IFERROR(VLOOKUP($A1182,'Lista de Precios Alimento'!$A:$K,3,0),IF(A1182="","","Error"))</f>
        <v/>
      </c>
      <c r="G1182" s="19" t="str">
        <f>IFERROR(VLOOKUP($A1182,'Lista de Precios Alimento'!$A:$N,6,0),IF(A1182="","","Error"))</f>
        <v/>
      </c>
      <c r="H1182" t="str">
        <f>IFERROR(VLOOKUP($A1182,'Lista de Precios Alimento'!$A:$O,7,0),IF(A1182="","","Error"))</f>
        <v/>
      </c>
      <c r="I1182" s="12"/>
      <c r="J1182" s="12"/>
    </row>
    <row r="1183" spans="1:10" x14ac:dyDescent="0.2">
      <c r="A1183" s="25"/>
      <c r="B1183" s="26"/>
      <c r="C1183" s="1" t="str">
        <f>IFERROR(VLOOKUP($A1183,'Lista de Precios Alimento'!$A:$J,2,0),IF(A1183="","","Error"))</f>
        <v/>
      </c>
      <c r="D1183" s="1" t="str">
        <f>IFERROR(VLOOKUP($A1183,'Lista de Precios Alimento'!$A:$L,4,0),IF(A1183="","","Error"))</f>
        <v/>
      </c>
      <c r="E1183" s="1" t="str">
        <f>IFERROR(VLOOKUP($A1183,'Lista de Precios Alimento'!$A:$M,5,0),IF(A1183="","","Error"))</f>
        <v/>
      </c>
      <c r="F1183" s="1" t="str">
        <f>IFERROR(VLOOKUP($A1183,'Lista de Precios Alimento'!$A:$K,3,0),IF(A1183="","","Error"))</f>
        <v/>
      </c>
      <c r="G1183" s="19" t="str">
        <f>IFERROR(VLOOKUP($A1183,'Lista de Precios Alimento'!$A:$N,6,0),IF(A1183="","","Error"))</f>
        <v/>
      </c>
      <c r="H1183" t="str">
        <f>IFERROR(VLOOKUP($A1183,'Lista de Precios Alimento'!$A:$O,7,0),IF(A1183="","","Error"))</f>
        <v/>
      </c>
      <c r="I1183" s="12"/>
      <c r="J1183" s="12"/>
    </row>
    <row r="1184" spans="1:10" x14ac:dyDescent="0.2">
      <c r="A1184" s="25"/>
      <c r="B1184" s="26"/>
      <c r="C1184" s="1" t="str">
        <f>IFERROR(VLOOKUP($A1184,'Lista de Precios Alimento'!$A:$J,2,0),IF(A1184="","","Error"))</f>
        <v/>
      </c>
      <c r="D1184" s="1" t="str">
        <f>IFERROR(VLOOKUP($A1184,'Lista de Precios Alimento'!$A:$L,4,0),IF(A1184="","","Error"))</f>
        <v/>
      </c>
      <c r="E1184" s="1" t="str">
        <f>IFERROR(VLOOKUP($A1184,'Lista de Precios Alimento'!$A:$M,5,0),IF(A1184="","","Error"))</f>
        <v/>
      </c>
      <c r="F1184" s="1" t="str">
        <f>IFERROR(VLOOKUP($A1184,'Lista de Precios Alimento'!$A:$K,3,0),IF(A1184="","","Error"))</f>
        <v/>
      </c>
      <c r="G1184" s="19" t="str">
        <f>IFERROR(VLOOKUP($A1184,'Lista de Precios Alimento'!$A:$N,6,0),IF(A1184="","","Error"))</f>
        <v/>
      </c>
      <c r="H1184" t="str">
        <f>IFERROR(VLOOKUP($A1184,'Lista de Precios Alimento'!$A:$O,7,0),IF(A1184="","","Error"))</f>
        <v/>
      </c>
      <c r="I1184" s="12"/>
      <c r="J1184" s="12"/>
    </row>
    <row r="1185" spans="1:10" x14ac:dyDescent="0.2">
      <c r="A1185" s="25"/>
      <c r="B1185" s="26"/>
      <c r="C1185" s="1" t="str">
        <f>IFERROR(VLOOKUP($A1185,'Lista de Precios Alimento'!$A:$J,2,0),IF(A1185="","","Error"))</f>
        <v/>
      </c>
      <c r="D1185" s="1" t="str">
        <f>IFERROR(VLOOKUP($A1185,'Lista de Precios Alimento'!$A:$L,4,0),IF(A1185="","","Error"))</f>
        <v/>
      </c>
      <c r="E1185" s="1" t="str">
        <f>IFERROR(VLOOKUP($A1185,'Lista de Precios Alimento'!$A:$M,5,0),IF(A1185="","","Error"))</f>
        <v/>
      </c>
      <c r="F1185" s="1" t="str">
        <f>IFERROR(VLOOKUP($A1185,'Lista de Precios Alimento'!$A:$K,3,0),IF(A1185="","","Error"))</f>
        <v/>
      </c>
      <c r="G1185" s="19" t="str">
        <f>IFERROR(VLOOKUP($A1185,'Lista de Precios Alimento'!$A:$N,6,0),IF(A1185="","","Error"))</f>
        <v/>
      </c>
      <c r="H1185" t="str">
        <f>IFERROR(VLOOKUP($A1185,'Lista de Precios Alimento'!$A:$O,7,0),IF(A1185="","","Error"))</f>
        <v/>
      </c>
      <c r="I1185" s="12"/>
      <c r="J1185" s="12"/>
    </row>
    <row r="1186" spans="1:10" x14ac:dyDescent="0.2">
      <c r="A1186" s="25"/>
      <c r="B1186" s="26"/>
      <c r="C1186" s="1" t="str">
        <f>IFERROR(VLOOKUP($A1186,'Lista de Precios Alimento'!$A:$J,2,0),IF(A1186="","","Error"))</f>
        <v/>
      </c>
      <c r="D1186" s="1" t="str">
        <f>IFERROR(VLOOKUP($A1186,'Lista de Precios Alimento'!$A:$L,4,0),IF(A1186="","","Error"))</f>
        <v/>
      </c>
      <c r="E1186" s="1" t="str">
        <f>IFERROR(VLOOKUP($A1186,'Lista de Precios Alimento'!$A:$M,5,0),IF(A1186="","","Error"))</f>
        <v/>
      </c>
      <c r="F1186" s="1" t="str">
        <f>IFERROR(VLOOKUP($A1186,'Lista de Precios Alimento'!$A:$K,3,0),IF(A1186="","","Error"))</f>
        <v/>
      </c>
      <c r="G1186" s="19" t="str">
        <f>IFERROR(VLOOKUP($A1186,'Lista de Precios Alimento'!$A:$N,6,0),IF(A1186="","","Error"))</f>
        <v/>
      </c>
      <c r="H1186" t="str">
        <f>IFERROR(VLOOKUP($A1186,'Lista de Precios Alimento'!$A:$O,7,0),IF(A1186="","","Error"))</f>
        <v/>
      </c>
      <c r="I1186" s="12"/>
      <c r="J1186" s="12"/>
    </row>
    <row r="1187" spans="1:10" x14ac:dyDescent="0.2">
      <c r="A1187" s="25"/>
      <c r="B1187" s="26"/>
      <c r="C1187" s="1" t="str">
        <f>IFERROR(VLOOKUP($A1187,'Lista de Precios Alimento'!$A:$J,2,0),IF(A1187="","","Error"))</f>
        <v/>
      </c>
      <c r="D1187" s="1" t="str">
        <f>IFERROR(VLOOKUP($A1187,'Lista de Precios Alimento'!$A:$L,4,0),IF(A1187="","","Error"))</f>
        <v/>
      </c>
      <c r="E1187" s="1" t="str">
        <f>IFERROR(VLOOKUP($A1187,'Lista de Precios Alimento'!$A:$M,5,0),IF(A1187="","","Error"))</f>
        <v/>
      </c>
      <c r="F1187" s="1" t="str">
        <f>IFERROR(VLOOKUP($A1187,'Lista de Precios Alimento'!$A:$K,3,0),IF(A1187="","","Error"))</f>
        <v/>
      </c>
      <c r="G1187" s="19" t="str">
        <f>IFERROR(VLOOKUP($A1187,'Lista de Precios Alimento'!$A:$N,6,0),IF(A1187="","","Error"))</f>
        <v/>
      </c>
      <c r="H1187" t="str">
        <f>IFERROR(VLOOKUP($A1187,'Lista de Precios Alimento'!$A:$O,7,0),IF(A1187="","","Error"))</f>
        <v/>
      </c>
      <c r="I1187" s="12"/>
      <c r="J1187" s="12"/>
    </row>
    <row r="1188" spans="1:10" x14ac:dyDescent="0.2">
      <c r="A1188" s="25"/>
      <c r="B1188" s="26"/>
      <c r="C1188" s="1" t="str">
        <f>IFERROR(VLOOKUP($A1188,'Lista de Precios Alimento'!$A:$J,2,0),IF(A1188="","","Error"))</f>
        <v/>
      </c>
      <c r="D1188" s="1" t="str">
        <f>IFERROR(VLOOKUP($A1188,'Lista de Precios Alimento'!$A:$L,4,0),IF(A1188="","","Error"))</f>
        <v/>
      </c>
      <c r="E1188" s="1" t="str">
        <f>IFERROR(VLOOKUP($A1188,'Lista de Precios Alimento'!$A:$M,5,0),IF(A1188="","","Error"))</f>
        <v/>
      </c>
      <c r="F1188" s="1" t="str">
        <f>IFERROR(VLOOKUP($A1188,'Lista de Precios Alimento'!$A:$K,3,0),IF(A1188="","","Error"))</f>
        <v/>
      </c>
      <c r="G1188" s="19" t="str">
        <f>IFERROR(VLOOKUP($A1188,'Lista de Precios Alimento'!$A:$N,6,0),IF(A1188="","","Error"))</f>
        <v/>
      </c>
      <c r="H1188" t="str">
        <f>IFERROR(VLOOKUP($A1188,'Lista de Precios Alimento'!$A:$O,7,0),IF(A1188="","","Error"))</f>
        <v/>
      </c>
      <c r="I1188" s="12"/>
      <c r="J1188" s="12"/>
    </row>
    <row r="1189" spans="1:10" x14ac:dyDescent="0.2">
      <c r="A1189" s="25"/>
      <c r="B1189" s="26"/>
      <c r="C1189" s="1" t="str">
        <f>IFERROR(VLOOKUP($A1189,'Lista de Precios Alimento'!$A:$J,2,0),IF(A1189="","","Error"))</f>
        <v/>
      </c>
      <c r="D1189" s="1" t="str">
        <f>IFERROR(VLOOKUP($A1189,'Lista de Precios Alimento'!$A:$L,4,0),IF(A1189="","","Error"))</f>
        <v/>
      </c>
      <c r="E1189" s="1" t="str">
        <f>IFERROR(VLOOKUP($A1189,'Lista de Precios Alimento'!$A:$M,5,0),IF(A1189="","","Error"))</f>
        <v/>
      </c>
      <c r="F1189" s="1" t="str">
        <f>IFERROR(VLOOKUP($A1189,'Lista de Precios Alimento'!$A:$K,3,0),IF(A1189="","","Error"))</f>
        <v/>
      </c>
      <c r="G1189" s="19" t="str">
        <f>IFERROR(VLOOKUP($A1189,'Lista de Precios Alimento'!$A:$N,6,0),IF(A1189="","","Error"))</f>
        <v/>
      </c>
      <c r="H1189" t="str">
        <f>IFERROR(VLOOKUP($A1189,'Lista de Precios Alimento'!$A:$O,7,0),IF(A1189="","","Error"))</f>
        <v/>
      </c>
      <c r="I1189" s="12"/>
      <c r="J1189" s="12"/>
    </row>
    <row r="1190" spans="1:10" x14ac:dyDescent="0.2">
      <c r="A1190" s="25"/>
      <c r="B1190" s="26"/>
      <c r="C1190" s="1" t="str">
        <f>IFERROR(VLOOKUP($A1190,'Lista de Precios Alimento'!$A:$J,2,0),IF(A1190="","","Error"))</f>
        <v/>
      </c>
      <c r="D1190" s="1" t="str">
        <f>IFERROR(VLOOKUP($A1190,'Lista de Precios Alimento'!$A:$L,4,0),IF(A1190="","","Error"))</f>
        <v/>
      </c>
      <c r="E1190" s="1" t="str">
        <f>IFERROR(VLOOKUP($A1190,'Lista de Precios Alimento'!$A:$M,5,0),IF(A1190="","","Error"))</f>
        <v/>
      </c>
      <c r="F1190" s="1" t="str">
        <f>IFERROR(VLOOKUP($A1190,'Lista de Precios Alimento'!$A:$K,3,0),IF(A1190="","","Error"))</f>
        <v/>
      </c>
      <c r="G1190" s="19" t="str">
        <f>IFERROR(VLOOKUP($A1190,'Lista de Precios Alimento'!$A:$N,6,0),IF(A1190="","","Error"))</f>
        <v/>
      </c>
      <c r="H1190" t="str">
        <f>IFERROR(VLOOKUP($A1190,'Lista de Precios Alimento'!$A:$O,7,0),IF(A1190="","","Error"))</f>
        <v/>
      </c>
      <c r="I1190" s="12"/>
      <c r="J1190" s="12"/>
    </row>
    <row r="1191" spans="1:10" x14ac:dyDescent="0.2">
      <c r="A1191" s="25"/>
      <c r="B1191" s="26"/>
      <c r="C1191" s="1" t="str">
        <f>IFERROR(VLOOKUP($A1191,'Lista de Precios Alimento'!$A:$J,2,0),IF(A1191="","","Error"))</f>
        <v/>
      </c>
      <c r="D1191" s="1" t="str">
        <f>IFERROR(VLOOKUP($A1191,'Lista de Precios Alimento'!$A:$L,4,0),IF(A1191="","","Error"))</f>
        <v/>
      </c>
      <c r="E1191" s="1" t="str">
        <f>IFERROR(VLOOKUP($A1191,'Lista de Precios Alimento'!$A:$M,5,0),IF(A1191="","","Error"))</f>
        <v/>
      </c>
      <c r="F1191" s="1" t="str">
        <f>IFERROR(VLOOKUP($A1191,'Lista de Precios Alimento'!$A:$K,3,0),IF(A1191="","","Error"))</f>
        <v/>
      </c>
      <c r="G1191" s="19" t="str">
        <f>IFERROR(VLOOKUP($A1191,'Lista de Precios Alimento'!$A:$N,6,0),IF(A1191="","","Error"))</f>
        <v/>
      </c>
      <c r="H1191" t="str">
        <f>IFERROR(VLOOKUP($A1191,'Lista de Precios Alimento'!$A:$O,7,0),IF(A1191="","","Error"))</f>
        <v/>
      </c>
      <c r="I1191" s="12"/>
      <c r="J1191" s="12"/>
    </row>
    <row r="1192" spans="1:10" x14ac:dyDescent="0.2">
      <c r="A1192" s="25"/>
      <c r="B1192" s="26"/>
      <c r="C1192" s="1" t="str">
        <f>IFERROR(VLOOKUP($A1192,'Lista de Precios Alimento'!$A:$J,2,0),IF(A1192="","","Error"))</f>
        <v/>
      </c>
      <c r="D1192" s="1" t="str">
        <f>IFERROR(VLOOKUP($A1192,'Lista de Precios Alimento'!$A:$L,4,0),IF(A1192="","","Error"))</f>
        <v/>
      </c>
      <c r="E1192" s="1" t="str">
        <f>IFERROR(VLOOKUP($A1192,'Lista de Precios Alimento'!$A:$M,5,0),IF(A1192="","","Error"))</f>
        <v/>
      </c>
      <c r="F1192" s="1" t="str">
        <f>IFERROR(VLOOKUP($A1192,'Lista de Precios Alimento'!$A:$K,3,0),IF(A1192="","","Error"))</f>
        <v/>
      </c>
      <c r="G1192" s="19" t="str">
        <f>IFERROR(VLOOKUP($A1192,'Lista de Precios Alimento'!$A:$N,6,0),IF(A1192="","","Error"))</f>
        <v/>
      </c>
      <c r="H1192" t="str">
        <f>IFERROR(VLOOKUP($A1192,'Lista de Precios Alimento'!$A:$O,7,0),IF(A1192="","","Error"))</f>
        <v/>
      </c>
      <c r="I1192" s="12"/>
      <c r="J1192" s="12"/>
    </row>
    <row r="1193" spans="1:10" x14ac:dyDescent="0.2">
      <c r="A1193" s="25"/>
      <c r="B1193" s="26"/>
      <c r="C1193" s="1" t="str">
        <f>IFERROR(VLOOKUP($A1193,'Lista de Precios Alimento'!$A:$J,2,0),IF(A1193="","","Error"))</f>
        <v/>
      </c>
      <c r="D1193" s="1" t="str">
        <f>IFERROR(VLOOKUP($A1193,'Lista de Precios Alimento'!$A:$L,4,0),IF(A1193="","","Error"))</f>
        <v/>
      </c>
      <c r="E1193" s="1" t="str">
        <f>IFERROR(VLOOKUP($A1193,'Lista de Precios Alimento'!$A:$M,5,0),IF(A1193="","","Error"))</f>
        <v/>
      </c>
      <c r="F1193" s="1" t="str">
        <f>IFERROR(VLOOKUP($A1193,'Lista de Precios Alimento'!$A:$K,3,0),IF(A1193="","","Error"))</f>
        <v/>
      </c>
      <c r="G1193" s="19" t="str">
        <f>IFERROR(VLOOKUP($A1193,'Lista de Precios Alimento'!$A:$N,6,0),IF(A1193="","","Error"))</f>
        <v/>
      </c>
      <c r="H1193" t="str">
        <f>IFERROR(VLOOKUP($A1193,'Lista de Precios Alimento'!$A:$O,7,0),IF(A1193="","","Error"))</f>
        <v/>
      </c>
      <c r="I1193" s="12"/>
      <c r="J1193" s="12"/>
    </row>
    <row r="1194" spans="1:10" x14ac:dyDescent="0.2">
      <c r="A1194" s="25"/>
      <c r="B1194" s="26"/>
      <c r="C1194" s="1" t="str">
        <f>IFERROR(VLOOKUP($A1194,'Lista de Precios Alimento'!$A:$J,2,0),IF(A1194="","","Error"))</f>
        <v/>
      </c>
      <c r="D1194" s="1" t="str">
        <f>IFERROR(VLOOKUP($A1194,'Lista de Precios Alimento'!$A:$L,4,0),IF(A1194="","","Error"))</f>
        <v/>
      </c>
      <c r="E1194" s="1" t="str">
        <f>IFERROR(VLOOKUP($A1194,'Lista de Precios Alimento'!$A:$M,5,0),IF(A1194="","","Error"))</f>
        <v/>
      </c>
      <c r="F1194" s="1" t="str">
        <f>IFERROR(VLOOKUP($A1194,'Lista de Precios Alimento'!$A:$K,3,0),IF(A1194="","","Error"))</f>
        <v/>
      </c>
      <c r="G1194" s="19" t="str">
        <f>IFERROR(VLOOKUP($A1194,'Lista de Precios Alimento'!$A:$N,6,0),IF(A1194="","","Error"))</f>
        <v/>
      </c>
      <c r="H1194" t="str">
        <f>IFERROR(VLOOKUP($A1194,'Lista de Precios Alimento'!$A:$O,7,0),IF(A1194="","","Error"))</f>
        <v/>
      </c>
      <c r="I1194" s="12"/>
      <c r="J1194" s="12"/>
    </row>
    <row r="1195" spans="1:10" x14ac:dyDescent="0.2">
      <c r="A1195" s="25"/>
      <c r="B1195" s="26"/>
      <c r="C1195" s="1" t="str">
        <f>IFERROR(VLOOKUP($A1195,'Lista de Precios Alimento'!$A:$J,2,0),IF(A1195="","","Error"))</f>
        <v/>
      </c>
      <c r="D1195" s="1" t="str">
        <f>IFERROR(VLOOKUP($A1195,'Lista de Precios Alimento'!$A:$L,4,0),IF(A1195="","","Error"))</f>
        <v/>
      </c>
      <c r="E1195" s="1" t="str">
        <f>IFERROR(VLOOKUP($A1195,'Lista de Precios Alimento'!$A:$M,5,0),IF(A1195="","","Error"))</f>
        <v/>
      </c>
      <c r="F1195" s="1" t="str">
        <f>IFERROR(VLOOKUP($A1195,'Lista de Precios Alimento'!$A:$K,3,0),IF(A1195="","","Error"))</f>
        <v/>
      </c>
      <c r="G1195" s="19" t="str">
        <f>IFERROR(VLOOKUP($A1195,'Lista de Precios Alimento'!$A:$N,6,0),IF(A1195="","","Error"))</f>
        <v/>
      </c>
      <c r="H1195" t="str">
        <f>IFERROR(VLOOKUP($A1195,'Lista de Precios Alimento'!$A:$O,7,0),IF(A1195="","","Error"))</f>
        <v/>
      </c>
      <c r="I1195" s="12"/>
      <c r="J1195" s="12"/>
    </row>
    <row r="1196" spans="1:10" x14ac:dyDescent="0.2">
      <c r="A1196" s="25"/>
      <c r="B1196" s="26"/>
      <c r="C1196" s="1" t="str">
        <f>IFERROR(VLOOKUP($A1196,'Lista de Precios Alimento'!$A:$J,2,0),IF(A1196="","","Error"))</f>
        <v/>
      </c>
      <c r="D1196" s="1" t="str">
        <f>IFERROR(VLOOKUP($A1196,'Lista de Precios Alimento'!$A:$L,4,0),IF(A1196="","","Error"))</f>
        <v/>
      </c>
      <c r="E1196" s="1" t="str">
        <f>IFERROR(VLOOKUP($A1196,'Lista de Precios Alimento'!$A:$M,5,0),IF(A1196="","","Error"))</f>
        <v/>
      </c>
      <c r="F1196" s="1" t="str">
        <f>IFERROR(VLOOKUP($A1196,'Lista de Precios Alimento'!$A:$K,3,0),IF(A1196="","","Error"))</f>
        <v/>
      </c>
      <c r="G1196" s="19" t="str">
        <f>IFERROR(VLOOKUP($A1196,'Lista de Precios Alimento'!$A:$N,6,0),IF(A1196="","","Error"))</f>
        <v/>
      </c>
      <c r="H1196" t="str">
        <f>IFERROR(VLOOKUP($A1196,'Lista de Precios Alimento'!$A:$O,7,0),IF(A1196="","","Error"))</f>
        <v/>
      </c>
      <c r="I1196" s="12"/>
      <c r="J1196" s="12"/>
    </row>
    <row r="1197" spans="1:10" x14ac:dyDescent="0.2">
      <c r="A1197" s="25"/>
      <c r="B1197" s="26"/>
      <c r="C1197" s="1" t="str">
        <f>IFERROR(VLOOKUP($A1197,'Lista de Precios Alimento'!$A:$J,2,0),IF(A1197="","","Error"))</f>
        <v/>
      </c>
      <c r="D1197" s="1" t="str">
        <f>IFERROR(VLOOKUP($A1197,'Lista de Precios Alimento'!$A:$L,4,0),IF(A1197="","","Error"))</f>
        <v/>
      </c>
      <c r="E1197" s="1" t="str">
        <f>IFERROR(VLOOKUP($A1197,'Lista de Precios Alimento'!$A:$M,5,0),IF(A1197="","","Error"))</f>
        <v/>
      </c>
      <c r="F1197" s="1" t="str">
        <f>IFERROR(VLOOKUP($A1197,'Lista de Precios Alimento'!$A:$K,3,0),IF(A1197="","","Error"))</f>
        <v/>
      </c>
      <c r="G1197" s="19" t="str">
        <f>IFERROR(VLOOKUP($A1197,'Lista de Precios Alimento'!$A:$N,6,0),IF(A1197="","","Error"))</f>
        <v/>
      </c>
      <c r="H1197" t="str">
        <f>IFERROR(VLOOKUP($A1197,'Lista de Precios Alimento'!$A:$O,7,0),IF(A1197="","","Error"))</f>
        <v/>
      </c>
      <c r="I1197" s="12"/>
      <c r="J1197" s="12"/>
    </row>
    <row r="1198" spans="1:10" x14ac:dyDescent="0.2">
      <c r="A1198" s="25"/>
      <c r="B1198" s="26"/>
      <c r="C1198" s="1" t="str">
        <f>IFERROR(VLOOKUP($A1198,'Lista de Precios Alimento'!$A:$J,2,0),IF(A1198="","","Error"))</f>
        <v/>
      </c>
      <c r="D1198" s="1" t="str">
        <f>IFERROR(VLOOKUP($A1198,'Lista de Precios Alimento'!$A:$L,4,0),IF(A1198="","","Error"))</f>
        <v/>
      </c>
      <c r="E1198" s="1" t="str">
        <f>IFERROR(VLOOKUP($A1198,'Lista de Precios Alimento'!$A:$M,5,0),IF(A1198="","","Error"))</f>
        <v/>
      </c>
      <c r="F1198" s="1" t="str">
        <f>IFERROR(VLOOKUP($A1198,'Lista de Precios Alimento'!$A:$K,3,0),IF(A1198="","","Error"))</f>
        <v/>
      </c>
      <c r="G1198" s="19" t="str">
        <f>IFERROR(VLOOKUP($A1198,'Lista de Precios Alimento'!$A:$N,6,0),IF(A1198="","","Error"))</f>
        <v/>
      </c>
      <c r="H1198" t="str">
        <f>IFERROR(VLOOKUP($A1198,'Lista de Precios Alimento'!$A:$O,7,0),IF(A1198="","","Error"))</f>
        <v/>
      </c>
      <c r="I1198" s="12"/>
      <c r="J1198" s="12"/>
    </row>
    <row r="1199" spans="1:10" x14ac:dyDescent="0.2">
      <c r="A1199" s="25"/>
      <c r="B1199" s="26"/>
      <c r="C1199" s="1" t="str">
        <f>IFERROR(VLOOKUP($A1199,'Lista de Precios Alimento'!$A:$J,2,0),IF(A1199="","","Error"))</f>
        <v/>
      </c>
      <c r="D1199" s="1" t="str">
        <f>IFERROR(VLOOKUP($A1199,'Lista de Precios Alimento'!$A:$L,4,0),IF(A1199="","","Error"))</f>
        <v/>
      </c>
      <c r="E1199" s="1" t="str">
        <f>IFERROR(VLOOKUP($A1199,'Lista de Precios Alimento'!$A:$M,5,0),IF(A1199="","","Error"))</f>
        <v/>
      </c>
      <c r="F1199" s="1" t="str">
        <f>IFERROR(VLOOKUP($A1199,'Lista de Precios Alimento'!$A:$K,3,0),IF(A1199="","","Error"))</f>
        <v/>
      </c>
      <c r="G1199" s="19" t="str">
        <f>IFERROR(VLOOKUP($A1199,'Lista de Precios Alimento'!$A:$N,6,0),IF(A1199="","","Error"))</f>
        <v/>
      </c>
      <c r="H1199" t="str">
        <f>IFERROR(VLOOKUP($A1199,'Lista de Precios Alimento'!$A:$O,7,0),IF(A1199="","","Error"))</f>
        <v/>
      </c>
      <c r="I1199" s="12"/>
      <c r="J1199" s="12"/>
    </row>
    <row r="1200" spans="1:10" x14ac:dyDescent="0.2">
      <c r="A1200" s="25"/>
      <c r="B1200" s="26"/>
      <c r="C1200" s="1" t="str">
        <f>IFERROR(VLOOKUP($A1200,'Lista de Precios Alimento'!$A:$J,2,0),IF(A1200="","","Error"))</f>
        <v/>
      </c>
      <c r="D1200" s="1" t="str">
        <f>IFERROR(VLOOKUP($A1200,'Lista de Precios Alimento'!$A:$L,4,0),IF(A1200="","","Error"))</f>
        <v/>
      </c>
      <c r="E1200" s="1" t="str">
        <f>IFERROR(VLOOKUP($A1200,'Lista de Precios Alimento'!$A:$M,5,0),IF(A1200="","","Error"))</f>
        <v/>
      </c>
      <c r="F1200" s="1" t="str">
        <f>IFERROR(VLOOKUP($A1200,'Lista de Precios Alimento'!$A:$K,3,0),IF(A1200="","","Error"))</f>
        <v/>
      </c>
      <c r="G1200" s="19" t="str">
        <f>IFERROR(VLOOKUP($A1200,'Lista de Precios Alimento'!$A:$N,6,0),IF(A1200="","","Error"))</f>
        <v/>
      </c>
      <c r="H1200" t="str">
        <f>IFERROR(VLOOKUP($A1200,'Lista de Precios Alimento'!$A:$O,7,0),IF(A1200="","","Error"))</f>
        <v/>
      </c>
      <c r="I1200" s="12"/>
      <c r="J1200" s="12"/>
    </row>
    <row r="1201" spans="1:10" x14ac:dyDescent="0.2">
      <c r="A1201" s="25"/>
      <c r="B1201" s="26"/>
      <c r="C1201" s="1" t="str">
        <f>IFERROR(VLOOKUP($A1201,'Lista de Precios Alimento'!$A:$J,2,0),IF(A1201="","","Error"))</f>
        <v/>
      </c>
      <c r="D1201" s="1" t="str">
        <f>IFERROR(VLOOKUP($A1201,'Lista de Precios Alimento'!$A:$L,4,0),IF(A1201="","","Error"))</f>
        <v/>
      </c>
      <c r="E1201" s="1" t="str">
        <f>IFERROR(VLOOKUP($A1201,'Lista de Precios Alimento'!$A:$M,5,0),IF(A1201="","","Error"))</f>
        <v/>
      </c>
      <c r="F1201" s="1" t="str">
        <f>IFERROR(VLOOKUP($A1201,'Lista de Precios Alimento'!$A:$K,3,0),IF(A1201="","","Error"))</f>
        <v/>
      </c>
      <c r="G1201" s="19" t="str">
        <f>IFERROR(VLOOKUP($A1201,'Lista de Precios Alimento'!$A:$N,6,0),IF(A1201="","","Error"))</f>
        <v/>
      </c>
      <c r="H1201" t="str">
        <f>IFERROR(VLOOKUP($A1201,'Lista de Precios Alimento'!$A:$O,7,0),IF(A1201="","","Error"))</f>
        <v/>
      </c>
      <c r="I1201" s="12"/>
      <c r="J1201" s="12"/>
    </row>
    <row r="1202" spans="1:10" x14ac:dyDescent="0.2">
      <c r="A1202" s="25"/>
      <c r="B1202" s="26"/>
      <c r="C1202" s="1" t="str">
        <f>IFERROR(VLOOKUP($A1202,'Lista de Precios Alimento'!$A:$J,2,0),IF(A1202="","","Error"))</f>
        <v/>
      </c>
      <c r="D1202" s="1" t="str">
        <f>IFERROR(VLOOKUP($A1202,'Lista de Precios Alimento'!$A:$L,4,0),IF(A1202="","","Error"))</f>
        <v/>
      </c>
      <c r="E1202" s="1" t="str">
        <f>IFERROR(VLOOKUP($A1202,'Lista de Precios Alimento'!$A:$M,5,0),IF(A1202="","","Error"))</f>
        <v/>
      </c>
      <c r="F1202" s="1" t="str">
        <f>IFERROR(VLOOKUP($A1202,'Lista de Precios Alimento'!$A:$K,3,0),IF(A1202="","","Error"))</f>
        <v/>
      </c>
      <c r="G1202" s="19" t="str">
        <f>IFERROR(VLOOKUP($A1202,'Lista de Precios Alimento'!$A:$N,6,0),IF(A1202="","","Error"))</f>
        <v/>
      </c>
      <c r="H1202" t="str">
        <f>IFERROR(VLOOKUP($A1202,'Lista de Precios Alimento'!$A:$O,7,0),IF(A1202="","","Error"))</f>
        <v/>
      </c>
      <c r="I1202" s="12"/>
      <c r="J1202" s="12"/>
    </row>
    <row r="1203" spans="1:10" x14ac:dyDescent="0.2">
      <c r="A1203" s="25"/>
      <c r="B1203" s="26"/>
      <c r="C1203" s="1" t="str">
        <f>IFERROR(VLOOKUP($A1203,'Lista de Precios Alimento'!$A:$J,2,0),IF(A1203="","","Error"))</f>
        <v/>
      </c>
      <c r="D1203" s="1" t="str">
        <f>IFERROR(VLOOKUP($A1203,'Lista de Precios Alimento'!$A:$L,4,0),IF(A1203="","","Error"))</f>
        <v/>
      </c>
      <c r="E1203" s="1" t="str">
        <f>IFERROR(VLOOKUP($A1203,'Lista de Precios Alimento'!$A:$M,5,0),IF(A1203="","","Error"))</f>
        <v/>
      </c>
      <c r="F1203" s="1" t="str">
        <f>IFERROR(VLOOKUP($A1203,'Lista de Precios Alimento'!$A:$K,3,0),IF(A1203="","","Error"))</f>
        <v/>
      </c>
      <c r="G1203" s="19" t="str">
        <f>IFERROR(VLOOKUP($A1203,'Lista de Precios Alimento'!$A:$N,6,0),IF(A1203="","","Error"))</f>
        <v/>
      </c>
      <c r="H1203" t="str">
        <f>IFERROR(VLOOKUP($A1203,'Lista de Precios Alimento'!$A:$O,7,0),IF(A1203="","","Error"))</f>
        <v/>
      </c>
      <c r="I1203" s="12"/>
      <c r="J1203" s="12"/>
    </row>
    <row r="1204" spans="1:10" x14ac:dyDescent="0.2">
      <c r="A1204" s="25"/>
      <c r="B1204" s="26"/>
      <c r="C1204" s="1" t="str">
        <f>IFERROR(VLOOKUP($A1204,'Lista de Precios Alimento'!$A:$J,2,0),IF(A1204="","","Error"))</f>
        <v/>
      </c>
      <c r="D1204" s="1" t="str">
        <f>IFERROR(VLOOKUP($A1204,'Lista de Precios Alimento'!$A:$L,4,0),IF(A1204="","","Error"))</f>
        <v/>
      </c>
      <c r="E1204" s="1" t="str">
        <f>IFERROR(VLOOKUP($A1204,'Lista de Precios Alimento'!$A:$M,5,0),IF(A1204="","","Error"))</f>
        <v/>
      </c>
      <c r="F1204" s="1" t="str">
        <f>IFERROR(VLOOKUP($A1204,'Lista de Precios Alimento'!$A:$K,3,0),IF(A1204="","","Error"))</f>
        <v/>
      </c>
      <c r="G1204" s="19" t="str">
        <f>IFERROR(VLOOKUP($A1204,'Lista de Precios Alimento'!$A:$N,6,0),IF(A1204="","","Error"))</f>
        <v/>
      </c>
      <c r="H1204" t="str">
        <f>IFERROR(VLOOKUP($A1204,'Lista de Precios Alimento'!$A:$O,7,0),IF(A1204="","","Error"))</f>
        <v/>
      </c>
      <c r="I1204" s="12"/>
      <c r="J1204" s="12"/>
    </row>
    <row r="1205" spans="1:10" x14ac:dyDescent="0.2">
      <c r="A1205" s="25"/>
      <c r="B1205" s="26"/>
      <c r="C1205" s="1" t="str">
        <f>IFERROR(VLOOKUP($A1205,'Lista de Precios Alimento'!$A:$J,2,0),IF(A1205="","","Error"))</f>
        <v/>
      </c>
      <c r="D1205" s="1" t="str">
        <f>IFERROR(VLOOKUP($A1205,'Lista de Precios Alimento'!$A:$L,4,0),IF(A1205="","","Error"))</f>
        <v/>
      </c>
      <c r="E1205" s="1" t="str">
        <f>IFERROR(VLOOKUP($A1205,'Lista de Precios Alimento'!$A:$M,5,0),IF(A1205="","","Error"))</f>
        <v/>
      </c>
      <c r="F1205" s="1" t="str">
        <f>IFERROR(VLOOKUP($A1205,'Lista de Precios Alimento'!$A:$K,3,0),IF(A1205="","","Error"))</f>
        <v/>
      </c>
      <c r="G1205" s="19" t="str">
        <f>IFERROR(VLOOKUP($A1205,'Lista de Precios Alimento'!$A:$N,6,0),IF(A1205="","","Error"))</f>
        <v/>
      </c>
      <c r="H1205" t="str">
        <f>IFERROR(VLOOKUP($A1205,'Lista de Precios Alimento'!$A:$O,7,0),IF(A1205="","","Error"))</f>
        <v/>
      </c>
      <c r="I1205" s="12"/>
      <c r="J1205" s="12"/>
    </row>
    <row r="1206" spans="1:10" x14ac:dyDescent="0.2">
      <c r="A1206" s="25"/>
      <c r="B1206" s="26"/>
      <c r="C1206" s="1" t="str">
        <f>IFERROR(VLOOKUP($A1206,'Lista de Precios Alimento'!$A:$J,2,0),IF(A1206="","","Error"))</f>
        <v/>
      </c>
      <c r="D1206" s="1" t="str">
        <f>IFERROR(VLOOKUP($A1206,'Lista de Precios Alimento'!$A:$L,4,0),IF(A1206="","","Error"))</f>
        <v/>
      </c>
      <c r="E1206" s="1" t="str">
        <f>IFERROR(VLOOKUP($A1206,'Lista de Precios Alimento'!$A:$M,5,0),IF(A1206="","","Error"))</f>
        <v/>
      </c>
      <c r="F1206" s="1" t="str">
        <f>IFERROR(VLOOKUP($A1206,'Lista de Precios Alimento'!$A:$K,3,0),IF(A1206="","","Error"))</f>
        <v/>
      </c>
      <c r="G1206" s="19" t="str">
        <f>IFERROR(VLOOKUP($A1206,'Lista de Precios Alimento'!$A:$N,6,0),IF(A1206="","","Error"))</f>
        <v/>
      </c>
      <c r="H1206" t="str">
        <f>IFERROR(VLOOKUP($A1206,'Lista de Precios Alimento'!$A:$O,7,0),IF(A1206="","","Error"))</f>
        <v/>
      </c>
      <c r="I1206" s="12"/>
      <c r="J1206" s="12"/>
    </row>
    <row r="1207" spans="1:10" x14ac:dyDescent="0.2">
      <c r="A1207" s="25"/>
      <c r="B1207" s="26"/>
      <c r="C1207" s="1" t="str">
        <f>IFERROR(VLOOKUP($A1207,'Lista de Precios Alimento'!$A:$J,2,0),IF(A1207="","","Error"))</f>
        <v/>
      </c>
      <c r="D1207" s="1" t="str">
        <f>IFERROR(VLOOKUP($A1207,'Lista de Precios Alimento'!$A:$L,4,0),IF(A1207="","","Error"))</f>
        <v/>
      </c>
      <c r="E1207" s="1" t="str">
        <f>IFERROR(VLOOKUP($A1207,'Lista de Precios Alimento'!$A:$M,5,0),IF(A1207="","","Error"))</f>
        <v/>
      </c>
      <c r="F1207" s="1" t="str">
        <f>IFERROR(VLOOKUP($A1207,'Lista de Precios Alimento'!$A:$K,3,0),IF(A1207="","","Error"))</f>
        <v/>
      </c>
      <c r="G1207" s="19" t="str">
        <f>IFERROR(VLOOKUP($A1207,'Lista de Precios Alimento'!$A:$N,6,0),IF(A1207="","","Error"))</f>
        <v/>
      </c>
      <c r="H1207" t="str">
        <f>IFERROR(VLOOKUP($A1207,'Lista de Precios Alimento'!$A:$O,7,0),IF(A1207="","","Error"))</f>
        <v/>
      </c>
      <c r="I1207" s="12"/>
      <c r="J1207" s="12"/>
    </row>
    <row r="1208" spans="1:10" x14ac:dyDescent="0.2">
      <c r="A1208" s="25"/>
      <c r="B1208" s="26"/>
      <c r="C1208" s="1" t="str">
        <f>IFERROR(VLOOKUP($A1208,'Lista de Precios Alimento'!$A:$J,2,0),IF(A1208="","","Error"))</f>
        <v/>
      </c>
      <c r="D1208" s="1" t="str">
        <f>IFERROR(VLOOKUP($A1208,'Lista de Precios Alimento'!$A:$L,4,0),IF(A1208="","","Error"))</f>
        <v/>
      </c>
      <c r="E1208" s="1" t="str">
        <f>IFERROR(VLOOKUP($A1208,'Lista de Precios Alimento'!$A:$M,5,0),IF(A1208="","","Error"))</f>
        <v/>
      </c>
      <c r="F1208" s="1" t="str">
        <f>IFERROR(VLOOKUP($A1208,'Lista de Precios Alimento'!$A:$K,3,0),IF(A1208="","","Error"))</f>
        <v/>
      </c>
      <c r="G1208" s="19" t="str">
        <f>IFERROR(VLOOKUP($A1208,'Lista de Precios Alimento'!$A:$N,6,0),IF(A1208="","","Error"))</f>
        <v/>
      </c>
      <c r="H1208" t="str">
        <f>IFERROR(VLOOKUP($A1208,'Lista de Precios Alimento'!$A:$O,7,0),IF(A1208="","","Error"))</f>
        <v/>
      </c>
      <c r="I1208" s="12"/>
      <c r="J1208" s="12"/>
    </row>
    <row r="1209" spans="1:10" x14ac:dyDescent="0.2">
      <c r="A1209" s="25"/>
      <c r="B1209" s="26"/>
      <c r="C1209" s="1" t="str">
        <f>IFERROR(VLOOKUP($A1209,'Lista de Precios Alimento'!$A:$J,2,0),IF(A1209="","","Error"))</f>
        <v/>
      </c>
      <c r="D1209" s="1" t="str">
        <f>IFERROR(VLOOKUP($A1209,'Lista de Precios Alimento'!$A:$L,4,0),IF(A1209="","","Error"))</f>
        <v/>
      </c>
      <c r="E1209" s="1" t="str">
        <f>IFERROR(VLOOKUP($A1209,'Lista de Precios Alimento'!$A:$M,5,0),IF(A1209="","","Error"))</f>
        <v/>
      </c>
      <c r="F1209" s="1" t="str">
        <f>IFERROR(VLOOKUP($A1209,'Lista de Precios Alimento'!$A:$K,3,0),IF(A1209="","","Error"))</f>
        <v/>
      </c>
      <c r="G1209" s="19" t="str">
        <f>IFERROR(VLOOKUP($A1209,'Lista de Precios Alimento'!$A:$N,6,0),IF(A1209="","","Error"))</f>
        <v/>
      </c>
      <c r="H1209" t="str">
        <f>IFERROR(VLOOKUP($A1209,'Lista de Precios Alimento'!$A:$O,7,0),IF(A1209="","","Error"))</f>
        <v/>
      </c>
      <c r="I1209" s="12"/>
      <c r="J1209" s="12"/>
    </row>
    <row r="1210" spans="1:10" x14ac:dyDescent="0.2">
      <c r="A1210" s="25"/>
      <c r="B1210" s="26"/>
      <c r="C1210" s="1" t="str">
        <f>IFERROR(VLOOKUP($A1210,'Lista de Precios Alimento'!$A:$J,2,0),IF(A1210="","","Error"))</f>
        <v/>
      </c>
      <c r="D1210" s="1" t="str">
        <f>IFERROR(VLOOKUP($A1210,'Lista de Precios Alimento'!$A:$L,4,0),IF(A1210="","","Error"))</f>
        <v/>
      </c>
      <c r="E1210" s="1" t="str">
        <f>IFERROR(VLOOKUP($A1210,'Lista de Precios Alimento'!$A:$M,5,0),IF(A1210="","","Error"))</f>
        <v/>
      </c>
      <c r="F1210" s="1" t="str">
        <f>IFERROR(VLOOKUP($A1210,'Lista de Precios Alimento'!$A:$K,3,0),IF(A1210="","","Error"))</f>
        <v/>
      </c>
      <c r="G1210" s="19" t="str">
        <f>IFERROR(VLOOKUP($A1210,'Lista de Precios Alimento'!$A:$N,6,0),IF(A1210="","","Error"))</f>
        <v/>
      </c>
      <c r="H1210" t="str">
        <f>IFERROR(VLOOKUP($A1210,'Lista de Precios Alimento'!$A:$O,7,0),IF(A1210="","","Error"))</f>
        <v/>
      </c>
      <c r="I1210" s="12"/>
      <c r="J1210" s="12"/>
    </row>
    <row r="1211" spans="1:10" x14ac:dyDescent="0.2">
      <c r="A1211" s="25"/>
      <c r="B1211" s="26"/>
      <c r="C1211" s="1" t="str">
        <f>IFERROR(VLOOKUP($A1211,'Lista de Precios Alimento'!$A:$J,2,0),IF(A1211="","","Error"))</f>
        <v/>
      </c>
      <c r="D1211" s="1" t="str">
        <f>IFERROR(VLOOKUP($A1211,'Lista de Precios Alimento'!$A:$L,4,0),IF(A1211="","","Error"))</f>
        <v/>
      </c>
      <c r="E1211" s="1" t="str">
        <f>IFERROR(VLOOKUP($A1211,'Lista de Precios Alimento'!$A:$M,5,0),IF(A1211="","","Error"))</f>
        <v/>
      </c>
      <c r="F1211" s="1" t="str">
        <f>IFERROR(VLOOKUP($A1211,'Lista de Precios Alimento'!$A:$K,3,0),IF(A1211="","","Error"))</f>
        <v/>
      </c>
      <c r="G1211" s="19" t="str">
        <f>IFERROR(VLOOKUP($A1211,'Lista de Precios Alimento'!$A:$N,6,0),IF(A1211="","","Error"))</f>
        <v/>
      </c>
      <c r="H1211" t="str">
        <f>IFERROR(VLOOKUP($A1211,'Lista de Precios Alimento'!$A:$O,7,0),IF(A1211="","","Error"))</f>
        <v/>
      </c>
      <c r="I1211" s="12"/>
      <c r="J1211" s="12"/>
    </row>
    <row r="1212" spans="1:10" x14ac:dyDescent="0.2">
      <c r="A1212" s="25"/>
      <c r="B1212" s="26"/>
      <c r="C1212" s="1" t="str">
        <f>IFERROR(VLOOKUP($A1212,'Lista de Precios Alimento'!$A:$J,2,0),IF(A1212="","","Error"))</f>
        <v/>
      </c>
      <c r="D1212" s="1" t="str">
        <f>IFERROR(VLOOKUP($A1212,'Lista de Precios Alimento'!$A:$L,4,0),IF(A1212="","","Error"))</f>
        <v/>
      </c>
      <c r="E1212" s="1" t="str">
        <f>IFERROR(VLOOKUP($A1212,'Lista de Precios Alimento'!$A:$M,5,0),IF(A1212="","","Error"))</f>
        <v/>
      </c>
      <c r="F1212" s="1" t="str">
        <f>IFERROR(VLOOKUP($A1212,'Lista de Precios Alimento'!$A:$K,3,0),IF(A1212="","","Error"))</f>
        <v/>
      </c>
      <c r="G1212" s="19" t="str">
        <f>IFERROR(VLOOKUP($A1212,'Lista de Precios Alimento'!$A:$N,6,0),IF(A1212="","","Error"))</f>
        <v/>
      </c>
      <c r="H1212" t="str">
        <f>IFERROR(VLOOKUP($A1212,'Lista de Precios Alimento'!$A:$O,7,0),IF(A1212="","","Error"))</f>
        <v/>
      </c>
      <c r="I1212" s="12"/>
      <c r="J1212" s="12"/>
    </row>
    <row r="1213" spans="1:10" x14ac:dyDescent="0.2">
      <c r="A1213" s="25"/>
      <c r="B1213" s="26"/>
      <c r="C1213" s="1" t="str">
        <f>IFERROR(VLOOKUP($A1213,'Lista de Precios Alimento'!$A:$J,2,0),IF(A1213="","","Error"))</f>
        <v/>
      </c>
      <c r="D1213" s="1" t="str">
        <f>IFERROR(VLOOKUP($A1213,'Lista de Precios Alimento'!$A:$L,4,0),IF(A1213="","","Error"))</f>
        <v/>
      </c>
      <c r="E1213" s="1" t="str">
        <f>IFERROR(VLOOKUP($A1213,'Lista de Precios Alimento'!$A:$M,5,0),IF(A1213="","","Error"))</f>
        <v/>
      </c>
      <c r="F1213" s="1" t="str">
        <f>IFERROR(VLOOKUP($A1213,'Lista de Precios Alimento'!$A:$K,3,0),IF(A1213="","","Error"))</f>
        <v/>
      </c>
      <c r="G1213" s="19" t="str">
        <f>IFERROR(VLOOKUP($A1213,'Lista de Precios Alimento'!$A:$N,6,0),IF(A1213="","","Error"))</f>
        <v/>
      </c>
      <c r="H1213" t="str">
        <f>IFERROR(VLOOKUP($A1213,'Lista de Precios Alimento'!$A:$O,7,0),IF(A1213="","","Error"))</f>
        <v/>
      </c>
      <c r="I1213" s="12"/>
      <c r="J1213" s="12"/>
    </row>
    <row r="1214" spans="1:10" x14ac:dyDescent="0.2">
      <c r="A1214" s="25"/>
      <c r="B1214" s="26"/>
      <c r="C1214" s="1" t="str">
        <f>IFERROR(VLOOKUP($A1214,'Lista de Precios Alimento'!$A:$J,2,0),IF(A1214="","","Error"))</f>
        <v/>
      </c>
      <c r="D1214" s="1" t="str">
        <f>IFERROR(VLOOKUP($A1214,'Lista de Precios Alimento'!$A:$L,4,0),IF(A1214="","","Error"))</f>
        <v/>
      </c>
      <c r="E1214" s="1" t="str">
        <f>IFERROR(VLOOKUP($A1214,'Lista de Precios Alimento'!$A:$M,5,0),IF(A1214="","","Error"))</f>
        <v/>
      </c>
      <c r="F1214" s="1" t="str">
        <f>IFERROR(VLOOKUP($A1214,'Lista de Precios Alimento'!$A:$K,3,0),IF(A1214="","","Error"))</f>
        <v/>
      </c>
      <c r="G1214" s="19" t="str">
        <f>IFERROR(VLOOKUP($A1214,'Lista de Precios Alimento'!$A:$N,6,0),IF(A1214="","","Error"))</f>
        <v/>
      </c>
      <c r="H1214" t="str">
        <f>IFERROR(VLOOKUP($A1214,'Lista de Precios Alimento'!$A:$O,7,0),IF(A1214="","","Error"))</f>
        <v/>
      </c>
      <c r="I1214" s="12"/>
      <c r="J1214" s="12"/>
    </row>
    <row r="1215" spans="1:10" x14ac:dyDescent="0.2">
      <c r="A1215" s="25"/>
      <c r="B1215" s="26"/>
      <c r="C1215" s="1" t="str">
        <f>IFERROR(VLOOKUP($A1215,'Lista de Precios Alimento'!$A:$J,2,0),IF(A1215="","","Error"))</f>
        <v/>
      </c>
      <c r="D1215" s="1" t="str">
        <f>IFERROR(VLOOKUP($A1215,'Lista de Precios Alimento'!$A:$L,4,0),IF(A1215="","","Error"))</f>
        <v/>
      </c>
      <c r="E1215" s="1" t="str">
        <f>IFERROR(VLOOKUP($A1215,'Lista de Precios Alimento'!$A:$M,5,0),IF(A1215="","","Error"))</f>
        <v/>
      </c>
      <c r="F1215" s="1" t="str">
        <f>IFERROR(VLOOKUP($A1215,'Lista de Precios Alimento'!$A:$K,3,0),IF(A1215="","","Error"))</f>
        <v/>
      </c>
      <c r="G1215" s="19" t="str">
        <f>IFERROR(VLOOKUP($A1215,'Lista de Precios Alimento'!$A:$N,6,0),IF(A1215="","","Error"))</f>
        <v/>
      </c>
      <c r="H1215" t="str">
        <f>IFERROR(VLOOKUP($A1215,'Lista de Precios Alimento'!$A:$O,7,0),IF(A1215="","","Error"))</f>
        <v/>
      </c>
      <c r="I1215" s="12"/>
      <c r="J1215" s="12"/>
    </row>
    <row r="1216" spans="1:10" x14ac:dyDescent="0.2">
      <c r="A1216" s="25"/>
      <c r="B1216" s="26"/>
      <c r="C1216" s="1" t="str">
        <f>IFERROR(VLOOKUP($A1216,'Lista de Precios Alimento'!$A:$J,2,0),IF(A1216="","","Error"))</f>
        <v/>
      </c>
      <c r="D1216" s="1" t="str">
        <f>IFERROR(VLOOKUP($A1216,'Lista de Precios Alimento'!$A:$L,4,0),IF(A1216="","","Error"))</f>
        <v/>
      </c>
      <c r="E1216" s="1" t="str">
        <f>IFERROR(VLOOKUP($A1216,'Lista de Precios Alimento'!$A:$M,5,0),IF(A1216="","","Error"))</f>
        <v/>
      </c>
      <c r="F1216" s="1" t="str">
        <f>IFERROR(VLOOKUP($A1216,'Lista de Precios Alimento'!$A:$K,3,0),IF(A1216="","","Error"))</f>
        <v/>
      </c>
      <c r="G1216" s="19" t="str">
        <f>IFERROR(VLOOKUP($A1216,'Lista de Precios Alimento'!$A:$N,6,0),IF(A1216="","","Error"))</f>
        <v/>
      </c>
      <c r="H1216" t="str">
        <f>IFERROR(VLOOKUP($A1216,'Lista de Precios Alimento'!$A:$O,7,0),IF(A1216="","","Error"))</f>
        <v/>
      </c>
      <c r="I1216" s="12"/>
      <c r="J1216" s="12"/>
    </row>
    <row r="1217" spans="1:10" x14ac:dyDescent="0.2">
      <c r="A1217" s="25"/>
      <c r="B1217" s="26"/>
      <c r="C1217" s="1" t="str">
        <f>IFERROR(VLOOKUP($A1217,'Lista de Precios Alimento'!$A:$J,2,0),IF(A1217="","","Error"))</f>
        <v/>
      </c>
      <c r="D1217" s="1" t="str">
        <f>IFERROR(VLOOKUP($A1217,'Lista de Precios Alimento'!$A:$L,4,0),IF(A1217="","","Error"))</f>
        <v/>
      </c>
      <c r="E1217" s="1" t="str">
        <f>IFERROR(VLOOKUP($A1217,'Lista de Precios Alimento'!$A:$M,5,0),IF(A1217="","","Error"))</f>
        <v/>
      </c>
      <c r="F1217" s="1" t="str">
        <f>IFERROR(VLOOKUP($A1217,'Lista de Precios Alimento'!$A:$K,3,0),IF(A1217="","","Error"))</f>
        <v/>
      </c>
      <c r="G1217" s="19" t="str">
        <f>IFERROR(VLOOKUP($A1217,'Lista de Precios Alimento'!$A:$N,6,0),IF(A1217="","","Error"))</f>
        <v/>
      </c>
      <c r="H1217" t="str">
        <f>IFERROR(VLOOKUP($A1217,'Lista de Precios Alimento'!$A:$O,7,0),IF(A1217="","","Error"))</f>
        <v/>
      </c>
      <c r="I1217" s="12"/>
      <c r="J1217" s="12"/>
    </row>
    <row r="1218" spans="1:10" x14ac:dyDescent="0.2">
      <c r="A1218" s="25"/>
      <c r="B1218" s="26"/>
      <c r="C1218" s="1" t="str">
        <f>IFERROR(VLOOKUP($A1218,'Lista de Precios Alimento'!$A:$J,2,0),IF(A1218="","","Error"))</f>
        <v/>
      </c>
      <c r="D1218" s="1" t="str">
        <f>IFERROR(VLOOKUP($A1218,'Lista de Precios Alimento'!$A:$L,4,0),IF(A1218="","","Error"))</f>
        <v/>
      </c>
      <c r="E1218" s="1" t="str">
        <f>IFERROR(VLOOKUP($A1218,'Lista de Precios Alimento'!$A:$M,5,0),IF(A1218="","","Error"))</f>
        <v/>
      </c>
      <c r="F1218" s="1" t="str">
        <f>IFERROR(VLOOKUP($A1218,'Lista de Precios Alimento'!$A:$K,3,0),IF(A1218="","","Error"))</f>
        <v/>
      </c>
      <c r="G1218" s="19" t="str">
        <f>IFERROR(VLOOKUP($A1218,'Lista de Precios Alimento'!$A:$N,6,0),IF(A1218="","","Error"))</f>
        <v/>
      </c>
      <c r="H1218" t="str">
        <f>IFERROR(VLOOKUP($A1218,'Lista de Precios Alimento'!$A:$O,7,0),IF(A1218="","","Error"))</f>
        <v/>
      </c>
      <c r="I1218" s="12"/>
      <c r="J1218" s="12"/>
    </row>
    <row r="1219" spans="1:10" x14ac:dyDescent="0.2">
      <c r="A1219" s="25"/>
      <c r="B1219" s="26"/>
      <c r="C1219" s="1" t="str">
        <f>IFERROR(VLOOKUP($A1219,'Lista de Precios Alimento'!$A:$J,2,0),IF(A1219="","","Error"))</f>
        <v/>
      </c>
      <c r="D1219" s="1" t="str">
        <f>IFERROR(VLOOKUP($A1219,'Lista de Precios Alimento'!$A:$L,4,0),IF(A1219="","","Error"))</f>
        <v/>
      </c>
      <c r="E1219" s="1" t="str">
        <f>IFERROR(VLOOKUP($A1219,'Lista de Precios Alimento'!$A:$M,5,0),IF(A1219="","","Error"))</f>
        <v/>
      </c>
      <c r="F1219" s="1" t="str">
        <f>IFERROR(VLOOKUP($A1219,'Lista de Precios Alimento'!$A:$K,3,0),IF(A1219="","","Error"))</f>
        <v/>
      </c>
      <c r="G1219" s="19" t="str">
        <f>IFERROR(VLOOKUP($A1219,'Lista de Precios Alimento'!$A:$N,6,0),IF(A1219="","","Error"))</f>
        <v/>
      </c>
      <c r="H1219" t="str">
        <f>IFERROR(VLOOKUP($A1219,'Lista de Precios Alimento'!$A:$O,7,0),IF(A1219="","","Error"))</f>
        <v/>
      </c>
      <c r="I1219" s="12"/>
      <c r="J1219" s="12"/>
    </row>
    <row r="1220" spans="1:10" x14ac:dyDescent="0.2">
      <c r="A1220" s="25"/>
      <c r="B1220" s="26"/>
      <c r="C1220" s="1" t="str">
        <f>IFERROR(VLOOKUP($A1220,'Lista de Precios Alimento'!$A:$J,2,0),IF(A1220="","","Error"))</f>
        <v/>
      </c>
      <c r="D1220" s="1" t="str">
        <f>IFERROR(VLOOKUP($A1220,'Lista de Precios Alimento'!$A:$L,4,0),IF(A1220="","","Error"))</f>
        <v/>
      </c>
      <c r="E1220" s="1" t="str">
        <f>IFERROR(VLOOKUP($A1220,'Lista de Precios Alimento'!$A:$M,5,0),IF(A1220="","","Error"))</f>
        <v/>
      </c>
      <c r="F1220" s="1" t="str">
        <f>IFERROR(VLOOKUP($A1220,'Lista de Precios Alimento'!$A:$K,3,0),IF(A1220="","","Error"))</f>
        <v/>
      </c>
      <c r="G1220" s="19" t="str">
        <f>IFERROR(VLOOKUP($A1220,'Lista de Precios Alimento'!$A:$N,6,0),IF(A1220="","","Error"))</f>
        <v/>
      </c>
      <c r="H1220" t="str">
        <f>IFERROR(VLOOKUP($A1220,'Lista de Precios Alimento'!$A:$O,7,0),IF(A1220="","","Error"))</f>
        <v/>
      </c>
      <c r="I1220" s="12"/>
      <c r="J1220" s="12"/>
    </row>
    <row r="1221" spans="1:10" x14ac:dyDescent="0.2">
      <c r="A1221" s="25"/>
      <c r="B1221" s="26"/>
      <c r="C1221" s="1" t="str">
        <f>IFERROR(VLOOKUP($A1221,'Lista de Precios Alimento'!$A:$J,2,0),IF(A1221="","","Error"))</f>
        <v/>
      </c>
      <c r="D1221" s="1" t="str">
        <f>IFERROR(VLOOKUP($A1221,'Lista de Precios Alimento'!$A:$L,4,0),IF(A1221="","","Error"))</f>
        <v/>
      </c>
      <c r="E1221" s="1" t="str">
        <f>IFERROR(VLOOKUP($A1221,'Lista de Precios Alimento'!$A:$M,5,0),IF(A1221="","","Error"))</f>
        <v/>
      </c>
      <c r="F1221" s="1" t="str">
        <f>IFERROR(VLOOKUP($A1221,'Lista de Precios Alimento'!$A:$K,3,0),IF(A1221="","","Error"))</f>
        <v/>
      </c>
      <c r="G1221" s="19" t="str">
        <f>IFERROR(VLOOKUP($A1221,'Lista de Precios Alimento'!$A:$N,6,0),IF(A1221="","","Error"))</f>
        <v/>
      </c>
      <c r="H1221" t="str">
        <f>IFERROR(VLOOKUP($A1221,'Lista de Precios Alimento'!$A:$O,7,0),IF(A1221="","","Error"))</f>
        <v/>
      </c>
      <c r="I1221" s="12"/>
      <c r="J1221" s="12"/>
    </row>
    <row r="1222" spans="1:10" x14ac:dyDescent="0.2">
      <c r="A1222" s="25"/>
      <c r="B1222" s="26"/>
      <c r="C1222" s="1" t="str">
        <f>IFERROR(VLOOKUP($A1222,'Lista de Precios Alimento'!$A:$J,2,0),IF(A1222="","","Error"))</f>
        <v/>
      </c>
      <c r="D1222" s="1" t="str">
        <f>IFERROR(VLOOKUP($A1222,'Lista de Precios Alimento'!$A:$L,4,0),IF(A1222="","","Error"))</f>
        <v/>
      </c>
      <c r="E1222" s="1" t="str">
        <f>IFERROR(VLOOKUP($A1222,'Lista de Precios Alimento'!$A:$M,5,0),IF(A1222="","","Error"))</f>
        <v/>
      </c>
      <c r="F1222" s="1" t="str">
        <f>IFERROR(VLOOKUP($A1222,'Lista de Precios Alimento'!$A:$K,3,0),IF(A1222="","","Error"))</f>
        <v/>
      </c>
      <c r="G1222" s="19" t="str">
        <f>IFERROR(VLOOKUP($A1222,'Lista de Precios Alimento'!$A:$N,6,0),IF(A1222="","","Error"))</f>
        <v/>
      </c>
      <c r="H1222" t="str">
        <f>IFERROR(VLOOKUP($A1222,'Lista de Precios Alimento'!$A:$O,7,0),IF(A1222="","","Error"))</f>
        <v/>
      </c>
      <c r="I1222" s="12"/>
      <c r="J1222" s="12"/>
    </row>
    <row r="1223" spans="1:10" x14ac:dyDescent="0.2">
      <c r="A1223" s="25"/>
      <c r="B1223" s="26"/>
      <c r="C1223" s="1" t="str">
        <f>IFERROR(VLOOKUP($A1223,'Lista de Precios Alimento'!$A:$J,2,0),IF(A1223="","","Error"))</f>
        <v/>
      </c>
      <c r="D1223" s="1" t="str">
        <f>IFERROR(VLOOKUP($A1223,'Lista de Precios Alimento'!$A:$L,4,0),IF(A1223="","","Error"))</f>
        <v/>
      </c>
      <c r="E1223" s="1" t="str">
        <f>IFERROR(VLOOKUP($A1223,'Lista de Precios Alimento'!$A:$M,5,0),IF(A1223="","","Error"))</f>
        <v/>
      </c>
      <c r="F1223" s="1" t="str">
        <f>IFERROR(VLOOKUP($A1223,'Lista de Precios Alimento'!$A:$K,3,0),IF(A1223="","","Error"))</f>
        <v/>
      </c>
      <c r="G1223" s="19" t="str">
        <f>IFERROR(VLOOKUP($A1223,'Lista de Precios Alimento'!$A:$N,6,0),IF(A1223="","","Error"))</f>
        <v/>
      </c>
      <c r="H1223" t="str">
        <f>IFERROR(VLOOKUP($A1223,'Lista de Precios Alimento'!$A:$O,7,0),IF(A1223="","","Error"))</f>
        <v/>
      </c>
      <c r="I1223" s="12"/>
      <c r="J1223" s="12"/>
    </row>
    <row r="1224" spans="1:10" x14ac:dyDescent="0.2">
      <c r="A1224" s="25"/>
      <c r="B1224" s="26"/>
      <c r="C1224" s="1" t="str">
        <f>IFERROR(VLOOKUP($A1224,'Lista de Precios Alimento'!$A:$J,2,0),IF(A1224="","","Error"))</f>
        <v/>
      </c>
      <c r="D1224" s="1" t="str">
        <f>IFERROR(VLOOKUP($A1224,'Lista de Precios Alimento'!$A:$L,4,0),IF(A1224="","","Error"))</f>
        <v/>
      </c>
      <c r="E1224" s="1" t="str">
        <f>IFERROR(VLOOKUP($A1224,'Lista de Precios Alimento'!$A:$M,5,0),IF(A1224="","","Error"))</f>
        <v/>
      </c>
      <c r="F1224" s="1" t="str">
        <f>IFERROR(VLOOKUP($A1224,'Lista de Precios Alimento'!$A:$K,3,0),IF(A1224="","","Error"))</f>
        <v/>
      </c>
      <c r="G1224" s="19" t="str">
        <f>IFERROR(VLOOKUP($A1224,'Lista de Precios Alimento'!$A:$N,6,0),IF(A1224="","","Error"))</f>
        <v/>
      </c>
      <c r="H1224" t="str">
        <f>IFERROR(VLOOKUP($A1224,'Lista de Precios Alimento'!$A:$O,7,0),IF(A1224="","","Error"))</f>
        <v/>
      </c>
      <c r="I1224" s="12"/>
      <c r="J1224" s="12"/>
    </row>
    <row r="1225" spans="1:10" x14ac:dyDescent="0.2">
      <c r="A1225" s="25"/>
      <c r="B1225" s="26"/>
      <c r="C1225" s="1" t="str">
        <f>IFERROR(VLOOKUP($A1225,'Lista de Precios Alimento'!$A:$J,2,0),IF(A1225="","","Error"))</f>
        <v/>
      </c>
      <c r="D1225" s="1" t="str">
        <f>IFERROR(VLOOKUP($A1225,'Lista de Precios Alimento'!$A:$L,4,0),IF(A1225="","","Error"))</f>
        <v/>
      </c>
      <c r="E1225" s="1" t="str">
        <f>IFERROR(VLOOKUP($A1225,'Lista de Precios Alimento'!$A:$M,5,0),IF(A1225="","","Error"))</f>
        <v/>
      </c>
      <c r="F1225" s="1" t="str">
        <f>IFERROR(VLOOKUP($A1225,'Lista de Precios Alimento'!$A:$K,3,0),IF(A1225="","","Error"))</f>
        <v/>
      </c>
      <c r="G1225" s="19" t="str">
        <f>IFERROR(VLOOKUP($A1225,'Lista de Precios Alimento'!$A:$N,6,0),IF(A1225="","","Error"))</f>
        <v/>
      </c>
      <c r="H1225" t="str">
        <f>IFERROR(VLOOKUP($A1225,'Lista de Precios Alimento'!$A:$O,7,0),IF(A1225="","","Error"))</f>
        <v/>
      </c>
      <c r="I1225" s="12"/>
      <c r="J1225" s="12"/>
    </row>
    <row r="1226" spans="1:10" x14ac:dyDescent="0.2">
      <c r="A1226" s="25"/>
      <c r="B1226" s="26"/>
      <c r="C1226" s="1" t="str">
        <f>IFERROR(VLOOKUP($A1226,'Lista de Precios Alimento'!$A:$J,2,0),IF(A1226="","","Error"))</f>
        <v/>
      </c>
      <c r="D1226" s="1" t="str">
        <f>IFERROR(VLOOKUP($A1226,'Lista de Precios Alimento'!$A:$L,4,0),IF(A1226="","","Error"))</f>
        <v/>
      </c>
      <c r="E1226" s="1" t="str">
        <f>IFERROR(VLOOKUP($A1226,'Lista de Precios Alimento'!$A:$M,5,0),IF(A1226="","","Error"))</f>
        <v/>
      </c>
      <c r="F1226" s="1" t="str">
        <f>IFERROR(VLOOKUP($A1226,'Lista de Precios Alimento'!$A:$K,3,0),IF(A1226="","","Error"))</f>
        <v/>
      </c>
      <c r="G1226" s="19" t="str">
        <f>IFERROR(VLOOKUP($A1226,'Lista de Precios Alimento'!$A:$N,6,0),IF(A1226="","","Error"))</f>
        <v/>
      </c>
      <c r="H1226" t="str">
        <f>IFERROR(VLOOKUP($A1226,'Lista de Precios Alimento'!$A:$O,7,0),IF(A1226="","","Error"))</f>
        <v/>
      </c>
      <c r="I1226" s="12"/>
      <c r="J1226" s="12"/>
    </row>
    <row r="1227" spans="1:10" x14ac:dyDescent="0.2">
      <c r="A1227" s="25"/>
      <c r="B1227" s="26"/>
      <c r="C1227" s="1" t="str">
        <f>IFERROR(VLOOKUP($A1227,'Lista de Precios Alimento'!$A:$J,2,0),IF(A1227="","","Error"))</f>
        <v/>
      </c>
      <c r="D1227" s="1" t="str">
        <f>IFERROR(VLOOKUP($A1227,'Lista de Precios Alimento'!$A:$L,4,0),IF(A1227="","","Error"))</f>
        <v/>
      </c>
      <c r="E1227" s="1" t="str">
        <f>IFERROR(VLOOKUP($A1227,'Lista de Precios Alimento'!$A:$M,5,0),IF(A1227="","","Error"))</f>
        <v/>
      </c>
      <c r="F1227" s="1" t="str">
        <f>IFERROR(VLOOKUP($A1227,'Lista de Precios Alimento'!$A:$K,3,0),IF(A1227="","","Error"))</f>
        <v/>
      </c>
      <c r="G1227" s="19" t="str">
        <f>IFERROR(VLOOKUP($A1227,'Lista de Precios Alimento'!$A:$N,6,0),IF(A1227="","","Error"))</f>
        <v/>
      </c>
      <c r="H1227" t="str">
        <f>IFERROR(VLOOKUP($A1227,'Lista de Precios Alimento'!$A:$O,7,0),IF(A1227="","","Error"))</f>
        <v/>
      </c>
      <c r="I1227" s="12"/>
      <c r="J1227" s="12"/>
    </row>
    <row r="1228" spans="1:10" x14ac:dyDescent="0.2">
      <c r="A1228" s="25"/>
      <c r="B1228" s="26"/>
      <c r="C1228" s="1" t="str">
        <f>IFERROR(VLOOKUP($A1228,'Lista de Precios Alimento'!$A:$J,2,0),IF(A1228="","","Error"))</f>
        <v/>
      </c>
      <c r="D1228" s="1" t="str">
        <f>IFERROR(VLOOKUP($A1228,'Lista de Precios Alimento'!$A:$L,4,0),IF(A1228="","","Error"))</f>
        <v/>
      </c>
      <c r="E1228" s="1" t="str">
        <f>IFERROR(VLOOKUP($A1228,'Lista de Precios Alimento'!$A:$M,5,0),IF(A1228="","","Error"))</f>
        <v/>
      </c>
      <c r="F1228" s="1" t="str">
        <f>IFERROR(VLOOKUP($A1228,'Lista de Precios Alimento'!$A:$K,3,0),IF(A1228="","","Error"))</f>
        <v/>
      </c>
      <c r="G1228" s="19" t="str">
        <f>IFERROR(VLOOKUP($A1228,'Lista de Precios Alimento'!$A:$N,6,0),IF(A1228="","","Error"))</f>
        <v/>
      </c>
      <c r="H1228" t="str">
        <f>IFERROR(VLOOKUP($A1228,'Lista de Precios Alimento'!$A:$O,7,0),IF(A1228="","","Error"))</f>
        <v/>
      </c>
      <c r="I1228" s="12"/>
      <c r="J1228" s="12"/>
    </row>
    <row r="1229" spans="1:10" x14ac:dyDescent="0.2">
      <c r="A1229" s="25"/>
      <c r="B1229" s="26"/>
      <c r="C1229" s="1" t="str">
        <f>IFERROR(VLOOKUP($A1229,'Lista de Precios Alimento'!$A:$J,2,0),IF(A1229="","","Error"))</f>
        <v/>
      </c>
      <c r="D1229" s="1" t="str">
        <f>IFERROR(VLOOKUP($A1229,'Lista de Precios Alimento'!$A:$L,4,0),IF(A1229="","","Error"))</f>
        <v/>
      </c>
      <c r="E1229" s="1" t="str">
        <f>IFERROR(VLOOKUP($A1229,'Lista de Precios Alimento'!$A:$M,5,0),IF(A1229="","","Error"))</f>
        <v/>
      </c>
      <c r="F1229" s="1" t="str">
        <f>IFERROR(VLOOKUP($A1229,'Lista de Precios Alimento'!$A:$K,3,0),IF(A1229="","","Error"))</f>
        <v/>
      </c>
      <c r="G1229" s="19" t="str">
        <f>IFERROR(VLOOKUP($A1229,'Lista de Precios Alimento'!$A:$N,6,0),IF(A1229="","","Error"))</f>
        <v/>
      </c>
      <c r="H1229" t="str">
        <f>IFERROR(VLOOKUP($A1229,'Lista de Precios Alimento'!$A:$O,7,0),IF(A1229="","","Error"))</f>
        <v/>
      </c>
      <c r="I1229" s="12"/>
      <c r="J1229" s="12"/>
    </row>
    <row r="1230" spans="1:10" x14ac:dyDescent="0.2">
      <c r="A1230" s="25"/>
      <c r="B1230" s="26"/>
      <c r="C1230" s="1" t="str">
        <f>IFERROR(VLOOKUP($A1230,'Lista de Precios Alimento'!$A:$J,2,0),IF(A1230="","","Error"))</f>
        <v/>
      </c>
      <c r="D1230" s="1" t="str">
        <f>IFERROR(VLOOKUP($A1230,'Lista de Precios Alimento'!$A:$L,4,0),IF(A1230="","","Error"))</f>
        <v/>
      </c>
      <c r="E1230" s="1" t="str">
        <f>IFERROR(VLOOKUP($A1230,'Lista de Precios Alimento'!$A:$M,5,0),IF(A1230="","","Error"))</f>
        <v/>
      </c>
      <c r="F1230" s="1" t="str">
        <f>IFERROR(VLOOKUP($A1230,'Lista de Precios Alimento'!$A:$K,3,0),IF(A1230="","","Error"))</f>
        <v/>
      </c>
      <c r="G1230" s="19" t="str">
        <f>IFERROR(VLOOKUP($A1230,'Lista de Precios Alimento'!$A:$N,6,0),IF(A1230="","","Error"))</f>
        <v/>
      </c>
      <c r="H1230" t="str">
        <f>IFERROR(VLOOKUP($A1230,'Lista de Precios Alimento'!$A:$O,7,0),IF(A1230="","","Error"))</f>
        <v/>
      </c>
      <c r="I1230" s="12"/>
      <c r="J1230" s="12"/>
    </row>
    <row r="1231" spans="1:10" x14ac:dyDescent="0.2">
      <c r="A1231" s="25"/>
      <c r="B1231" s="26"/>
      <c r="C1231" s="1" t="str">
        <f>IFERROR(VLOOKUP($A1231,'Lista de Precios Alimento'!$A:$J,2,0),IF(A1231="","","Error"))</f>
        <v/>
      </c>
      <c r="D1231" s="1" t="str">
        <f>IFERROR(VLOOKUP($A1231,'Lista de Precios Alimento'!$A:$L,4,0),IF(A1231="","","Error"))</f>
        <v/>
      </c>
      <c r="E1231" s="1" t="str">
        <f>IFERROR(VLOOKUP($A1231,'Lista de Precios Alimento'!$A:$M,5,0),IF(A1231="","","Error"))</f>
        <v/>
      </c>
      <c r="F1231" s="1" t="str">
        <f>IFERROR(VLOOKUP($A1231,'Lista de Precios Alimento'!$A:$K,3,0),IF(A1231="","","Error"))</f>
        <v/>
      </c>
      <c r="G1231" s="19" t="str">
        <f>IFERROR(VLOOKUP($A1231,'Lista de Precios Alimento'!$A:$N,6,0),IF(A1231="","","Error"))</f>
        <v/>
      </c>
      <c r="H1231" t="str">
        <f>IFERROR(VLOOKUP($A1231,'Lista de Precios Alimento'!$A:$O,7,0),IF(A1231="","","Error"))</f>
        <v/>
      </c>
      <c r="I1231" s="12"/>
      <c r="J1231" s="12"/>
    </row>
    <row r="1232" spans="1:10" x14ac:dyDescent="0.2">
      <c r="A1232" s="25"/>
      <c r="B1232" s="26"/>
      <c r="C1232" s="1" t="str">
        <f>IFERROR(VLOOKUP($A1232,'Lista de Precios Alimento'!$A:$J,2,0),IF(A1232="","","Error"))</f>
        <v/>
      </c>
      <c r="D1232" s="1" t="str">
        <f>IFERROR(VLOOKUP($A1232,'Lista de Precios Alimento'!$A:$L,4,0),IF(A1232="","","Error"))</f>
        <v/>
      </c>
      <c r="E1232" s="1" t="str">
        <f>IFERROR(VLOOKUP($A1232,'Lista de Precios Alimento'!$A:$M,5,0),IF(A1232="","","Error"))</f>
        <v/>
      </c>
      <c r="F1232" s="1" t="str">
        <f>IFERROR(VLOOKUP($A1232,'Lista de Precios Alimento'!$A:$K,3,0),IF(A1232="","","Error"))</f>
        <v/>
      </c>
      <c r="G1232" s="19" t="str">
        <f>IFERROR(VLOOKUP($A1232,'Lista de Precios Alimento'!$A:$N,6,0),IF(A1232="","","Error"))</f>
        <v/>
      </c>
      <c r="H1232" t="str">
        <f>IFERROR(VLOOKUP($A1232,'Lista de Precios Alimento'!$A:$O,7,0),IF(A1232="","","Error"))</f>
        <v/>
      </c>
      <c r="I1232" s="12"/>
      <c r="J1232" s="12"/>
    </row>
    <row r="1233" spans="1:10" x14ac:dyDescent="0.2">
      <c r="A1233" s="25"/>
      <c r="B1233" s="26"/>
      <c r="C1233" s="1" t="str">
        <f>IFERROR(VLOOKUP($A1233,'Lista de Precios Alimento'!$A:$J,2,0),IF(A1233="","","Error"))</f>
        <v/>
      </c>
      <c r="D1233" s="1" t="str">
        <f>IFERROR(VLOOKUP($A1233,'Lista de Precios Alimento'!$A:$L,4,0),IF(A1233="","","Error"))</f>
        <v/>
      </c>
      <c r="E1233" s="1" t="str">
        <f>IFERROR(VLOOKUP($A1233,'Lista de Precios Alimento'!$A:$M,5,0),IF(A1233="","","Error"))</f>
        <v/>
      </c>
      <c r="F1233" s="1" t="str">
        <f>IFERROR(VLOOKUP($A1233,'Lista de Precios Alimento'!$A:$K,3,0),IF(A1233="","","Error"))</f>
        <v/>
      </c>
      <c r="G1233" s="19" t="str">
        <f>IFERROR(VLOOKUP($A1233,'Lista de Precios Alimento'!$A:$N,6,0),IF(A1233="","","Error"))</f>
        <v/>
      </c>
      <c r="H1233" t="str">
        <f>IFERROR(VLOOKUP($A1233,'Lista de Precios Alimento'!$A:$O,7,0),IF(A1233="","","Error"))</f>
        <v/>
      </c>
      <c r="I1233" s="12"/>
      <c r="J1233" s="12"/>
    </row>
    <row r="1234" spans="1:10" x14ac:dyDescent="0.2">
      <c r="A1234" s="25"/>
      <c r="B1234" s="26"/>
      <c r="C1234" s="1" t="str">
        <f>IFERROR(VLOOKUP($A1234,'Lista de Precios Alimento'!$A:$J,2,0),IF(A1234="","","Error"))</f>
        <v/>
      </c>
      <c r="D1234" s="1" t="str">
        <f>IFERROR(VLOOKUP($A1234,'Lista de Precios Alimento'!$A:$L,4,0),IF(A1234="","","Error"))</f>
        <v/>
      </c>
      <c r="E1234" s="1" t="str">
        <f>IFERROR(VLOOKUP($A1234,'Lista de Precios Alimento'!$A:$M,5,0),IF(A1234="","","Error"))</f>
        <v/>
      </c>
      <c r="F1234" s="1" t="str">
        <f>IFERROR(VLOOKUP($A1234,'Lista de Precios Alimento'!$A:$K,3,0),IF(A1234="","","Error"))</f>
        <v/>
      </c>
      <c r="G1234" s="19" t="str">
        <f>IFERROR(VLOOKUP($A1234,'Lista de Precios Alimento'!$A:$N,6,0),IF(A1234="","","Error"))</f>
        <v/>
      </c>
      <c r="H1234" t="str">
        <f>IFERROR(VLOOKUP($A1234,'Lista de Precios Alimento'!$A:$O,7,0),IF(A1234="","","Error"))</f>
        <v/>
      </c>
      <c r="I1234" s="12"/>
      <c r="J1234" s="12"/>
    </row>
    <row r="1235" spans="1:10" x14ac:dyDescent="0.2">
      <c r="A1235" s="25"/>
      <c r="B1235" s="26"/>
      <c r="C1235" s="1" t="str">
        <f>IFERROR(VLOOKUP($A1235,'Lista de Precios Alimento'!$A:$J,2,0),IF(A1235="","","Error"))</f>
        <v/>
      </c>
      <c r="D1235" s="1" t="str">
        <f>IFERROR(VLOOKUP($A1235,'Lista de Precios Alimento'!$A:$L,4,0),IF(A1235="","","Error"))</f>
        <v/>
      </c>
      <c r="E1235" s="1" t="str">
        <f>IFERROR(VLOOKUP($A1235,'Lista de Precios Alimento'!$A:$M,5,0),IF(A1235="","","Error"))</f>
        <v/>
      </c>
      <c r="F1235" s="1" t="str">
        <f>IFERROR(VLOOKUP($A1235,'Lista de Precios Alimento'!$A:$K,3,0),IF(A1235="","","Error"))</f>
        <v/>
      </c>
      <c r="G1235" s="19" t="str">
        <f>IFERROR(VLOOKUP($A1235,'Lista de Precios Alimento'!$A:$N,6,0),IF(A1235="","","Error"))</f>
        <v/>
      </c>
      <c r="H1235" t="str">
        <f>IFERROR(VLOOKUP($A1235,'Lista de Precios Alimento'!$A:$O,7,0),IF(A1235="","","Error"))</f>
        <v/>
      </c>
      <c r="I1235" s="12"/>
      <c r="J1235" s="12"/>
    </row>
    <row r="1236" spans="1:10" x14ac:dyDescent="0.2">
      <c r="A1236" s="25"/>
      <c r="B1236" s="26"/>
      <c r="C1236" s="1" t="str">
        <f>IFERROR(VLOOKUP($A1236,'Lista de Precios Alimento'!$A:$J,2,0),IF(A1236="","","Error"))</f>
        <v/>
      </c>
      <c r="D1236" s="1" t="str">
        <f>IFERROR(VLOOKUP($A1236,'Lista de Precios Alimento'!$A:$L,4,0),IF(A1236="","","Error"))</f>
        <v/>
      </c>
      <c r="E1236" s="1" t="str">
        <f>IFERROR(VLOOKUP($A1236,'Lista de Precios Alimento'!$A:$M,5,0),IF(A1236="","","Error"))</f>
        <v/>
      </c>
      <c r="F1236" s="1" t="str">
        <f>IFERROR(VLOOKUP($A1236,'Lista de Precios Alimento'!$A:$K,3,0),IF(A1236="","","Error"))</f>
        <v/>
      </c>
      <c r="G1236" s="19" t="str">
        <f>IFERROR(VLOOKUP($A1236,'Lista de Precios Alimento'!$A:$N,6,0),IF(A1236="","","Error"))</f>
        <v/>
      </c>
      <c r="H1236" t="str">
        <f>IFERROR(VLOOKUP($A1236,'Lista de Precios Alimento'!$A:$O,7,0),IF(A1236="","","Error"))</f>
        <v/>
      </c>
      <c r="I1236" s="12"/>
      <c r="J1236" s="12"/>
    </row>
    <row r="1237" spans="1:10" x14ac:dyDescent="0.2">
      <c r="A1237" s="25"/>
      <c r="B1237" s="26"/>
      <c r="C1237" s="1" t="str">
        <f>IFERROR(VLOOKUP($A1237,'Lista de Precios Alimento'!$A:$J,2,0),IF(A1237="","","Error"))</f>
        <v/>
      </c>
      <c r="D1237" s="1" t="str">
        <f>IFERROR(VLOOKUP($A1237,'Lista de Precios Alimento'!$A:$L,4,0),IF(A1237="","","Error"))</f>
        <v/>
      </c>
      <c r="E1237" s="1" t="str">
        <f>IFERROR(VLOOKUP($A1237,'Lista de Precios Alimento'!$A:$M,5,0),IF(A1237="","","Error"))</f>
        <v/>
      </c>
      <c r="F1237" s="1" t="str">
        <f>IFERROR(VLOOKUP($A1237,'Lista de Precios Alimento'!$A:$K,3,0),IF(A1237="","","Error"))</f>
        <v/>
      </c>
      <c r="G1237" s="19" t="str">
        <f>IFERROR(VLOOKUP($A1237,'Lista de Precios Alimento'!$A:$N,6,0),IF(A1237="","","Error"))</f>
        <v/>
      </c>
      <c r="H1237" t="str">
        <f>IFERROR(VLOOKUP($A1237,'Lista de Precios Alimento'!$A:$O,7,0),IF(A1237="","","Error"))</f>
        <v/>
      </c>
      <c r="I1237" s="12"/>
      <c r="J1237" s="12"/>
    </row>
    <row r="1238" spans="1:10" x14ac:dyDescent="0.2">
      <c r="A1238" s="25"/>
      <c r="B1238" s="26"/>
      <c r="C1238" s="1" t="str">
        <f>IFERROR(VLOOKUP($A1238,'Lista de Precios Alimento'!$A:$J,2,0),IF(A1238="","","Error"))</f>
        <v/>
      </c>
      <c r="D1238" s="1" t="str">
        <f>IFERROR(VLOOKUP($A1238,'Lista de Precios Alimento'!$A:$L,4,0),IF(A1238="","","Error"))</f>
        <v/>
      </c>
      <c r="E1238" s="1" t="str">
        <f>IFERROR(VLOOKUP($A1238,'Lista de Precios Alimento'!$A:$M,5,0),IF(A1238="","","Error"))</f>
        <v/>
      </c>
      <c r="F1238" s="1" t="str">
        <f>IFERROR(VLOOKUP($A1238,'Lista de Precios Alimento'!$A:$K,3,0),IF(A1238="","","Error"))</f>
        <v/>
      </c>
      <c r="G1238" s="19" t="str">
        <f>IFERROR(VLOOKUP($A1238,'Lista de Precios Alimento'!$A:$N,6,0),IF(A1238="","","Error"))</f>
        <v/>
      </c>
      <c r="H1238" t="str">
        <f>IFERROR(VLOOKUP($A1238,'Lista de Precios Alimento'!$A:$O,7,0),IF(A1238="","","Error"))</f>
        <v/>
      </c>
      <c r="I1238" s="12"/>
      <c r="J1238" s="12"/>
    </row>
    <row r="1239" spans="1:10" x14ac:dyDescent="0.2">
      <c r="A1239" s="25"/>
      <c r="B1239" s="26"/>
      <c r="C1239" s="1" t="str">
        <f>IFERROR(VLOOKUP($A1239,'Lista de Precios Alimento'!$A:$J,2,0),IF(A1239="","","Error"))</f>
        <v/>
      </c>
      <c r="D1239" s="1" t="str">
        <f>IFERROR(VLOOKUP($A1239,'Lista de Precios Alimento'!$A:$L,4,0),IF(A1239="","","Error"))</f>
        <v/>
      </c>
      <c r="E1239" s="1" t="str">
        <f>IFERROR(VLOOKUP($A1239,'Lista de Precios Alimento'!$A:$M,5,0),IF(A1239="","","Error"))</f>
        <v/>
      </c>
      <c r="F1239" s="1" t="str">
        <f>IFERROR(VLOOKUP($A1239,'Lista de Precios Alimento'!$A:$K,3,0),IF(A1239="","","Error"))</f>
        <v/>
      </c>
      <c r="G1239" s="19" t="str">
        <f>IFERROR(VLOOKUP($A1239,'Lista de Precios Alimento'!$A:$N,6,0),IF(A1239="","","Error"))</f>
        <v/>
      </c>
      <c r="H1239" t="str">
        <f>IFERROR(VLOOKUP($A1239,'Lista de Precios Alimento'!$A:$O,7,0),IF(A1239="","","Error"))</f>
        <v/>
      </c>
      <c r="I1239" s="12"/>
      <c r="J1239" s="12"/>
    </row>
    <row r="1240" spans="1:10" x14ac:dyDescent="0.2">
      <c r="A1240" s="25"/>
      <c r="B1240" s="26"/>
      <c r="C1240" s="1" t="str">
        <f>IFERROR(VLOOKUP($A1240,'Lista de Precios Alimento'!$A:$J,2,0),IF(A1240="","","Error"))</f>
        <v/>
      </c>
      <c r="D1240" s="1" t="str">
        <f>IFERROR(VLOOKUP($A1240,'Lista de Precios Alimento'!$A:$L,4,0),IF(A1240="","","Error"))</f>
        <v/>
      </c>
      <c r="E1240" s="1" t="str">
        <f>IFERROR(VLOOKUP($A1240,'Lista de Precios Alimento'!$A:$M,5,0),IF(A1240="","","Error"))</f>
        <v/>
      </c>
      <c r="F1240" s="1" t="str">
        <f>IFERROR(VLOOKUP($A1240,'Lista de Precios Alimento'!$A:$K,3,0),IF(A1240="","","Error"))</f>
        <v/>
      </c>
      <c r="G1240" s="19" t="str">
        <f>IFERROR(VLOOKUP($A1240,'Lista de Precios Alimento'!$A:$N,6,0),IF(A1240="","","Error"))</f>
        <v/>
      </c>
      <c r="H1240" t="str">
        <f>IFERROR(VLOOKUP($A1240,'Lista de Precios Alimento'!$A:$O,7,0),IF(A1240="","","Error"))</f>
        <v/>
      </c>
      <c r="I1240" s="12"/>
      <c r="J1240" s="12"/>
    </row>
    <row r="1241" spans="1:10" x14ac:dyDescent="0.2">
      <c r="A1241" s="25"/>
      <c r="B1241" s="26"/>
      <c r="C1241" s="1" t="str">
        <f>IFERROR(VLOOKUP($A1241,'Lista de Precios Alimento'!$A:$J,2,0),IF(A1241="","","Error"))</f>
        <v/>
      </c>
      <c r="D1241" s="1" t="str">
        <f>IFERROR(VLOOKUP($A1241,'Lista de Precios Alimento'!$A:$L,4,0),IF(A1241="","","Error"))</f>
        <v/>
      </c>
      <c r="E1241" s="1" t="str">
        <f>IFERROR(VLOOKUP($A1241,'Lista de Precios Alimento'!$A:$M,5,0),IF(A1241="","","Error"))</f>
        <v/>
      </c>
      <c r="F1241" s="1" t="str">
        <f>IFERROR(VLOOKUP($A1241,'Lista de Precios Alimento'!$A:$K,3,0),IF(A1241="","","Error"))</f>
        <v/>
      </c>
      <c r="G1241" s="19" t="str">
        <f>IFERROR(VLOOKUP($A1241,'Lista de Precios Alimento'!$A:$N,6,0),IF(A1241="","","Error"))</f>
        <v/>
      </c>
      <c r="H1241" t="str">
        <f>IFERROR(VLOOKUP($A1241,'Lista de Precios Alimento'!$A:$O,7,0),IF(A1241="","","Error"))</f>
        <v/>
      </c>
      <c r="I1241" s="12"/>
      <c r="J1241" s="12"/>
    </row>
    <row r="1242" spans="1:10" x14ac:dyDescent="0.2">
      <c r="A1242" s="25"/>
      <c r="B1242" s="26"/>
      <c r="C1242" s="1" t="str">
        <f>IFERROR(VLOOKUP($A1242,'Lista de Precios Alimento'!$A:$J,2,0),IF(A1242="","","Error"))</f>
        <v/>
      </c>
      <c r="D1242" s="1" t="str">
        <f>IFERROR(VLOOKUP($A1242,'Lista de Precios Alimento'!$A:$L,4,0),IF(A1242="","","Error"))</f>
        <v/>
      </c>
      <c r="E1242" s="1" t="str">
        <f>IFERROR(VLOOKUP($A1242,'Lista de Precios Alimento'!$A:$M,5,0),IF(A1242="","","Error"))</f>
        <v/>
      </c>
      <c r="F1242" s="1" t="str">
        <f>IFERROR(VLOOKUP($A1242,'Lista de Precios Alimento'!$A:$K,3,0),IF(A1242="","","Error"))</f>
        <v/>
      </c>
      <c r="G1242" s="19" t="str">
        <f>IFERROR(VLOOKUP($A1242,'Lista de Precios Alimento'!$A:$N,6,0),IF(A1242="","","Error"))</f>
        <v/>
      </c>
      <c r="H1242" t="str">
        <f>IFERROR(VLOOKUP($A1242,'Lista de Precios Alimento'!$A:$O,7,0),IF(A1242="","","Error"))</f>
        <v/>
      </c>
      <c r="I1242" s="12"/>
      <c r="J1242" s="12"/>
    </row>
    <row r="1243" spans="1:10" x14ac:dyDescent="0.2">
      <c r="A1243" s="25"/>
      <c r="B1243" s="26"/>
      <c r="C1243" s="1" t="str">
        <f>IFERROR(VLOOKUP($A1243,'Lista de Precios Alimento'!$A:$J,2,0),IF(A1243="","","Error"))</f>
        <v/>
      </c>
      <c r="D1243" s="1" t="str">
        <f>IFERROR(VLOOKUP($A1243,'Lista de Precios Alimento'!$A:$L,4,0),IF(A1243="","","Error"))</f>
        <v/>
      </c>
      <c r="E1243" s="1" t="str">
        <f>IFERROR(VLOOKUP($A1243,'Lista de Precios Alimento'!$A:$M,5,0),IF(A1243="","","Error"))</f>
        <v/>
      </c>
      <c r="F1243" s="1" t="str">
        <f>IFERROR(VLOOKUP($A1243,'Lista de Precios Alimento'!$A:$K,3,0),IF(A1243="","","Error"))</f>
        <v/>
      </c>
      <c r="G1243" s="19" t="str">
        <f>IFERROR(VLOOKUP($A1243,'Lista de Precios Alimento'!$A:$N,6,0),IF(A1243="","","Error"))</f>
        <v/>
      </c>
      <c r="H1243" t="str">
        <f>IFERROR(VLOOKUP($A1243,'Lista de Precios Alimento'!$A:$O,7,0),IF(A1243="","","Error"))</f>
        <v/>
      </c>
      <c r="I1243" s="12"/>
      <c r="J1243" s="12"/>
    </row>
    <row r="1244" spans="1:10" x14ac:dyDescent="0.2">
      <c r="A1244" s="25"/>
      <c r="B1244" s="26"/>
      <c r="C1244" s="1" t="str">
        <f>IFERROR(VLOOKUP($A1244,'Lista de Precios Alimento'!$A:$J,2,0),IF(A1244="","","Error"))</f>
        <v/>
      </c>
      <c r="D1244" s="1" t="str">
        <f>IFERROR(VLOOKUP($A1244,'Lista de Precios Alimento'!$A:$L,4,0),IF(A1244="","","Error"))</f>
        <v/>
      </c>
      <c r="E1244" s="1" t="str">
        <f>IFERROR(VLOOKUP($A1244,'Lista de Precios Alimento'!$A:$M,5,0),IF(A1244="","","Error"))</f>
        <v/>
      </c>
      <c r="F1244" s="1" t="str">
        <f>IFERROR(VLOOKUP($A1244,'Lista de Precios Alimento'!$A:$K,3,0),IF(A1244="","","Error"))</f>
        <v/>
      </c>
      <c r="G1244" s="19" t="str">
        <f>IFERROR(VLOOKUP($A1244,'Lista de Precios Alimento'!$A:$N,6,0),IF(A1244="","","Error"))</f>
        <v/>
      </c>
      <c r="H1244" t="str">
        <f>IFERROR(VLOOKUP($A1244,'Lista de Precios Alimento'!$A:$O,7,0),IF(A1244="","","Error"))</f>
        <v/>
      </c>
      <c r="I1244" s="12"/>
      <c r="J1244" s="12"/>
    </row>
    <row r="1245" spans="1:10" x14ac:dyDescent="0.2">
      <c r="A1245" s="25"/>
      <c r="B1245" s="26"/>
      <c r="C1245" s="1" t="str">
        <f>IFERROR(VLOOKUP($A1245,'Lista de Precios Alimento'!$A:$J,2,0),IF(A1245="","","Error"))</f>
        <v/>
      </c>
      <c r="D1245" s="1" t="str">
        <f>IFERROR(VLOOKUP($A1245,'Lista de Precios Alimento'!$A:$L,4,0),IF(A1245="","","Error"))</f>
        <v/>
      </c>
      <c r="E1245" s="1" t="str">
        <f>IFERROR(VLOOKUP($A1245,'Lista de Precios Alimento'!$A:$M,5,0),IF(A1245="","","Error"))</f>
        <v/>
      </c>
      <c r="F1245" s="1" t="str">
        <f>IFERROR(VLOOKUP($A1245,'Lista de Precios Alimento'!$A:$K,3,0),IF(A1245="","","Error"))</f>
        <v/>
      </c>
      <c r="G1245" s="19" t="str">
        <f>IFERROR(VLOOKUP($A1245,'Lista de Precios Alimento'!$A:$N,6,0),IF(A1245="","","Error"))</f>
        <v/>
      </c>
      <c r="H1245" t="str">
        <f>IFERROR(VLOOKUP($A1245,'Lista de Precios Alimento'!$A:$O,7,0),IF(A1245="","","Error"))</f>
        <v/>
      </c>
      <c r="I1245" s="12"/>
      <c r="J1245" s="12"/>
    </row>
    <row r="1246" spans="1:10" x14ac:dyDescent="0.2">
      <c r="A1246" s="25"/>
      <c r="B1246" s="26"/>
      <c r="C1246" s="1" t="str">
        <f>IFERROR(VLOOKUP($A1246,'Lista de Precios Alimento'!$A:$J,2,0),IF(A1246="","","Error"))</f>
        <v/>
      </c>
      <c r="D1246" s="1" t="str">
        <f>IFERROR(VLOOKUP($A1246,'Lista de Precios Alimento'!$A:$L,4,0),IF(A1246="","","Error"))</f>
        <v/>
      </c>
      <c r="E1246" s="1" t="str">
        <f>IFERROR(VLOOKUP($A1246,'Lista de Precios Alimento'!$A:$M,5,0),IF(A1246="","","Error"))</f>
        <v/>
      </c>
      <c r="F1246" s="1" t="str">
        <f>IFERROR(VLOOKUP($A1246,'Lista de Precios Alimento'!$A:$K,3,0),IF(A1246="","","Error"))</f>
        <v/>
      </c>
      <c r="G1246" s="19" t="str">
        <f>IFERROR(VLOOKUP($A1246,'Lista de Precios Alimento'!$A:$N,6,0),IF(A1246="","","Error"))</f>
        <v/>
      </c>
      <c r="H1246" t="str">
        <f>IFERROR(VLOOKUP($A1246,'Lista de Precios Alimento'!$A:$O,7,0),IF(A1246="","","Error"))</f>
        <v/>
      </c>
      <c r="I1246" s="12"/>
      <c r="J1246" s="12"/>
    </row>
    <row r="1247" spans="1:10" x14ac:dyDescent="0.2">
      <c r="A1247" s="25"/>
      <c r="B1247" s="26"/>
      <c r="C1247" s="1" t="str">
        <f>IFERROR(VLOOKUP($A1247,'Lista de Precios Alimento'!$A:$J,2,0),IF(A1247="","","Error"))</f>
        <v/>
      </c>
      <c r="D1247" s="1" t="str">
        <f>IFERROR(VLOOKUP($A1247,'Lista de Precios Alimento'!$A:$L,4,0),IF(A1247="","","Error"))</f>
        <v/>
      </c>
      <c r="E1247" s="1" t="str">
        <f>IFERROR(VLOOKUP($A1247,'Lista de Precios Alimento'!$A:$M,5,0),IF(A1247="","","Error"))</f>
        <v/>
      </c>
      <c r="F1247" s="1" t="str">
        <f>IFERROR(VLOOKUP($A1247,'Lista de Precios Alimento'!$A:$K,3,0),IF(A1247="","","Error"))</f>
        <v/>
      </c>
      <c r="G1247" s="19" t="str">
        <f>IFERROR(VLOOKUP($A1247,'Lista de Precios Alimento'!$A:$N,6,0),IF(A1247="","","Error"))</f>
        <v/>
      </c>
      <c r="H1247" t="str">
        <f>IFERROR(VLOOKUP($A1247,'Lista de Precios Alimento'!$A:$O,7,0),IF(A1247="","","Error"))</f>
        <v/>
      </c>
      <c r="I1247" s="12"/>
      <c r="J1247" s="12"/>
    </row>
    <row r="1248" spans="1:10" x14ac:dyDescent="0.2">
      <c r="A1248" s="25"/>
      <c r="B1248" s="26"/>
      <c r="C1248" s="1" t="str">
        <f>IFERROR(VLOOKUP($A1248,'Lista de Precios Alimento'!$A:$J,2,0),IF(A1248="","","Error"))</f>
        <v/>
      </c>
      <c r="D1248" s="1" t="str">
        <f>IFERROR(VLOOKUP($A1248,'Lista de Precios Alimento'!$A:$L,4,0),IF(A1248="","","Error"))</f>
        <v/>
      </c>
      <c r="E1248" s="1" t="str">
        <f>IFERROR(VLOOKUP($A1248,'Lista de Precios Alimento'!$A:$M,5,0),IF(A1248="","","Error"))</f>
        <v/>
      </c>
      <c r="F1248" s="1" t="str">
        <f>IFERROR(VLOOKUP($A1248,'Lista de Precios Alimento'!$A:$K,3,0),IF(A1248="","","Error"))</f>
        <v/>
      </c>
      <c r="G1248" s="19" t="str">
        <f>IFERROR(VLOOKUP($A1248,'Lista de Precios Alimento'!$A:$N,6,0),IF(A1248="","","Error"))</f>
        <v/>
      </c>
      <c r="H1248" t="str">
        <f>IFERROR(VLOOKUP($A1248,'Lista de Precios Alimento'!$A:$O,7,0),IF(A1248="","","Error"))</f>
        <v/>
      </c>
      <c r="I1248" s="12"/>
      <c r="J1248" s="12"/>
    </row>
    <row r="1249" spans="1:10" x14ac:dyDescent="0.2">
      <c r="A1249" s="25"/>
      <c r="B1249" s="26"/>
      <c r="C1249" s="1" t="str">
        <f>IFERROR(VLOOKUP($A1249,'Lista de Precios Alimento'!$A:$J,2,0),IF(A1249="","","Error"))</f>
        <v/>
      </c>
      <c r="D1249" s="1" t="str">
        <f>IFERROR(VLOOKUP($A1249,'Lista de Precios Alimento'!$A:$L,4,0),IF(A1249="","","Error"))</f>
        <v/>
      </c>
      <c r="E1249" s="1" t="str">
        <f>IFERROR(VLOOKUP($A1249,'Lista de Precios Alimento'!$A:$M,5,0),IF(A1249="","","Error"))</f>
        <v/>
      </c>
      <c r="F1249" s="1" t="str">
        <f>IFERROR(VLOOKUP($A1249,'Lista de Precios Alimento'!$A:$K,3,0),IF(A1249="","","Error"))</f>
        <v/>
      </c>
      <c r="G1249" s="19" t="str">
        <f>IFERROR(VLOOKUP($A1249,'Lista de Precios Alimento'!$A:$N,6,0),IF(A1249="","","Error"))</f>
        <v/>
      </c>
      <c r="H1249" t="str">
        <f>IFERROR(VLOOKUP($A1249,'Lista de Precios Alimento'!$A:$O,7,0),IF(A1249="","","Error"))</f>
        <v/>
      </c>
      <c r="I1249" s="12"/>
      <c r="J1249" s="12"/>
    </row>
    <row r="1250" spans="1:10" x14ac:dyDescent="0.2">
      <c r="A1250" s="25"/>
      <c r="B1250" s="26"/>
      <c r="C1250" s="1" t="str">
        <f>IFERROR(VLOOKUP($A1250,'Lista de Precios Alimento'!$A:$J,2,0),IF(A1250="","","Error"))</f>
        <v/>
      </c>
      <c r="D1250" s="1" t="str">
        <f>IFERROR(VLOOKUP($A1250,'Lista de Precios Alimento'!$A:$L,4,0),IF(A1250="","","Error"))</f>
        <v/>
      </c>
      <c r="E1250" s="1" t="str">
        <f>IFERROR(VLOOKUP($A1250,'Lista de Precios Alimento'!$A:$M,5,0),IF(A1250="","","Error"))</f>
        <v/>
      </c>
      <c r="F1250" s="1" t="str">
        <f>IFERROR(VLOOKUP($A1250,'Lista de Precios Alimento'!$A:$K,3,0),IF(A1250="","","Error"))</f>
        <v/>
      </c>
      <c r="G1250" s="19" t="str">
        <f>IFERROR(VLOOKUP($A1250,'Lista de Precios Alimento'!$A:$N,6,0),IF(A1250="","","Error"))</f>
        <v/>
      </c>
      <c r="H1250" t="str">
        <f>IFERROR(VLOOKUP($A1250,'Lista de Precios Alimento'!$A:$O,7,0),IF(A1250="","","Error"))</f>
        <v/>
      </c>
      <c r="I1250" s="12"/>
      <c r="J1250" s="12"/>
    </row>
    <row r="1251" spans="1:10" x14ac:dyDescent="0.2">
      <c r="A1251" s="25"/>
      <c r="B1251" s="26"/>
      <c r="C1251" s="1" t="str">
        <f>IFERROR(VLOOKUP($A1251,'Lista de Precios Alimento'!$A:$J,2,0),IF(A1251="","","Error"))</f>
        <v/>
      </c>
      <c r="D1251" s="1" t="str">
        <f>IFERROR(VLOOKUP($A1251,'Lista de Precios Alimento'!$A:$L,4,0),IF(A1251="","","Error"))</f>
        <v/>
      </c>
      <c r="E1251" s="1" t="str">
        <f>IFERROR(VLOOKUP($A1251,'Lista de Precios Alimento'!$A:$M,5,0),IF(A1251="","","Error"))</f>
        <v/>
      </c>
      <c r="F1251" s="1" t="str">
        <f>IFERROR(VLOOKUP($A1251,'Lista de Precios Alimento'!$A:$K,3,0),IF(A1251="","","Error"))</f>
        <v/>
      </c>
      <c r="G1251" s="19" t="str">
        <f>IFERROR(VLOOKUP($A1251,'Lista de Precios Alimento'!$A:$N,6,0),IF(A1251="","","Error"))</f>
        <v/>
      </c>
      <c r="H1251" t="str">
        <f>IFERROR(VLOOKUP($A1251,'Lista de Precios Alimento'!$A:$O,7,0),IF(A1251="","","Error"))</f>
        <v/>
      </c>
      <c r="I1251" s="12"/>
      <c r="J1251" s="12"/>
    </row>
    <row r="1252" spans="1:10" x14ac:dyDescent="0.2">
      <c r="A1252" s="25"/>
      <c r="B1252" s="26"/>
      <c r="C1252" s="1" t="str">
        <f>IFERROR(VLOOKUP($A1252,'Lista de Precios Alimento'!$A:$J,2,0),IF(A1252="","","Error"))</f>
        <v/>
      </c>
      <c r="D1252" s="1" t="str">
        <f>IFERROR(VLOOKUP($A1252,'Lista de Precios Alimento'!$A:$L,4,0),IF(A1252="","","Error"))</f>
        <v/>
      </c>
      <c r="E1252" s="1" t="str">
        <f>IFERROR(VLOOKUP($A1252,'Lista de Precios Alimento'!$A:$M,5,0),IF(A1252="","","Error"))</f>
        <v/>
      </c>
      <c r="F1252" s="1" t="str">
        <f>IFERROR(VLOOKUP($A1252,'Lista de Precios Alimento'!$A:$K,3,0),IF(A1252="","","Error"))</f>
        <v/>
      </c>
      <c r="G1252" s="19" t="str">
        <f>IFERROR(VLOOKUP($A1252,'Lista de Precios Alimento'!$A:$N,6,0),IF(A1252="","","Error"))</f>
        <v/>
      </c>
      <c r="H1252" t="str">
        <f>IFERROR(VLOOKUP($A1252,'Lista de Precios Alimento'!$A:$O,7,0),IF(A1252="","","Error"))</f>
        <v/>
      </c>
      <c r="I1252" s="12"/>
      <c r="J1252" s="12"/>
    </row>
    <row r="1253" spans="1:10" x14ac:dyDescent="0.2">
      <c r="A1253" s="25"/>
      <c r="B1253" s="26"/>
      <c r="C1253" s="1" t="str">
        <f>IFERROR(VLOOKUP($A1253,'Lista de Precios Alimento'!$A:$J,2,0),IF(A1253="","","Error"))</f>
        <v/>
      </c>
      <c r="D1253" s="1" t="str">
        <f>IFERROR(VLOOKUP($A1253,'Lista de Precios Alimento'!$A:$L,4,0),IF(A1253="","","Error"))</f>
        <v/>
      </c>
      <c r="E1253" s="1" t="str">
        <f>IFERROR(VLOOKUP($A1253,'Lista de Precios Alimento'!$A:$M,5,0),IF(A1253="","","Error"))</f>
        <v/>
      </c>
      <c r="F1253" s="1" t="str">
        <f>IFERROR(VLOOKUP($A1253,'Lista de Precios Alimento'!$A:$K,3,0),IF(A1253="","","Error"))</f>
        <v/>
      </c>
      <c r="G1253" s="19" t="str">
        <f>IFERROR(VLOOKUP($A1253,'Lista de Precios Alimento'!$A:$N,6,0),IF(A1253="","","Error"))</f>
        <v/>
      </c>
      <c r="H1253" t="str">
        <f>IFERROR(VLOOKUP($A1253,'Lista de Precios Alimento'!$A:$O,7,0),IF(A1253="","","Error"))</f>
        <v/>
      </c>
      <c r="I1253" s="12"/>
      <c r="J1253" s="12"/>
    </row>
    <row r="1254" spans="1:10" x14ac:dyDescent="0.2">
      <c r="A1254" s="25"/>
      <c r="B1254" s="26"/>
      <c r="C1254" s="1" t="str">
        <f>IFERROR(VLOOKUP($A1254,'Lista de Precios Alimento'!$A:$J,2,0),IF(A1254="","","Error"))</f>
        <v/>
      </c>
      <c r="D1254" s="1" t="str">
        <f>IFERROR(VLOOKUP($A1254,'Lista de Precios Alimento'!$A:$L,4,0),IF(A1254="","","Error"))</f>
        <v/>
      </c>
      <c r="E1254" s="1" t="str">
        <f>IFERROR(VLOOKUP($A1254,'Lista de Precios Alimento'!$A:$M,5,0),IF(A1254="","","Error"))</f>
        <v/>
      </c>
      <c r="F1254" s="1" t="str">
        <f>IFERROR(VLOOKUP($A1254,'Lista de Precios Alimento'!$A:$K,3,0),IF(A1254="","","Error"))</f>
        <v/>
      </c>
      <c r="G1254" s="19" t="str">
        <f>IFERROR(VLOOKUP($A1254,'Lista de Precios Alimento'!$A:$N,6,0),IF(A1254="","","Error"))</f>
        <v/>
      </c>
      <c r="H1254" t="str">
        <f>IFERROR(VLOOKUP($A1254,'Lista de Precios Alimento'!$A:$O,7,0),IF(A1254="","","Error"))</f>
        <v/>
      </c>
      <c r="I1254" s="12"/>
      <c r="J1254" s="12"/>
    </row>
    <row r="1255" spans="1:10" x14ac:dyDescent="0.2">
      <c r="A1255" s="25"/>
      <c r="B1255" s="26"/>
      <c r="C1255" s="1" t="str">
        <f>IFERROR(VLOOKUP($A1255,'Lista de Precios Alimento'!$A:$J,2,0),IF(A1255="","","Error"))</f>
        <v/>
      </c>
      <c r="D1255" s="1" t="str">
        <f>IFERROR(VLOOKUP($A1255,'Lista de Precios Alimento'!$A:$L,4,0),IF(A1255="","","Error"))</f>
        <v/>
      </c>
      <c r="E1255" s="1" t="str">
        <f>IFERROR(VLOOKUP($A1255,'Lista de Precios Alimento'!$A:$M,5,0),IF(A1255="","","Error"))</f>
        <v/>
      </c>
      <c r="F1255" s="1" t="str">
        <f>IFERROR(VLOOKUP($A1255,'Lista de Precios Alimento'!$A:$K,3,0),IF(A1255="","","Error"))</f>
        <v/>
      </c>
      <c r="G1255" s="19" t="str">
        <f>IFERROR(VLOOKUP($A1255,'Lista de Precios Alimento'!$A:$N,6,0),IF(A1255="","","Error"))</f>
        <v/>
      </c>
      <c r="H1255" t="str">
        <f>IFERROR(VLOOKUP($A1255,'Lista de Precios Alimento'!$A:$O,7,0),IF(A1255="","","Error"))</f>
        <v/>
      </c>
      <c r="I1255" s="12"/>
      <c r="J1255" s="12"/>
    </row>
    <row r="1256" spans="1:10" x14ac:dyDescent="0.2">
      <c r="A1256" s="25"/>
      <c r="B1256" s="26"/>
      <c r="C1256" s="1" t="str">
        <f>IFERROR(VLOOKUP($A1256,'Lista de Precios Alimento'!$A:$J,2,0),IF(A1256="","","Error"))</f>
        <v/>
      </c>
      <c r="D1256" s="1" t="str">
        <f>IFERROR(VLOOKUP($A1256,'Lista de Precios Alimento'!$A:$L,4,0),IF(A1256="","","Error"))</f>
        <v/>
      </c>
      <c r="E1256" s="1" t="str">
        <f>IFERROR(VLOOKUP($A1256,'Lista de Precios Alimento'!$A:$M,5,0),IF(A1256="","","Error"))</f>
        <v/>
      </c>
      <c r="F1256" s="1" t="str">
        <f>IFERROR(VLOOKUP($A1256,'Lista de Precios Alimento'!$A:$K,3,0),IF(A1256="","","Error"))</f>
        <v/>
      </c>
      <c r="G1256" s="19" t="str">
        <f>IFERROR(VLOOKUP($A1256,'Lista de Precios Alimento'!$A:$N,6,0),IF(A1256="","","Error"))</f>
        <v/>
      </c>
      <c r="H1256" t="str">
        <f>IFERROR(VLOOKUP($A1256,'Lista de Precios Alimento'!$A:$O,7,0),IF(A1256="","","Error"))</f>
        <v/>
      </c>
      <c r="I1256" s="12"/>
      <c r="J1256" s="12"/>
    </row>
    <row r="1257" spans="1:10" x14ac:dyDescent="0.2">
      <c r="A1257" s="25"/>
      <c r="B1257" s="26"/>
      <c r="C1257" s="1" t="str">
        <f>IFERROR(VLOOKUP($A1257,'Lista de Precios Alimento'!$A:$J,2,0),IF(A1257="","","Error"))</f>
        <v/>
      </c>
      <c r="D1257" s="1" t="str">
        <f>IFERROR(VLOOKUP($A1257,'Lista de Precios Alimento'!$A:$L,4,0),IF(A1257="","","Error"))</f>
        <v/>
      </c>
      <c r="E1257" s="1" t="str">
        <f>IFERROR(VLOOKUP($A1257,'Lista de Precios Alimento'!$A:$M,5,0),IF(A1257="","","Error"))</f>
        <v/>
      </c>
      <c r="F1257" s="1" t="str">
        <f>IFERROR(VLOOKUP($A1257,'Lista de Precios Alimento'!$A:$K,3,0),IF(A1257="","","Error"))</f>
        <v/>
      </c>
      <c r="G1257" s="19" t="str">
        <f>IFERROR(VLOOKUP($A1257,'Lista de Precios Alimento'!$A:$N,6,0),IF(A1257="","","Error"))</f>
        <v/>
      </c>
      <c r="H1257" t="str">
        <f>IFERROR(VLOOKUP($A1257,'Lista de Precios Alimento'!$A:$O,7,0),IF(A1257="","","Error"))</f>
        <v/>
      </c>
      <c r="I1257" s="12"/>
      <c r="J1257" s="12"/>
    </row>
    <row r="1258" spans="1:10" x14ac:dyDescent="0.2">
      <c r="A1258" s="25"/>
      <c r="B1258" s="26"/>
      <c r="C1258" s="1" t="str">
        <f>IFERROR(VLOOKUP($A1258,'Lista de Precios Alimento'!$A:$J,2,0),IF(A1258="","","Error"))</f>
        <v/>
      </c>
      <c r="D1258" s="1" t="str">
        <f>IFERROR(VLOOKUP($A1258,'Lista de Precios Alimento'!$A:$L,4,0),IF(A1258="","","Error"))</f>
        <v/>
      </c>
      <c r="E1258" s="1" t="str">
        <f>IFERROR(VLOOKUP($A1258,'Lista de Precios Alimento'!$A:$M,5,0),IF(A1258="","","Error"))</f>
        <v/>
      </c>
      <c r="F1258" s="1" t="str">
        <f>IFERROR(VLOOKUP($A1258,'Lista de Precios Alimento'!$A:$K,3,0),IF(A1258="","","Error"))</f>
        <v/>
      </c>
      <c r="G1258" s="19" t="str">
        <f>IFERROR(VLOOKUP($A1258,'Lista de Precios Alimento'!$A:$N,6,0),IF(A1258="","","Error"))</f>
        <v/>
      </c>
      <c r="H1258" t="str">
        <f>IFERROR(VLOOKUP($A1258,'Lista de Precios Alimento'!$A:$O,7,0),IF(A1258="","","Error"))</f>
        <v/>
      </c>
      <c r="I1258" s="12"/>
      <c r="J1258" s="12"/>
    </row>
    <row r="1259" spans="1:10" x14ac:dyDescent="0.2">
      <c r="A1259" s="25"/>
      <c r="B1259" s="26"/>
      <c r="C1259" s="1" t="str">
        <f>IFERROR(VLOOKUP($A1259,'Lista de Precios Alimento'!$A:$J,2,0),IF(A1259="","","Error"))</f>
        <v/>
      </c>
      <c r="D1259" s="1" t="str">
        <f>IFERROR(VLOOKUP($A1259,'Lista de Precios Alimento'!$A:$L,4,0),IF(A1259="","","Error"))</f>
        <v/>
      </c>
      <c r="E1259" s="1" t="str">
        <f>IFERROR(VLOOKUP($A1259,'Lista de Precios Alimento'!$A:$M,5,0),IF(A1259="","","Error"))</f>
        <v/>
      </c>
      <c r="F1259" s="1" t="str">
        <f>IFERROR(VLOOKUP($A1259,'Lista de Precios Alimento'!$A:$K,3,0),IF(A1259="","","Error"))</f>
        <v/>
      </c>
      <c r="G1259" s="19" t="str">
        <f>IFERROR(VLOOKUP($A1259,'Lista de Precios Alimento'!$A:$N,6,0),IF(A1259="","","Error"))</f>
        <v/>
      </c>
      <c r="H1259" t="str">
        <f>IFERROR(VLOOKUP($A1259,'Lista de Precios Alimento'!$A:$O,7,0),IF(A1259="","","Error"))</f>
        <v/>
      </c>
      <c r="I1259" s="12"/>
      <c r="J1259" s="12"/>
    </row>
    <row r="1260" spans="1:10" x14ac:dyDescent="0.2">
      <c r="A1260" s="25"/>
      <c r="B1260" s="26"/>
      <c r="C1260" s="1" t="str">
        <f>IFERROR(VLOOKUP($A1260,'Lista de Precios Alimento'!$A:$J,2,0),IF(A1260="","","Error"))</f>
        <v/>
      </c>
      <c r="D1260" s="1" t="str">
        <f>IFERROR(VLOOKUP($A1260,'Lista de Precios Alimento'!$A:$L,4,0),IF(A1260="","","Error"))</f>
        <v/>
      </c>
      <c r="E1260" s="1" t="str">
        <f>IFERROR(VLOOKUP($A1260,'Lista de Precios Alimento'!$A:$M,5,0),IF(A1260="","","Error"))</f>
        <v/>
      </c>
      <c r="F1260" s="1" t="str">
        <f>IFERROR(VLOOKUP($A1260,'Lista de Precios Alimento'!$A:$K,3,0),IF(A1260="","","Error"))</f>
        <v/>
      </c>
      <c r="G1260" s="19" t="str">
        <f>IFERROR(VLOOKUP($A1260,'Lista de Precios Alimento'!$A:$N,6,0),IF(A1260="","","Error"))</f>
        <v/>
      </c>
      <c r="H1260" t="str">
        <f>IFERROR(VLOOKUP($A1260,'Lista de Precios Alimento'!$A:$O,7,0),IF(A1260="","","Error"))</f>
        <v/>
      </c>
      <c r="I1260" s="12"/>
      <c r="J1260" s="12"/>
    </row>
    <row r="1261" spans="1:10" x14ac:dyDescent="0.2">
      <c r="A1261" s="25"/>
      <c r="B1261" s="26"/>
      <c r="C1261" s="1" t="str">
        <f>IFERROR(VLOOKUP($A1261,'Lista de Precios Alimento'!$A:$J,2,0),IF(A1261="","","Error"))</f>
        <v/>
      </c>
      <c r="D1261" s="1" t="str">
        <f>IFERROR(VLOOKUP($A1261,'Lista de Precios Alimento'!$A:$L,4,0),IF(A1261="","","Error"))</f>
        <v/>
      </c>
      <c r="E1261" s="1" t="str">
        <f>IFERROR(VLOOKUP($A1261,'Lista de Precios Alimento'!$A:$M,5,0),IF(A1261="","","Error"))</f>
        <v/>
      </c>
      <c r="F1261" s="1" t="str">
        <f>IFERROR(VLOOKUP($A1261,'Lista de Precios Alimento'!$A:$K,3,0),IF(A1261="","","Error"))</f>
        <v/>
      </c>
      <c r="G1261" s="19" t="str">
        <f>IFERROR(VLOOKUP($A1261,'Lista de Precios Alimento'!$A:$N,6,0),IF(A1261="","","Error"))</f>
        <v/>
      </c>
      <c r="H1261" t="str">
        <f>IFERROR(VLOOKUP($A1261,'Lista de Precios Alimento'!$A:$O,7,0),IF(A1261="","","Error"))</f>
        <v/>
      </c>
      <c r="I1261" s="12"/>
      <c r="J1261" s="12"/>
    </row>
    <row r="1262" spans="1:10" x14ac:dyDescent="0.2">
      <c r="A1262" s="25"/>
      <c r="B1262" s="26"/>
      <c r="C1262" s="1" t="str">
        <f>IFERROR(VLOOKUP($A1262,'Lista de Precios Alimento'!$A:$J,2,0),IF(A1262="","","Error"))</f>
        <v/>
      </c>
      <c r="D1262" s="1" t="str">
        <f>IFERROR(VLOOKUP($A1262,'Lista de Precios Alimento'!$A:$L,4,0),IF(A1262="","","Error"))</f>
        <v/>
      </c>
      <c r="E1262" s="1" t="str">
        <f>IFERROR(VLOOKUP($A1262,'Lista de Precios Alimento'!$A:$M,5,0),IF(A1262="","","Error"))</f>
        <v/>
      </c>
      <c r="F1262" s="1" t="str">
        <f>IFERROR(VLOOKUP($A1262,'Lista de Precios Alimento'!$A:$K,3,0),IF(A1262="","","Error"))</f>
        <v/>
      </c>
      <c r="G1262" s="19" t="str">
        <f>IFERROR(VLOOKUP($A1262,'Lista de Precios Alimento'!$A:$N,6,0),IF(A1262="","","Error"))</f>
        <v/>
      </c>
      <c r="H1262" t="str">
        <f>IFERROR(VLOOKUP($A1262,'Lista de Precios Alimento'!$A:$O,7,0),IF(A1262="","","Error"))</f>
        <v/>
      </c>
      <c r="I1262" s="12"/>
      <c r="J1262" s="12"/>
    </row>
    <row r="1263" spans="1:10" x14ac:dyDescent="0.2">
      <c r="A1263" s="25"/>
      <c r="B1263" s="26"/>
      <c r="C1263" s="1" t="str">
        <f>IFERROR(VLOOKUP($A1263,'Lista de Precios Alimento'!$A:$J,2,0),IF(A1263="","","Error"))</f>
        <v/>
      </c>
      <c r="D1263" s="1" t="str">
        <f>IFERROR(VLOOKUP($A1263,'Lista de Precios Alimento'!$A:$L,4,0),IF(A1263="","","Error"))</f>
        <v/>
      </c>
      <c r="E1263" s="1" t="str">
        <f>IFERROR(VLOOKUP($A1263,'Lista de Precios Alimento'!$A:$M,5,0),IF(A1263="","","Error"))</f>
        <v/>
      </c>
      <c r="F1263" s="1" t="str">
        <f>IFERROR(VLOOKUP($A1263,'Lista de Precios Alimento'!$A:$K,3,0),IF(A1263="","","Error"))</f>
        <v/>
      </c>
      <c r="G1263" s="19" t="str">
        <f>IFERROR(VLOOKUP($A1263,'Lista de Precios Alimento'!$A:$N,6,0),IF(A1263="","","Error"))</f>
        <v/>
      </c>
      <c r="H1263" t="str">
        <f>IFERROR(VLOOKUP($A1263,'Lista de Precios Alimento'!$A:$O,7,0),IF(A1263="","","Error"))</f>
        <v/>
      </c>
      <c r="I1263" s="12"/>
      <c r="J1263" s="12"/>
    </row>
    <row r="1264" spans="1:10" x14ac:dyDescent="0.2">
      <c r="A1264" s="25"/>
      <c r="B1264" s="26"/>
      <c r="C1264" s="1" t="str">
        <f>IFERROR(VLOOKUP($A1264,'Lista de Precios Alimento'!$A:$J,2,0),IF(A1264="","","Error"))</f>
        <v/>
      </c>
      <c r="D1264" s="1" t="str">
        <f>IFERROR(VLOOKUP($A1264,'Lista de Precios Alimento'!$A:$L,4,0),IF(A1264="","","Error"))</f>
        <v/>
      </c>
      <c r="E1264" s="1" t="str">
        <f>IFERROR(VLOOKUP($A1264,'Lista de Precios Alimento'!$A:$M,5,0),IF(A1264="","","Error"))</f>
        <v/>
      </c>
      <c r="F1264" s="1" t="str">
        <f>IFERROR(VLOOKUP($A1264,'Lista de Precios Alimento'!$A:$K,3,0),IF(A1264="","","Error"))</f>
        <v/>
      </c>
      <c r="G1264" s="19" t="str">
        <f>IFERROR(VLOOKUP($A1264,'Lista de Precios Alimento'!$A:$N,6,0),IF(A1264="","","Error"))</f>
        <v/>
      </c>
      <c r="H1264" t="str">
        <f>IFERROR(VLOOKUP($A1264,'Lista de Precios Alimento'!$A:$O,7,0),IF(A1264="","","Error"))</f>
        <v/>
      </c>
      <c r="I1264" s="12"/>
      <c r="J1264" s="12"/>
    </row>
    <row r="1265" spans="1:10" x14ac:dyDescent="0.2">
      <c r="A1265" s="25"/>
      <c r="B1265" s="26"/>
      <c r="C1265" s="1" t="str">
        <f>IFERROR(VLOOKUP($A1265,'Lista de Precios Alimento'!$A:$J,2,0),IF(A1265="","","Error"))</f>
        <v/>
      </c>
      <c r="D1265" s="1" t="str">
        <f>IFERROR(VLOOKUP($A1265,'Lista de Precios Alimento'!$A:$L,4,0),IF(A1265="","","Error"))</f>
        <v/>
      </c>
      <c r="E1265" s="1" t="str">
        <f>IFERROR(VLOOKUP($A1265,'Lista de Precios Alimento'!$A:$M,5,0),IF(A1265="","","Error"))</f>
        <v/>
      </c>
      <c r="F1265" s="1" t="str">
        <f>IFERROR(VLOOKUP($A1265,'Lista de Precios Alimento'!$A:$K,3,0),IF(A1265="","","Error"))</f>
        <v/>
      </c>
      <c r="G1265" s="19" t="str">
        <f>IFERROR(VLOOKUP($A1265,'Lista de Precios Alimento'!$A:$N,6,0),IF(A1265="","","Error"))</f>
        <v/>
      </c>
      <c r="H1265" t="str">
        <f>IFERROR(VLOOKUP($A1265,'Lista de Precios Alimento'!$A:$O,7,0),IF(A1265="","","Error"))</f>
        <v/>
      </c>
      <c r="I1265" s="12"/>
      <c r="J1265" s="12"/>
    </row>
    <row r="1266" spans="1:10" x14ac:dyDescent="0.2">
      <c r="A1266" s="25"/>
      <c r="B1266" s="26"/>
      <c r="C1266" s="1" t="str">
        <f>IFERROR(VLOOKUP($A1266,'Lista de Precios Alimento'!$A:$J,2,0),IF(A1266="","","Error"))</f>
        <v/>
      </c>
      <c r="D1266" s="1" t="str">
        <f>IFERROR(VLOOKUP($A1266,'Lista de Precios Alimento'!$A:$L,4,0),IF(A1266="","","Error"))</f>
        <v/>
      </c>
      <c r="E1266" s="1" t="str">
        <f>IFERROR(VLOOKUP($A1266,'Lista de Precios Alimento'!$A:$M,5,0),IF(A1266="","","Error"))</f>
        <v/>
      </c>
      <c r="F1266" s="1" t="str">
        <f>IFERROR(VLOOKUP($A1266,'Lista de Precios Alimento'!$A:$K,3,0),IF(A1266="","","Error"))</f>
        <v/>
      </c>
      <c r="G1266" s="19" t="str">
        <f>IFERROR(VLOOKUP($A1266,'Lista de Precios Alimento'!$A:$N,6,0),IF(A1266="","","Error"))</f>
        <v/>
      </c>
      <c r="H1266" t="str">
        <f>IFERROR(VLOOKUP($A1266,'Lista de Precios Alimento'!$A:$O,7,0),IF(A1266="","","Error"))</f>
        <v/>
      </c>
      <c r="I1266" s="12"/>
      <c r="J1266" s="12"/>
    </row>
    <row r="1267" spans="1:10" x14ac:dyDescent="0.2">
      <c r="A1267" s="25"/>
      <c r="B1267" s="26"/>
      <c r="C1267" s="1" t="str">
        <f>IFERROR(VLOOKUP($A1267,'Lista de Precios Alimento'!$A:$J,2,0),IF(A1267="","","Error"))</f>
        <v/>
      </c>
      <c r="D1267" s="1" t="str">
        <f>IFERROR(VLOOKUP($A1267,'Lista de Precios Alimento'!$A:$L,4,0),IF(A1267="","","Error"))</f>
        <v/>
      </c>
      <c r="E1267" s="1" t="str">
        <f>IFERROR(VLOOKUP($A1267,'Lista de Precios Alimento'!$A:$M,5,0),IF(A1267="","","Error"))</f>
        <v/>
      </c>
      <c r="F1267" s="1" t="str">
        <f>IFERROR(VLOOKUP($A1267,'Lista de Precios Alimento'!$A:$K,3,0),IF(A1267="","","Error"))</f>
        <v/>
      </c>
      <c r="G1267" s="19" t="str">
        <f>IFERROR(VLOOKUP($A1267,'Lista de Precios Alimento'!$A:$N,6,0),IF(A1267="","","Error"))</f>
        <v/>
      </c>
      <c r="H1267" t="str">
        <f>IFERROR(VLOOKUP($A1267,'Lista de Precios Alimento'!$A:$O,7,0),IF(A1267="","","Error"))</f>
        <v/>
      </c>
      <c r="I1267" s="12"/>
      <c r="J1267" s="12"/>
    </row>
    <row r="1268" spans="1:10" x14ac:dyDescent="0.2">
      <c r="A1268" s="25"/>
      <c r="B1268" s="26"/>
      <c r="C1268" s="1" t="str">
        <f>IFERROR(VLOOKUP($A1268,'Lista de Precios Alimento'!$A:$J,2,0),IF(A1268="","","Error"))</f>
        <v/>
      </c>
      <c r="D1268" s="1" t="str">
        <f>IFERROR(VLOOKUP($A1268,'Lista de Precios Alimento'!$A:$L,4,0),IF(A1268="","","Error"))</f>
        <v/>
      </c>
      <c r="E1268" s="1" t="str">
        <f>IFERROR(VLOOKUP($A1268,'Lista de Precios Alimento'!$A:$M,5,0),IF(A1268="","","Error"))</f>
        <v/>
      </c>
      <c r="F1268" s="1" t="str">
        <f>IFERROR(VLOOKUP($A1268,'Lista de Precios Alimento'!$A:$K,3,0),IF(A1268="","","Error"))</f>
        <v/>
      </c>
      <c r="G1268" s="19" t="str">
        <f>IFERROR(VLOOKUP($A1268,'Lista de Precios Alimento'!$A:$N,6,0),IF(A1268="","","Error"))</f>
        <v/>
      </c>
      <c r="H1268" t="str">
        <f>IFERROR(VLOOKUP($A1268,'Lista de Precios Alimento'!$A:$O,7,0),IF(A1268="","","Error"))</f>
        <v/>
      </c>
      <c r="I1268" s="12"/>
      <c r="J1268" s="12"/>
    </row>
    <row r="1269" spans="1:10" x14ac:dyDescent="0.2">
      <c r="A1269" s="25"/>
      <c r="B1269" s="26"/>
      <c r="C1269" s="1" t="str">
        <f>IFERROR(VLOOKUP($A1269,'Lista de Precios Alimento'!$A:$J,2,0),IF(A1269="","","Error"))</f>
        <v/>
      </c>
      <c r="D1269" s="1" t="str">
        <f>IFERROR(VLOOKUP($A1269,'Lista de Precios Alimento'!$A:$L,4,0),IF(A1269="","","Error"))</f>
        <v/>
      </c>
      <c r="E1269" s="1" t="str">
        <f>IFERROR(VLOOKUP($A1269,'Lista de Precios Alimento'!$A:$M,5,0),IF(A1269="","","Error"))</f>
        <v/>
      </c>
      <c r="F1269" s="1" t="str">
        <f>IFERROR(VLOOKUP($A1269,'Lista de Precios Alimento'!$A:$K,3,0),IF(A1269="","","Error"))</f>
        <v/>
      </c>
      <c r="G1269" s="19" t="str">
        <f>IFERROR(VLOOKUP($A1269,'Lista de Precios Alimento'!$A:$N,6,0),IF(A1269="","","Error"))</f>
        <v/>
      </c>
      <c r="H1269" t="str">
        <f>IFERROR(VLOOKUP($A1269,'Lista de Precios Alimento'!$A:$O,7,0),IF(A1269="","","Error"))</f>
        <v/>
      </c>
      <c r="I1269" s="12"/>
      <c r="J1269" s="12"/>
    </row>
    <row r="1270" spans="1:10" x14ac:dyDescent="0.2">
      <c r="A1270" s="25"/>
      <c r="B1270" s="26"/>
      <c r="C1270" s="1" t="str">
        <f>IFERROR(VLOOKUP($A1270,'Lista de Precios Alimento'!$A:$J,2,0),IF(A1270="","","Error"))</f>
        <v/>
      </c>
      <c r="D1270" s="1" t="str">
        <f>IFERROR(VLOOKUP($A1270,'Lista de Precios Alimento'!$A:$L,4,0),IF(A1270="","","Error"))</f>
        <v/>
      </c>
      <c r="E1270" s="1" t="str">
        <f>IFERROR(VLOOKUP($A1270,'Lista de Precios Alimento'!$A:$M,5,0),IF(A1270="","","Error"))</f>
        <v/>
      </c>
      <c r="F1270" s="1" t="str">
        <f>IFERROR(VLOOKUP($A1270,'Lista de Precios Alimento'!$A:$K,3,0),IF(A1270="","","Error"))</f>
        <v/>
      </c>
      <c r="G1270" s="19" t="str">
        <f>IFERROR(VLOOKUP($A1270,'Lista de Precios Alimento'!$A:$N,6,0),IF(A1270="","","Error"))</f>
        <v/>
      </c>
      <c r="H1270" t="str">
        <f>IFERROR(VLOOKUP($A1270,'Lista de Precios Alimento'!$A:$O,7,0),IF(A1270="","","Error"))</f>
        <v/>
      </c>
      <c r="I1270" s="12"/>
      <c r="J1270" s="12"/>
    </row>
    <row r="1271" spans="1:10" x14ac:dyDescent="0.2">
      <c r="A1271" s="25"/>
      <c r="B1271" s="26"/>
      <c r="C1271" s="1" t="str">
        <f>IFERROR(VLOOKUP($A1271,'Lista de Precios Alimento'!$A:$J,2,0),IF(A1271="","","Error"))</f>
        <v/>
      </c>
      <c r="D1271" s="1" t="str">
        <f>IFERROR(VLOOKUP($A1271,'Lista de Precios Alimento'!$A:$L,4,0),IF(A1271="","","Error"))</f>
        <v/>
      </c>
      <c r="E1271" s="1" t="str">
        <f>IFERROR(VLOOKUP($A1271,'Lista de Precios Alimento'!$A:$M,5,0),IF(A1271="","","Error"))</f>
        <v/>
      </c>
      <c r="F1271" s="1" t="str">
        <f>IFERROR(VLOOKUP($A1271,'Lista de Precios Alimento'!$A:$K,3,0),IF(A1271="","","Error"))</f>
        <v/>
      </c>
      <c r="G1271" s="19" t="str">
        <f>IFERROR(VLOOKUP($A1271,'Lista de Precios Alimento'!$A:$N,6,0),IF(A1271="","","Error"))</f>
        <v/>
      </c>
      <c r="H1271" t="str">
        <f>IFERROR(VLOOKUP($A1271,'Lista de Precios Alimento'!$A:$O,7,0),IF(A1271="","","Error"))</f>
        <v/>
      </c>
      <c r="I1271" s="12"/>
      <c r="J1271" s="12"/>
    </row>
    <row r="1272" spans="1:10" x14ac:dyDescent="0.2">
      <c r="A1272" s="25"/>
      <c r="B1272" s="26"/>
      <c r="C1272" s="1" t="str">
        <f>IFERROR(VLOOKUP($A1272,'Lista de Precios Alimento'!$A:$J,2,0),IF(A1272="","","Error"))</f>
        <v/>
      </c>
      <c r="D1272" s="1" t="str">
        <f>IFERROR(VLOOKUP($A1272,'Lista de Precios Alimento'!$A:$L,4,0),IF(A1272="","","Error"))</f>
        <v/>
      </c>
      <c r="E1272" s="1" t="str">
        <f>IFERROR(VLOOKUP($A1272,'Lista de Precios Alimento'!$A:$M,5,0),IF(A1272="","","Error"))</f>
        <v/>
      </c>
      <c r="F1272" s="1" t="str">
        <f>IFERROR(VLOOKUP($A1272,'Lista de Precios Alimento'!$A:$K,3,0),IF(A1272="","","Error"))</f>
        <v/>
      </c>
      <c r="G1272" s="19" t="str">
        <f>IFERROR(VLOOKUP($A1272,'Lista de Precios Alimento'!$A:$N,6,0),IF(A1272="","","Error"))</f>
        <v/>
      </c>
      <c r="H1272" t="str">
        <f>IFERROR(VLOOKUP($A1272,'Lista de Precios Alimento'!$A:$O,7,0),IF(A1272="","","Error"))</f>
        <v/>
      </c>
      <c r="I1272" s="12"/>
      <c r="J1272" s="12"/>
    </row>
    <row r="1273" spans="1:10" x14ac:dyDescent="0.2">
      <c r="A1273" s="25"/>
      <c r="B1273" s="26"/>
      <c r="C1273" s="1" t="str">
        <f>IFERROR(VLOOKUP($A1273,'Lista de Precios Alimento'!$A:$J,2,0),IF(A1273="","","Error"))</f>
        <v/>
      </c>
      <c r="D1273" s="1" t="str">
        <f>IFERROR(VLOOKUP($A1273,'Lista de Precios Alimento'!$A:$L,4,0),IF(A1273="","","Error"))</f>
        <v/>
      </c>
      <c r="E1273" s="1" t="str">
        <f>IFERROR(VLOOKUP($A1273,'Lista de Precios Alimento'!$A:$M,5,0),IF(A1273="","","Error"))</f>
        <v/>
      </c>
      <c r="F1273" s="1" t="str">
        <f>IFERROR(VLOOKUP($A1273,'Lista de Precios Alimento'!$A:$K,3,0),IF(A1273="","","Error"))</f>
        <v/>
      </c>
      <c r="G1273" s="19" t="str">
        <f>IFERROR(VLOOKUP($A1273,'Lista de Precios Alimento'!$A:$N,6,0),IF(A1273="","","Error"))</f>
        <v/>
      </c>
      <c r="H1273" t="str">
        <f>IFERROR(VLOOKUP($A1273,'Lista de Precios Alimento'!$A:$O,7,0),IF(A1273="","","Error"))</f>
        <v/>
      </c>
      <c r="I1273" s="12"/>
      <c r="J1273" s="12"/>
    </row>
    <row r="1274" spans="1:10" x14ac:dyDescent="0.2">
      <c r="A1274" s="25"/>
      <c r="B1274" s="26"/>
      <c r="C1274" s="1" t="str">
        <f>IFERROR(VLOOKUP($A1274,'Lista de Precios Alimento'!$A:$J,2,0),IF(A1274="","","Error"))</f>
        <v/>
      </c>
      <c r="D1274" s="1" t="str">
        <f>IFERROR(VLOOKUP($A1274,'Lista de Precios Alimento'!$A:$L,4,0),IF(A1274="","","Error"))</f>
        <v/>
      </c>
      <c r="E1274" s="1" t="str">
        <f>IFERROR(VLOOKUP($A1274,'Lista de Precios Alimento'!$A:$M,5,0),IF(A1274="","","Error"))</f>
        <v/>
      </c>
      <c r="F1274" s="1" t="str">
        <f>IFERROR(VLOOKUP($A1274,'Lista de Precios Alimento'!$A:$K,3,0),IF(A1274="","","Error"))</f>
        <v/>
      </c>
      <c r="G1274" s="19" t="str">
        <f>IFERROR(VLOOKUP($A1274,'Lista de Precios Alimento'!$A:$N,6,0),IF(A1274="","","Error"))</f>
        <v/>
      </c>
      <c r="H1274" t="str">
        <f>IFERROR(VLOOKUP($A1274,'Lista de Precios Alimento'!$A:$O,7,0),IF(A1274="","","Error"))</f>
        <v/>
      </c>
      <c r="I1274" s="12"/>
      <c r="J1274" s="12"/>
    </row>
    <row r="1275" spans="1:10" x14ac:dyDescent="0.2">
      <c r="A1275" s="25"/>
      <c r="B1275" s="26"/>
      <c r="C1275" s="1" t="str">
        <f>IFERROR(VLOOKUP($A1275,'Lista de Precios Alimento'!$A:$J,2,0),IF(A1275="","","Error"))</f>
        <v/>
      </c>
      <c r="D1275" s="1" t="str">
        <f>IFERROR(VLOOKUP($A1275,'Lista de Precios Alimento'!$A:$L,4,0),IF(A1275="","","Error"))</f>
        <v/>
      </c>
      <c r="E1275" s="1" t="str">
        <f>IFERROR(VLOOKUP($A1275,'Lista de Precios Alimento'!$A:$M,5,0),IF(A1275="","","Error"))</f>
        <v/>
      </c>
      <c r="F1275" s="1" t="str">
        <f>IFERROR(VLOOKUP($A1275,'Lista de Precios Alimento'!$A:$K,3,0),IF(A1275="","","Error"))</f>
        <v/>
      </c>
      <c r="G1275" s="19" t="str">
        <f>IFERROR(VLOOKUP($A1275,'Lista de Precios Alimento'!$A:$N,6,0),IF(A1275="","","Error"))</f>
        <v/>
      </c>
      <c r="H1275" t="str">
        <f>IFERROR(VLOOKUP($A1275,'Lista de Precios Alimento'!$A:$O,7,0),IF(A1275="","","Error"))</f>
        <v/>
      </c>
      <c r="I1275" s="12"/>
      <c r="J1275" s="12"/>
    </row>
    <row r="1276" spans="1:10" x14ac:dyDescent="0.2">
      <c r="A1276" s="25"/>
      <c r="B1276" s="26"/>
      <c r="C1276" s="1" t="str">
        <f>IFERROR(VLOOKUP($A1276,'Lista de Precios Alimento'!$A:$J,2,0),IF(A1276="","","Error"))</f>
        <v/>
      </c>
      <c r="D1276" s="1" t="str">
        <f>IFERROR(VLOOKUP($A1276,'Lista de Precios Alimento'!$A:$L,4,0),IF(A1276="","","Error"))</f>
        <v/>
      </c>
      <c r="E1276" s="1" t="str">
        <f>IFERROR(VLOOKUP($A1276,'Lista de Precios Alimento'!$A:$M,5,0),IF(A1276="","","Error"))</f>
        <v/>
      </c>
      <c r="F1276" s="1" t="str">
        <f>IFERROR(VLOOKUP($A1276,'Lista de Precios Alimento'!$A:$K,3,0),IF(A1276="","","Error"))</f>
        <v/>
      </c>
      <c r="G1276" s="19" t="str">
        <f>IFERROR(VLOOKUP($A1276,'Lista de Precios Alimento'!$A:$N,6,0),IF(A1276="","","Error"))</f>
        <v/>
      </c>
      <c r="H1276" t="str">
        <f>IFERROR(VLOOKUP($A1276,'Lista de Precios Alimento'!$A:$O,7,0),IF(A1276="","","Error"))</f>
        <v/>
      </c>
      <c r="I1276" s="12"/>
      <c r="J1276" s="12"/>
    </row>
    <row r="1277" spans="1:10" x14ac:dyDescent="0.2">
      <c r="A1277" s="25"/>
      <c r="B1277" s="26"/>
      <c r="C1277" s="1" t="str">
        <f>IFERROR(VLOOKUP($A1277,'Lista de Precios Alimento'!$A:$J,2,0),IF(A1277="","","Error"))</f>
        <v/>
      </c>
      <c r="D1277" s="1" t="str">
        <f>IFERROR(VLOOKUP($A1277,'Lista de Precios Alimento'!$A:$L,4,0),IF(A1277="","","Error"))</f>
        <v/>
      </c>
      <c r="E1277" s="1" t="str">
        <f>IFERROR(VLOOKUP($A1277,'Lista de Precios Alimento'!$A:$M,5,0),IF(A1277="","","Error"))</f>
        <v/>
      </c>
      <c r="F1277" s="1" t="str">
        <f>IFERROR(VLOOKUP($A1277,'Lista de Precios Alimento'!$A:$K,3,0),IF(A1277="","","Error"))</f>
        <v/>
      </c>
      <c r="G1277" s="19" t="str">
        <f>IFERROR(VLOOKUP($A1277,'Lista de Precios Alimento'!$A:$N,6,0),IF(A1277="","","Error"))</f>
        <v/>
      </c>
      <c r="H1277" t="str">
        <f>IFERROR(VLOOKUP($A1277,'Lista de Precios Alimento'!$A:$O,7,0),IF(A1277="","","Error"))</f>
        <v/>
      </c>
      <c r="I1277" s="12"/>
      <c r="J1277" s="12"/>
    </row>
    <row r="1278" spans="1:10" x14ac:dyDescent="0.2">
      <c r="A1278" s="25"/>
      <c r="B1278" s="26"/>
      <c r="C1278" s="1" t="str">
        <f>IFERROR(VLOOKUP($A1278,'Lista de Precios Alimento'!$A:$J,2,0),IF(A1278="","","Error"))</f>
        <v/>
      </c>
      <c r="D1278" s="1" t="str">
        <f>IFERROR(VLOOKUP($A1278,'Lista de Precios Alimento'!$A:$L,4,0),IF(A1278="","","Error"))</f>
        <v/>
      </c>
      <c r="E1278" s="1" t="str">
        <f>IFERROR(VLOOKUP($A1278,'Lista de Precios Alimento'!$A:$M,5,0),IF(A1278="","","Error"))</f>
        <v/>
      </c>
      <c r="F1278" s="1" t="str">
        <f>IFERROR(VLOOKUP($A1278,'Lista de Precios Alimento'!$A:$K,3,0),IF(A1278="","","Error"))</f>
        <v/>
      </c>
      <c r="G1278" s="19" t="str">
        <f>IFERROR(VLOOKUP($A1278,'Lista de Precios Alimento'!$A:$N,6,0),IF(A1278="","","Error"))</f>
        <v/>
      </c>
      <c r="H1278" t="str">
        <f>IFERROR(VLOOKUP($A1278,'Lista de Precios Alimento'!$A:$O,7,0),IF(A1278="","","Error"))</f>
        <v/>
      </c>
      <c r="I1278" s="12"/>
      <c r="J1278" s="12"/>
    </row>
    <row r="1279" spans="1:10" x14ac:dyDescent="0.2">
      <c r="A1279" s="25"/>
      <c r="B1279" s="26"/>
      <c r="C1279" s="1" t="str">
        <f>IFERROR(VLOOKUP($A1279,'Lista de Precios Alimento'!$A:$J,2,0),IF(A1279="","","Error"))</f>
        <v/>
      </c>
      <c r="D1279" s="1" t="str">
        <f>IFERROR(VLOOKUP($A1279,'Lista de Precios Alimento'!$A:$L,4,0),IF(A1279="","","Error"))</f>
        <v/>
      </c>
      <c r="E1279" s="1" t="str">
        <f>IFERROR(VLOOKUP($A1279,'Lista de Precios Alimento'!$A:$M,5,0),IF(A1279="","","Error"))</f>
        <v/>
      </c>
      <c r="F1279" s="1" t="str">
        <f>IFERROR(VLOOKUP($A1279,'Lista de Precios Alimento'!$A:$K,3,0),IF(A1279="","","Error"))</f>
        <v/>
      </c>
      <c r="G1279" s="19" t="str">
        <f>IFERROR(VLOOKUP($A1279,'Lista de Precios Alimento'!$A:$N,6,0),IF(A1279="","","Error"))</f>
        <v/>
      </c>
      <c r="H1279" t="str">
        <f>IFERROR(VLOOKUP($A1279,'Lista de Precios Alimento'!$A:$O,7,0),IF(A1279="","","Error"))</f>
        <v/>
      </c>
      <c r="I1279" s="12"/>
      <c r="J1279" s="12"/>
    </row>
    <row r="1280" spans="1:10" x14ac:dyDescent="0.2">
      <c r="A1280" s="25"/>
      <c r="B1280" s="26"/>
      <c r="C1280" s="1" t="str">
        <f>IFERROR(VLOOKUP($A1280,'Lista de Precios Alimento'!$A:$J,2,0),IF(A1280="","","Error"))</f>
        <v/>
      </c>
      <c r="D1280" s="1" t="str">
        <f>IFERROR(VLOOKUP($A1280,'Lista de Precios Alimento'!$A:$L,4,0),IF(A1280="","","Error"))</f>
        <v/>
      </c>
      <c r="E1280" s="1" t="str">
        <f>IFERROR(VLOOKUP($A1280,'Lista de Precios Alimento'!$A:$M,5,0),IF(A1280="","","Error"))</f>
        <v/>
      </c>
      <c r="F1280" s="1" t="str">
        <f>IFERROR(VLOOKUP($A1280,'Lista de Precios Alimento'!$A:$K,3,0),IF(A1280="","","Error"))</f>
        <v/>
      </c>
      <c r="G1280" s="19" t="str">
        <f>IFERROR(VLOOKUP($A1280,'Lista de Precios Alimento'!$A:$N,6,0),IF(A1280="","","Error"))</f>
        <v/>
      </c>
      <c r="H1280" t="str">
        <f>IFERROR(VLOOKUP($A1280,'Lista de Precios Alimento'!$A:$O,7,0),IF(A1280="","","Error"))</f>
        <v/>
      </c>
      <c r="I1280" s="12"/>
      <c r="J1280" s="12"/>
    </row>
    <row r="1281" spans="1:10" x14ac:dyDescent="0.2">
      <c r="A1281" s="25"/>
      <c r="B1281" s="26"/>
      <c r="C1281" s="1" t="str">
        <f>IFERROR(VLOOKUP($A1281,'Lista de Precios Alimento'!$A:$J,2,0),IF(A1281="","","Error"))</f>
        <v/>
      </c>
      <c r="D1281" s="1" t="str">
        <f>IFERROR(VLOOKUP($A1281,'Lista de Precios Alimento'!$A:$L,4,0),IF(A1281="","","Error"))</f>
        <v/>
      </c>
      <c r="E1281" s="1" t="str">
        <f>IFERROR(VLOOKUP($A1281,'Lista de Precios Alimento'!$A:$M,5,0),IF(A1281="","","Error"))</f>
        <v/>
      </c>
      <c r="F1281" s="1" t="str">
        <f>IFERROR(VLOOKUP($A1281,'Lista de Precios Alimento'!$A:$K,3,0),IF(A1281="","","Error"))</f>
        <v/>
      </c>
      <c r="G1281" s="19" t="str">
        <f>IFERROR(VLOOKUP($A1281,'Lista de Precios Alimento'!$A:$N,6,0),IF(A1281="","","Error"))</f>
        <v/>
      </c>
      <c r="H1281" t="str">
        <f>IFERROR(VLOOKUP($A1281,'Lista de Precios Alimento'!$A:$O,7,0),IF(A1281="","","Error"))</f>
        <v/>
      </c>
      <c r="I1281" s="12"/>
      <c r="J1281" s="12"/>
    </row>
    <row r="1282" spans="1:10" x14ac:dyDescent="0.2">
      <c r="A1282" s="25"/>
      <c r="B1282" s="26"/>
      <c r="C1282" s="1" t="str">
        <f>IFERROR(VLOOKUP($A1282,'Lista de Precios Alimento'!$A:$J,2,0),IF(A1282="","","Error"))</f>
        <v/>
      </c>
      <c r="D1282" s="1" t="str">
        <f>IFERROR(VLOOKUP($A1282,'Lista de Precios Alimento'!$A:$L,4,0),IF(A1282="","","Error"))</f>
        <v/>
      </c>
      <c r="E1282" s="1" t="str">
        <f>IFERROR(VLOOKUP($A1282,'Lista de Precios Alimento'!$A:$M,5,0),IF(A1282="","","Error"))</f>
        <v/>
      </c>
      <c r="F1282" s="1" t="str">
        <f>IFERROR(VLOOKUP($A1282,'Lista de Precios Alimento'!$A:$K,3,0),IF(A1282="","","Error"))</f>
        <v/>
      </c>
      <c r="G1282" s="19" t="str">
        <f>IFERROR(VLOOKUP($A1282,'Lista de Precios Alimento'!$A:$N,6,0),IF(A1282="","","Error"))</f>
        <v/>
      </c>
      <c r="H1282" t="str">
        <f>IFERROR(VLOOKUP($A1282,'Lista de Precios Alimento'!$A:$O,7,0),IF(A1282="","","Error"))</f>
        <v/>
      </c>
      <c r="I1282" s="12"/>
      <c r="J1282" s="12"/>
    </row>
    <row r="1283" spans="1:10" x14ac:dyDescent="0.2">
      <c r="A1283" s="25"/>
      <c r="B1283" s="26"/>
      <c r="C1283" s="1" t="str">
        <f>IFERROR(VLOOKUP($A1283,'Lista de Precios Alimento'!$A:$J,2,0),IF(A1283="","","Error"))</f>
        <v/>
      </c>
      <c r="D1283" s="1" t="str">
        <f>IFERROR(VLOOKUP($A1283,'Lista de Precios Alimento'!$A:$L,4,0),IF(A1283="","","Error"))</f>
        <v/>
      </c>
      <c r="E1283" s="1" t="str">
        <f>IFERROR(VLOOKUP($A1283,'Lista de Precios Alimento'!$A:$M,5,0),IF(A1283="","","Error"))</f>
        <v/>
      </c>
      <c r="F1283" s="1" t="str">
        <f>IFERROR(VLOOKUP($A1283,'Lista de Precios Alimento'!$A:$K,3,0),IF(A1283="","","Error"))</f>
        <v/>
      </c>
      <c r="G1283" s="19" t="str">
        <f>IFERROR(VLOOKUP($A1283,'Lista de Precios Alimento'!$A:$N,6,0),IF(A1283="","","Error"))</f>
        <v/>
      </c>
      <c r="H1283" t="str">
        <f>IFERROR(VLOOKUP($A1283,'Lista de Precios Alimento'!$A:$O,7,0),IF(A1283="","","Error"))</f>
        <v/>
      </c>
      <c r="I1283" s="12"/>
      <c r="J1283" s="12"/>
    </row>
    <row r="1284" spans="1:10" x14ac:dyDescent="0.2">
      <c r="A1284" s="25"/>
      <c r="B1284" s="26"/>
      <c r="C1284" s="1" t="str">
        <f>IFERROR(VLOOKUP($A1284,'Lista de Precios Alimento'!$A:$J,2,0),IF(A1284="","","Error"))</f>
        <v/>
      </c>
      <c r="D1284" s="1" t="str">
        <f>IFERROR(VLOOKUP($A1284,'Lista de Precios Alimento'!$A:$L,4,0),IF(A1284="","","Error"))</f>
        <v/>
      </c>
      <c r="E1284" s="1" t="str">
        <f>IFERROR(VLOOKUP($A1284,'Lista de Precios Alimento'!$A:$M,5,0),IF(A1284="","","Error"))</f>
        <v/>
      </c>
      <c r="F1284" s="1" t="str">
        <f>IFERROR(VLOOKUP($A1284,'Lista de Precios Alimento'!$A:$K,3,0),IF(A1284="","","Error"))</f>
        <v/>
      </c>
      <c r="G1284" s="19" t="str">
        <f>IFERROR(VLOOKUP($A1284,'Lista de Precios Alimento'!$A:$N,6,0),IF(A1284="","","Error"))</f>
        <v/>
      </c>
      <c r="H1284" t="str">
        <f>IFERROR(VLOOKUP($A1284,'Lista de Precios Alimento'!$A:$O,7,0),IF(A1284="","","Error"))</f>
        <v/>
      </c>
      <c r="I1284" s="12"/>
      <c r="J1284" s="12"/>
    </row>
    <row r="1285" spans="1:10" x14ac:dyDescent="0.2">
      <c r="A1285" s="25"/>
      <c r="B1285" s="26"/>
      <c r="C1285" s="1" t="str">
        <f>IFERROR(VLOOKUP($A1285,'Lista de Precios Alimento'!$A:$J,2,0),IF(A1285="","","Error"))</f>
        <v/>
      </c>
      <c r="D1285" s="1" t="str">
        <f>IFERROR(VLOOKUP($A1285,'Lista de Precios Alimento'!$A:$L,4,0),IF(A1285="","","Error"))</f>
        <v/>
      </c>
      <c r="E1285" s="1" t="str">
        <f>IFERROR(VLOOKUP($A1285,'Lista de Precios Alimento'!$A:$M,5,0),IF(A1285="","","Error"))</f>
        <v/>
      </c>
      <c r="F1285" s="1" t="str">
        <f>IFERROR(VLOOKUP($A1285,'Lista de Precios Alimento'!$A:$K,3,0),IF(A1285="","","Error"))</f>
        <v/>
      </c>
      <c r="G1285" s="19" t="str">
        <f>IFERROR(VLOOKUP($A1285,'Lista de Precios Alimento'!$A:$N,6,0),IF(A1285="","","Error"))</f>
        <v/>
      </c>
      <c r="H1285" t="str">
        <f>IFERROR(VLOOKUP($A1285,'Lista de Precios Alimento'!$A:$O,7,0),IF(A1285="","","Error"))</f>
        <v/>
      </c>
      <c r="I1285" s="12"/>
      <c r="J1285" s="12"/>
    </row>
    <row r="1286" spans="1:10" x14ac:dyDescent="0.2">
      <c r="A1286" s="25"/>
      <c r="B1286" s="26"/>
      <c r="C1286" s="1" t="str">
        <f>IFERROR(VLOOKUP($A1286,'Lista de Precios Alimento'!$A:$J,2,0),IF(A1286="","","Error"))</f>
        <v/>
      </c>
      <c r="D1286" s="1" t="str">
        <f>IFERROR(VLOOKUP($A1286,'Lista de Precios Alimento'!$A:$L,4,0),IF(A1286="","","Error"))</f>
        <v/>
      </c>
      <c r="E1286" s="1" t="str">
        <f>IFERROR(VLOOKUP($A1286,'Lista de Precios Alimento'!$A:$M,5,0),IF(A1286="","","Error"))</f>
        <v/>
      </c>
      <c r="F1286" s="1" t="str">
        <f>IFERROR(VLOOKUP($A1286,'Lista de Precios Alimento'!$A:$K,3,0),IF(A1286="","","Error"))</f>
        <v/>
      </c>
      <c r="G1286" s="19" t="str">
        <f>IFERROR(VLOOKUP($A1286,'Lista de Precios Alimento'!$A:$N,6,0),IF(A1286="","","Error"))</f>
        <v/>
      </c>
      <c r="H1286" t="str">
        <f>IFERROR(VLOOKUP($A1286,'Lista de Precios Alimento'!$A:$O,7,0),IF(A1286="","","Error"))</f>
        <v/>
      </c>
      <c r="I1286" s="12"/>
      <c r="J1286" s="12"/>
    </row>
    <row r="1287" spans="1:10" x14ac:dyDescent="0.2">
      <c r="A1287" s="25"/>
      <c r="B1287" s="26"/>
      <c r="C1287" s="1" t="str">
        <f>IFERROR(VLOOKUP($A1287,'Lista de Precios Alimento'!$A:$J,2,0),IF(A1287="","","Error"))</f>
        <v/>
      </c>
      <c r="D1287" s="1" t="str">
        <f>IFERROR(VLOOKUP($A1287,'Lista de Precios Alimento'!$A:$L,4,0),IF(A1287="","","Error"))</f>
        <v/>
      </c>
      <c r="E1287" s="1" t="str">
        <f>IFERROR(VLOOKUP($A1287,'Lista de Precios Alimento'!$A:$M,5,0),IF(A1287="","","Error"))</f>
        <v/>
      </c>
      <c r="F1287" s="1" t="str">
        <f>IFERROR(VLOOKUP($A1287,'Lista de Precios Alimento'!$A:$K,3,0),IF(A1287="","","Error"))</f>
        <v/>
      </c>
      <c r="G1287" s="19" t="str">
        <f>IFERROR(VLOOKUP($A1287,'Lista de Precios Alimento'!$A:$N,6,0),IF(A1287="","","Error"))</f>
        <v/>
      </c>
      <c r="H1287" t="str">
        <f>IFERROR(VLOOKUP($A1287,'Lista de Precios Alimento'!$A:$O,7,0),IF(A1287="","","Error"))</f>
        <v/>
      </c>
      <c r="I1287" s="12"/>
      <c r="J1287" s="12"/>
    </row>
    <row r="1288" spans="1:10" x14ac:dyDescent="0.2">
      <c r="A1288" s="25"/>
      <c r="B1288" s="26"/>
      <c r="C1288" s="1" t="str">
        <f>IFERROR(VLOOKUP($A1288,'Lista de Precios Alimento'!$A:$J,2,0),IF(A1288="","","Error"))</f>
        <v/>
      </c>
      <c r="D1288" s="1" t="str">
        <f>IFERROR(VLOOKUP($A1288,'Lista de Precios Alimento'!$A:$L,4,0),IF(A1288="","","Error"))</f>
        <v/>
      </c>
      <c r="E1288" s="1" t="str">
        <f>IFERROR(VLOOKUP($A1288,'Lista de Precios Alimento'!$A:$M,5,0),IF(A1288="","","Error"))</f>
        <v/>
      </c>
      <c r="F1288" s="1" t="str">
        <f>IFERROR(VLOOKUP($A1288,'Lista de Precios Alimento'!$A:$K,3,0),IF(A1288="","","Error"))</f>
        <v/>
      </c>
      <c r="G1288" s="19" t="str">
        <f>IFERROR(VLOOKUP($A1288,'Lista de Precios Alimento'!$A:$N,6,0),IF(A1288="","","Error"))</f>
        <v/>
      </c>
      <c r="H1288" t="str">
        <f>IFERROR(VLOOKUP($A1288,'Lista de Precios Alimento'!$A:$O,7,0),IF(A1288="","","Error"))</f>
        <v/>
      </c>
      <c r="I1288" s="12"/>
      <c r="J1288" s="12"/>
    </row>
    <row r="1289" spans="1:10" x14ac:dyDescent="0.2">
      <c r="A1289" s="25"/>
      <c r="B1289" s="26"/>
      <c r="C1289" s="1" t="str">
        <f>IFERROR(VLOOKUP($A1289,'Lista de Precios Alimento'!$A:$J,2,0),IF(A1289="","","Error"))</f>
        <v/>
      </c>
      <c r="D1289" s="1" t="str">
        <f>IFERROR(VLOOKUP($A1289,'Lista de Precios Alimento'!$A:$L,4,0),IF(A1289="","","Error"))</f>
        <v/>
      </c>
      <c r="E1289" s="1" t="str">
        <f>IFERROR(VLOOKUP($A1289,'Lista de Precios Alimento'!$A:$M,5,0),IF(A1289="","","Error"))</f>
        <v/>
      </c>
      <c r="F1289" s="1" t="str">
        <f>IFERROR(VLOOKUP($A1289,'Lista de Precios Alimento'!$A:$K,3,0),IF(A1289="","","Error"))</f>
        <v/>
      </c>
      <c r="G1289" s="19" t="str">
        <f>IFERROR(VLOOKUP($A1289,'Lista de Precios Alimento'!$A:$N,6,0),IF(A1289="","","Error"))</f>
        <v/>
      </c>
      <c r="H1289" t="str">
        <f>IFERROR(VLOOKUP($A1289,'Lista de Precios Alimento'!$A:$O,7,0),IF(A1289="","","Error"))</f>
        <v/>
      </c>
      <c r="I1289" s="12"/>
      <c r="J1289" s="12"/>
    </row>
    <row r="1290" spans="1:10" x14ac:dyDescent="0.2">
      <c r="A1290" s="25"/>
      <c r="B1290" s="26"/>
      <c r="C1290" s="1" t="str">
        <f>IFERROR(VLOOKUP($A1290,'Lista de Precios Alimento'!$A:$J,2,0),IF(A1290="","","Error"))</f>
        <v/>
      </c>
      <c r="D1290" s="1" t="str">
        <f>IFERROR(VLOOKUP($A1290,'Lista de Precios Alimento'!$A:$L,4,0),IF(A1290="","","Error"))</f>
        <v/>
      </c>
      <c r="E1290" s="1" t="str">
        <f>IFERROR(VLOOKUP($A1290,'Lista de Precios Alimento'!$A:$M,5,0),IF(A1290="","","Error"))</f>
        <v/>
      </c>
      <c r="F1290" s="1" t="str">
        <f>IFERROR(VLOOKUP($A1290,'Lista de Precios Alimento'!$A:$K,3,0),IF(A1290="","","Error"))</f>
        <v/>
      </c>
      <c r="G1290" s="19" t="str">
        <f>IFERROR(VLOOKUP($A1290,'Lista de Precios Alimento'!$A:$N,6,0),IF(A1290="","","Error"))</f>
        <v/>
      </c>
      <c r="H1290" t="str">
        <f>IFERROR(VLOOKUP($A1290,'Lista de Precios Alimento'!$A:$O,7,0),IF(A1290="","","Error"))</f>
        <v/>
      </c>
      <c r="I1290" s="12"/>
      <c r="J1290" s="12"/>
    </row>
    <row r="1291" spans="1:10" x14ac:dyDescent="0.2">
      <c r="A1291" s="25"/>
      <c r="B1291" s="26"/>
      <c r="C1291" s="1" t="str">
        <f>IFERROR(VLOOKUP($A1291,'Lista de Precios Alimento'!$A:$J,2,0),IF(A1291="","","Error"))</f>
        <v/>
      </c>
      <c r="D1291" s="1" t="str">
        <f>IFERROR(VLOOKUP($A1291,'Lista de Precios Alimento'!$A:$L,4,0),IF(A1291="","","Error"))</f>
        <v/>
      </c>
      <c r="E1291" s="1" t="str">
        <f>IFERROR(VLOOKUP($A1291,'Lista de Precios Alimento'!$A:$M,5,0),IF(A1291="","","Error"))</f>
        <v/>
      </c>
      <c r="F1291" s="1" t="str">
        <f>IFERROR(VLOOKUP($A1291,'Lista de Precios Alimento'!$A:$K,3,0),IF(A1291="","","Error"))</f>
        <v/>
      </c>
      <c r="G1291" s="19" t="str">
        <f>IFERROR(VLOOKUP($A1291,'Lista de Precios Alimento'!$A:$N,6,0),IF(A1291="","","Error"))</f>
        <v/>
      </c>
      <c r="H1291" t="str">
        <f>IFERROR(VLOOKUP($A1291,'Lista de Precios Alimento'!$A:$O,7,0),IF(A1291="","","Error"))</f>
        <v/>
      </c>
      <c r="I1291" s="12"/>
      <c r="J1291" s="12"/>
    </row>
    <row r="1292" spans="1:10" x14ac:dyDescent="0.2">
      <c r="A1292" s="25"/>
      <c r="B1292" s="26"/>
      <c r="C1292" s="1" t="str">
        <f>IFERROR(VLOOKUP($A1292,'Lista de Precios Alimento'!$A:$J,2,0),IF(A1292="","","Error"))</f>
        <v/>
      </c>
      <c r="D1292" s="1" t="str">
        <f>IFERROR(VLOOKUP($A1292,'Lista de Precios Alimento'!$A:$L,4,0),IF(A1292="","","Error"))</f>
        <v/>
      </c>
      <c r="E1292" s="1" t="str">
        <f>IFERROR(VLOOKUP($A1292,'Lista de Precios Alimento'!$A:$M,5,0),IF(A1292="","","Error"))</f>
        <v/>
      </c>
      <c r="F1292" s="1" t="str">
        <f>IFERROR(VLOOKUP($A1292,'Lista de Precios Alimento'!$A:$K,3,0),IF(A1292="","","Error"))</f>
        <v/>
      </c>
      <c r="G1292" s="19" t="str">
        <f>IFERROR(VLOOKUP($A1292,'Lista de Precios Alimento'!$A:$N,6,0),IF(A1292="","","Error"))</f>
        <v/>
      </c>
      <c r="H1292" t="str">
        <f>IFERROR(VLOOKUP($A1292,'Lista de Precios Alimento'!$A:$O,7,0),IF(A1292="","","Error"))</f>
        <v/>
      </c>
      <c r="I1292" s="12"/>
      <c r="J1292" s="12"/>
    </row>
    <row r="1293" spans="1:10" x14ac:dyDescent="0.2">
      <c r="A1293" s="25"/>
      <c r="B1293" s="26"/>
      <c r="C1293" s="1" t="str">
        <f>IFERROR(VLOOKUP($A1293,'Lista de Precios Alimento'!$A:$J,2,0),IF(A1293="","","Error"))</f>
        <v/>
      </c>
      <c r="D1293" s="1" t="str">
        <f>IFERROR(VLOOKUP($A1293,'Lista de Precios Alimento'!$A:$L,4,0),IF(A1293="","","Error"))</f>
        <v/>
      </c>
      <c r="E1293" s="1" t="str">
        <f>IFERROR(VLOOKUP($A1293,'Lista de Precios Alimento'!$A:$M,5,0),IF(A1293="","","Error"))</f>
        <v/>
      </c>
      <c r="F1293" s="1" t="str">
        <f>IFERROR(VLOOKUP($A1293,'Lista de Precios Alimento'!$A:$K,3,0),IF(A1293="","","Error"))</f>
        <v/>
      </c>
      <c r="G1293" s="19" t="str">
        <f>IFERROR(VLOOKUP($A1293,'Lista de Precios Alimento'!$A:$N,6,0),IF(A1293="","","Error"))</f>
        <v/>
      </c>
      <c r="H1293" t="str">
        <f>IFERROR(VLOOKUP($A1293,'Lista de Precios Alimento'!$A:$O,7,0),IF(A1293="","","Error"))</f>
        <v/>
      </c>
      <c r="I1293" s="12"/>
      <c r="J1293" s="12"/>
    </row>
    <row r="1294" spans="1:10" x14ac:dyDescent="0.2">
      <c r="A1294" s="25"/>
      <c r="B1294" s="26"/>
      <c r="C1294" s="1" t="str">
        <f>IFERROR(VLOOKUP($A1294,'Lista de Precios Alimento'!$A:$J,2,0),IF(A1294="","","Error"))</f>
        <v/>
      </c>
      <c r="D1294" s="1" t="str">
        <f>IFERROR(VLOOKUP($A1294,'Lista de Precios Alimento'!$A:$L,4,0),IF(A1294="","","Error"))</f>
        <v/>
      </c>
      <c r="E1294" s="1" t="str">
        <f>IFERROR(VLOOKUP($A1294,'Lista de Precios Alimento'!$A:$M,5,0),IF(A1294="","","Error"))</f>
        <v/>
      </c>
      <c r="F1294" s="1" t="str">
        <f>IFERROR(VLOOKUP($A1294,'Lista de Precios Alimento'!$A:$K,3,0),IF(A1294="","","Error"))</f>
        <v/>
      </c>
      <c r="G1294" s="19" t="str">
        <f>IFERROR(VLOOKUP($A1294,'Lista de Precios Alimento'!$A:$N,6,0),IF(A1294="","","Error"))</f>
        <v/>
      </c>
      <c r="H1294" t="str">
        <f>IFERROR(VLOOKUP($A1294,'Lista de Precios Alimento'!$A:$O,7,0),IF(A1294="","","Error"))</f>
        <v/>
      </c>
      <c r="I1294" s="12"/>
      <c r="J1294" s="12"/>
    </row>
    <row r="1295" spans="1:10" x14ac:dyDescent="0.2">
      <c r="A1295" s="25"/>
      <c r="B1295" s="26"/>
      <c r="C1295" s="1" t="str">
        <f>IFERROR(VLOOKUP($A1295,'Lista de Precios Alimento'!$A:$J,2,0),IF(A1295="","","Error"))</f>
        <v/>
      </c>
      <c r="D1295" s="1" t="str">
        <f>IFERROR(VLOOKUP($A1295,'Lista de Precios Alimento'!$A:$L,4,0),IF(A1295="","","Error"))</f>
        <v/>
      </c>
      <c r="E1295" s="1" t="str">
        <f>IFERROR(VLOOKUP($A1295,'Lista de Precios Alimento'!$A:$M,5,0),IF(A1295="","","Error"))</f>
        <v/>
      </c>
      <c r="F1295" s="1" t="str">
        <f>IFERROR(VLOOKUP($A1295,'Lista de Precios Alimento'!$A:$K,3,0),IF(A1295="","","Error"))</f>
        <v/>
      </c>
      <c r="G1295" s="19" t="str">
        <f>IFERROR(VLOOKUP($A1295,'Lista de Precios Alimento'!$A:$N,6,0),IF(A1295="","","Error"))</f>
        <v/>
      </c>
      <c r="H1295" t="str">
        <f>IFERROR(VLOOKUP($A1295,'Lista de Precios Alimento'!$A:$O,7,0),IF(A1295="","","Error"))</f>
        <v/>
      </c>
      <c r="I1295" s="12"/>
      <c r="J1295" s="12"/>
    </row>
    <row r="1296" spans="1:10" x14ac:dyDescent="0.2">
      <c r="A1296" s="25"/>
      <c r="B1296" s="26"/>
      <c r="C1296" s="1" t="str">
        <f>IFERROR(VLOOKUP($A1296,'Lista de Precios Alimento'!$A:$J,2,0),IF(A1296="","","Error"))</f>
        <v/>
      </c>
      <c r="D1296" s="1" t="str">
        <f>IFERROR(VLOOKUP($A1296,'Lista de Precios Alimento'!$A:$L,4,0),IF(A1296="","","Error"))</f>
        <v/>
      </c>
      <c r="E1296" s="1" t="str">
        <f>IFERROR(VLOOKUP($A1296,'Lista de Precios Alimento'!$A:$M,5,0),IF(A1296="","","Error"))</f>
        <v/>
      </c>
      <c r="F1296" s="1" t="str">
        <f>IFERROR(VLOOKUP($A1296,'Lista de Precios Alimento'!$A:$K,3,0),IF(A1296="","","Error"))</f>
        <v/>
      </c>
      <c r="G1296" s="19" t="str">
        <f>IFERROR(VLOOKUP($A1296,'Lista de Precios Alimento'!$A:$N,6,0),IF(A1296="","","Error"))</f>
        <v/>
      </c>
      <c r="H1296" t="str">
        <f>IFERROR(VLOOKUP($A1296,'Lista de Precios Alimento'!$A:$O,7,0),IF(A1296="","","Error"))</f>
        <v/>
      </c>
      <c r="I1296" s="12"/>
      <c r="J1296" s="12"/>
    </row>
    <row r="1297" spans="1:10" x14ac:dyDescent="0.2">
      <c r="A1297" s="25"/>
      <c r="B1297" s="26"/>
      <c r="C1297" s="1" t="str">
        <f>IFERROR(VLOOKUP($A1297,'Lista de Precios Alimento'!$A:$J,2,0),IF(A1297="","","Error"))</f>
        <v/>
      </c>
      <c r="D1297" s="1" t="str">
        <f>IFERROR(VLOOKUP($A1297,'Lista de Precios Alimento'!$A:$L,4,0),IF(A1297="","","Error"))</f>
        <v/>
      </c>
      <c r="E1297" s="1" t="str">
        <f>IFERROR(VLOOKUP($A1297,'Lista de Precios Alimento'!$A:$M,5,0),IF(A1297="","","Error"))</f>
        <v/>
      </c>
      <c r="F1297" s="1" t="str">
        <f>IFERROR(VLOOKUP($A1297,'Lista de Precios Alimento'!$A:$K,3,0),IF(A1297="","","Error"))</f>
        <v/>
      </c>
      <c r="G1297" s="19" t="str">
        <f>IFERROR(VLOOKUP($A1297,'Lista de Precios Alimento'!$A:$N,6,0),IF(A1297="","","Error"))</f>
        <v/>
      </c>
      <c r="H1297" t="str">
        <f>IFERROR(VLOOKUP($A1297,'Lista de Precios Alimento'!$A:$O,7,0),IF(A1297="","","Error"))</f>
        <v/>
      </c>
      <c r="I1297" s="12"/>
      <c r="J1297" s="12"/>
    </row>
    <row r="1298" spans="1:10" x14ac:dyDescent="0.2">
      <c r="A1298" s="25"/>
      <c r="B1298" s="26"/>
      <c r="C1298" s="1" t="str">
        <f>IFERROR(VLOOKUP($A1298,'Lista de Precios Alimento'!$A:$J,2,0),IF(A1298="","","Error"))</f>
        <v/>
      </c>
      <c r="D1298" s="1" t="str">
        <f>IFERROR(VLOOKUP($A1298,'Lista de Precios Alimento'!$A:$L,4,0),IF(A1298="","","Error"))</f>
        <v/>
      </c>
      <c r="E1298" s="1" t="str">
        <f>IFERROR(VLOOKUP($A1298,'Lista de Precios Alimento'!$A:$M,5,0),IF(A1298="","","Error"))</f>
        <v/>
      </c>
      <c r="F1298" s="1" t="str">
        <f>IFERROR(VLOOKUP($A1298,'Lista de Precios Alimento'!$A:$K,3,0),IF(A1298="","","Error"))</f>
        <v/>
      </c>
      <c r="G1298" s="19" t="str">
        <f>IFERROR(VLOOKUP($A1298,'Lista de Precios Alimento'!$A:$N,6,0),IF(A1298="","","Error"))</f>
        <v/>
      </c>
      <c r="H1298" t="str">
        <f>IFERROR(VLOOKUP($A1298,'Lista de Precios Alimento'!$A:$O,7,0),IF(A1298="","","Error"))</f>
        <v/>
      </c>
      <c r="I1298" s="12"/>
      <c r="J1298" s="12"/>
    </row>
    <row r="1299" spans="1:10" x14ac:dyDescent="0.2">
      <c r="A1299" s="25"/>
      <c r="B1299" s="26"/>
      <c r="C1299" s="1" t="str">
        <f>IFERROR(VLOOKUP($A1299,'Lista de Precios Alimento'!$A:$J,2,0),IF(A1299="","","Error"))</f>
        <v/>
      </c>
      <c r="D1299" s="1" t="str">
        <f>IFERROR(VLOOKUP($A1299,'Lista de Precios Alimento'!$A:$L,4,0),IF(A1299="","","Error"))</f>
        <v/>
      </c>
      <c r="E1299" s="1" t="str">
        <f>IFERROR(VLOOKUP($A1299,'Lista de Precios Alimento'!$A:$M,5,0),IF(A1299="","","Error"))</f>
        <v/>
      </c>
      <c r="F1299" s="1" t="str">
        <f>IFERROR(VLOOKUP($A1299,'Lista de Precios Alimento'!$A:$K,3,0),IF(A1299="","","Error"))</f>
        <v/>
      </c>
      <c r="G1299" s="19" t="str">
        <f>IFERROR(VLOOKUP($A1299,'Lista de Precios Alimento'!$A:$N,6,0),IF(A1299="","","Error"))</f>
        <v/>
      </c>
      <c r="H1299" t="str">
        <f>IFERROR(VLOOKUP($A1299,'Lista de Precios Alimento'!$A:$O,7,0),IF(A1299="","","Error"))</f>
        <v/>
      </c>
      <c r="I1299" s="12"/>
      <c r="J1299" s="12"/>
    </row>
    <row r="1300" spans="1:10" x14ac:dyDescent="0.2">
      <c r="A1300" s="25"/>
      <c r="B1300" s="26"/>
      <c r="C1300" s="1" t="str">
        <f>IFERROR(VLOOKUP($A1300,'Lista de Precios Alimento'!$A:$J,2,0),IF(A1300="","","Error"))</f>
        <v/>
      </c>
      <c r="D1300" s="1" t="str">
        <f>IFERROR(VLOOKUP($A1300,'Lista de Precios Alimento'!$A:$L,4,0),IF(A1300="","","Error"))</f>
        <v/>
      </c>
      <c r="E1300" s="1" t="str">
        <f>IFERROR(VLOOKUP($A1300,'Lista de Precios Alimento'!$A:$M,5,0),IF(A1300="","","Error"))</f>
        <v/>
      </c>
      <c r="F1300" s="1" t="str">
        <f>IFERROR(VLOOKUP($A1300,'Lista de Precios Alimento'!$A:$K,3,0),IF(A1300="","","Error"))</f>
        <v/>
      </c>
      <c r="G1300" s="19" t="str">
        <f>IFERROR(VLOOKUP($A1300,'Lista de Precios Alimento'!$A:$N,6,0),IF(A1300="","","Error"))</f>
        <v/>
      </c>
      <c r="H1300" t="str">
        <f>IFERROR(VLOOKUP($A1300,'Lista de Precios Alimento'!$A:$O,7,0),IF(A1300="","","Error"))</f>
        <v/>
      </c>
      <c r="I1300" s="12"/>
      <c r="J1300" s="12"/>
    </row>
    <row r="1301" spans="1:10" x14ac:dyDescent="0.2">
      <c r="A1301" s="25"/>
      <c r="B1301" s="26"/>
      <c r="C1301" s="1" t="str">
        <f>IFERROR(VLOOKUP($A1301,'Lista de Precios Alimento'!$A:$J,2,0),IF(A1301="","","Error"))</f>
        <v/>
      </c>
      <c r="D1301" s="1" t="str">
        <f>IFERROR(VLOOKUP($A1301,'Lista de Precios Alimento'!$A:$L,4,0),IF(A1301="","","Error"))</f>
        <v/>
      </c>
      <c r="E1301" s="1" t="str">
        <f>IFERROR(VLOOKUP($A1301,'Lista de Precios Alimento'!$A:$M,5,0),IF(A1301="","","Error"))</f>
        <v/>
      </c>
      <c r="F1301" s="1" t="str">
        <f>IFERROR(VLOOKUP($A1301,'Lista de Precios Alimento'!$A:$K,3,0),IF(A1301="","","Error"))</f>
        <v/>
      </c>
      <c r="G1301" s="19" t="str">
        <f>IFERROR(VLOOKUP($A1301,'Lista de Precios Alimento'!$A:$N,6,0),IF(A1301="","","Error"))</f>
        <v/>
      </c>
      <c r="H1301" t="str">
        <f>IFERROR(VLOOKUP($A1301,'Lista de Precios Alimento'!$A:$O,7,0),IF(A1301="","","Error"))</f>
        <v/>
      </c>
      <c r="I1301" s="12"/>
      <c r="J1301" s="12"/>
    </row>
    <row r="1302" spans="1:10" x14ac:dyDescent="0.2">
      <c r="A1302" s="25"/>
      <c r="B1302" s="26"/>
      <c r="C1302" s="1" t="str">
        <f>IFERROR(VLOOKUP($A1302,'Lista de Precios Alimento'!$A:$J,2,0),IF(A1302="","","Error"))</f>
        <v/>
      </c>
      <c r="D1302" s="1" t="str">
        <f>IFERROR(VLOOKUP($A1302,'Lista de Precios Alimento'!$A:$L,4,0),IF(A1302="","","Error"))</f>
        <v/>
      </c>
      <c r="E1302" s="1" t="str">
        <f>IFERROR(VLOOKUP($A1302,'Lista de Precios Alimento'!$A:$M,5,0),IF(A1302="","","Error"))</f>
        <v/>
      </c>
      <c r="F1302" s="1" t="str">
        <f>IFERROR(VLOOKUP($A1302,'Lista de Precios Alimento'!$A:$K,3,0),IF(A1302="","","Error"))</f>
        <v/>
      </c>
      <c r="G1302" s="19" t="str">
        <f>IFERROR(VLOOKUP($A1302,'Lista de Precios Alimento'!$A:$N,6,0),IF(A1302="","","Error"))</f>
        <v/>
      </c>
      <c r="H1302" t="str">
        <f>IFERROR(VLOOKUP($A1302,'Lista de Precios Alimento'!$A:$O,7,0),IF(A1302="","","Error"))</f>
        <v/>
      </c>
      <c r="I1302" s="12"/>
      <c r="J1302" s="12"/>
    </row>
    <row r="1303" spans="1:10" x14ac:dyDescent="0.2">
      <c r="A1303" s="25"/>
      <c r="B1303" s="26"/>
      <c r="C1303" s="1" t="str">
        <f>IFERROR(VLOOKUP($A1303,'Lista de Precios Alimento'!$A:$J,2,0),IF(A1303="","","Error"))</f>
        <v/>
      </c>
      <c r="D1303" s="1" t="str">
        <f>IFERROR(VLOOKUP($A1303,'Lista de Precios Alimento'!$A:$L,4,0),IF(A1303="","","Error"))</f>
        <v/>
      </c>
      <c r="E1303" s="1" t="str">
        <f>IFERROR(VLOOKUP($A1303,'Lista de Precios Alimento'!$A:$M,5,0),IF(A1303="","","Error"))</f>
        <v/>
      </c>
      <c r="F1303" s="1" t="str">
        <f>IFERROR(VLOOKUP($A1303,'Lista de Precios Alimento'!$A:$K,3,0),IF(A1303="","","Error"))</f>
        <v/>
      </c>
      <c r="G1303" s="19" t="str">
        <f>IFERROR(VLOOKUP($A1303,'Lista de Precios Alimento'!$A:$N,6,0),IF(A1303="","","Error"))</f>
        <v/>
      </c>
      <c r="H1303" t="str">
        <f>IFERROR(VLOOKUP($A1303,'Lista de Precios Alimento'!$A:$O,7,0),IF(A1303="","","Error"))</f>
        <v/>
      </c>
      <c r="I1303" s="12"/>
      <c r="J1303" s="12"/>
    </row>
    <row r="1304" spans="1:10" x14ac:dyDescent="0.2">
      <c r="A1304" s="25"/>
      <c r="B1304" s="26"/>
      <c r="C1304" s="1" t="str">
        <f>IFERROR(VLOOKUP($A1304,'Lista de Precios Alimento'!$A:$J,2,0),IF(A1304="","","Error"))</f>
        <v/>
      </c>
      <c r="D1304" s="1" t="str">
        <f>IFERROR(VLOOKUP($A1304,'Lista de Precios Alimento'!$A:$L,4,0),IF(A1304="","","Error"))</f>
        <v/>
      </c>
      <c r="E1304" s="1" t="str">
        <f>IFERROR(VLOOKUP($A1304,'Lista de Precios Alimento'!$A:$M,5,0),IF(A1304="","","Error"))</f>
        <v/>
      </c>
      <c r="F1304" s="1" t="str">
        <f>IFERROR(VLOOKUP($A1304,'Lista de Precios Alimento'!$A:$K,3,0),IF(A1304="","","Error"))</f>
        <v/>
      </c>
      <c r="G1304" s="19" t="str">
        <f>IFERROR(VLOOKUP($A1304,'Lista de Precios Alimento'!$A:$N,6,0),IF(A1304="","","Error"))</f>
        <v/>
      </c>
      <c r="H1304" t="str">
        <f>IFERROR(VLOOKUP($A1304,'Lista de Precios Alimento'!$A:$O,7,0),IF(A1304="","","Error"))</f>
        <v/>
      </c>
      <c r="I1304" s="12"/>
      <c r="J1304" s="12"/>
    </row>
    <row r="1305" spans="1:10" x14ac:dyDescent="0.2">
      <c r="A1305" s="25"/>
      <c r="B1305" s="26"/>
      <c r="C1305" s="1" t="str">
        <f>IFERROR(VLOOKUP($A1305,'Lista de Precios Alimento'!$A:$J,2,0),IF(A1305="","","Error"))</f>
        <v/>
      </c>
      <c r="D1305" s="1" t="str">
        <f>IFERROR(VLOOKUP($A1305,'Lista de Precios Alimento'!$A:$L,4,0),IF(A1305="","","Error"))</f>
        <v/>
      </c>
      <c r="E1305" s="1" t="str">
        <f>IFERROR(VLOOKUP($A1305,'Lista de Precios Alimento'!$A:$M,5,0),IF(A1305="","","Error"))</f>
        <v/>
      </c>
      <c r="F1305" s="1" t="str">
        <f>IFERROR(VLOOKUP($A1305,'Lista de Precios Alimento'!$A:$K,3,0),IF(A1305="","","Error"))</f>
        <v/>
      </c>
      <c r="G1305" s="19" t="str">
        <f>IFERROR(VLOOKUP($A1305,'Lista de Precios Alimento'!$A:$N,6,0),IF(A1305="","","Error"))</f>
        <v/>
      </c>
      <c r="H1305" t="str">
        <f>IFERROR(VLOOKUP($A1305,'Lista de Precios Alimento'!$A:$O,7,0),IF(A1305="","","Error"))</f>
        <v/>
      </c>
      <c r="I1305" s="12"/>
      <c r="J1305" s="12"/>
    </row>
    <row r="1306" spans="1:10" x14ac:dyDescent="0.2">
      <c r="A1306" s="25"/>
      <c r="B1306" s="26"/>
      <c r="C1306" s="1" t="str">
        <f>IFERROR(VLOOKUP($A1306,'Lista de Precios Alimento'!$A:$J,2,0),IF(A1306="","","Error"))</f>
        <v/>
      </c>
      <c r="D1306" s="1" t="str">
        <f>IFERROR(VLOOKUP($A1306,'Lista de Precios Alimento'!$A:$L,4,0),IF(A1306="","","Error"))</f>
        <v/>
      </c>
      <c r="E1306" s="1" t="str">
        <f>IFERROR(VLOOKUP($A1306,'Lista de Precios Alimento'!$A:$M,5,0),IF(A1306="","","Error"))</f>
        <v/>
      </c>
      <c r="F1306" s="1" t="str">
        <f>IFERROR(VLOOKUP($A1306,'Lista de Precios Alimento'!$A:$K,3,0),IF(A1306="","","Error"))</f>
        <v/>
      </c>
      <c r="G1306" s="19" t="str">
        <f>IFERROR(VLOOKUP($A1306,'Lista de Precios Alimento'!$A:$N,6,0),IF(A1306="","","Error"))</f>
        <v/>
      </c>
      <c r="H1306" t="str">
        <f>IFERROR(VLOOKUP($A1306,'Lista de Precios Alimento'!$A:$O,7,0),IF(A1306="","","Error"))</f>
        <v/>
      </c>
      <c r="I1306" s="12"/>
      <c r="J1306" s="12"/>
    </row>
    <row r="1307" spans="1:10" x14ac:dyDescent="0.2">
      <c r="A1307" s="25"/>
      <c r="B1307" s="26"/>
      <c r="C1307" s="1" t="str">
        <f>IFERROR(VLOOKUP($A1307,'Lista de Precios Alimento'!$A:$J,2,0),IF(A1307="","","Error"))</f>
        <v/>
      </c>
      <c r="D1307" s="1" t="str">
        <f>IFERROR(VLOOKUP($A1307,'Lista de Precios Alimento'!$A:$L,4,0),IF(A1307="","","Error"))</f>
        <v/>
      </c>
      <c r="E1307" s="1" t="str">
        <f>IFERROR(VLOOKUP($A1307,'Lista de Precios Alimento'!$A:$M,5,0),IF(A1307="","","Error"))</f>
        <v/>
      </c>
      <c r="F1307" s="1" t="str">
        <f>IFERROR(VLOOKUP($A1307,'Lista de Precios Alimento'!$A:$K,3,0),IF(A1307="","","Error"))</f>
        <v/>
      </c>
      <c r="G1307" s="19" t="str">
        <f>IFERROR(VLOOKUP($A1307,'Lista de Precios Alimento'!$A:$N,6,0),IF(A1307="","","Error"))</f>
        <v/>
      </c>
      <c r="H1307" t="str">
        <f>IFERROR(VLOOKUP($A1307,'Lista de Precios Alimento'!$A:$O,7,0),IF(A1307="","","Error"))</f>
        <v/>
      </c>
      <c r="I1307" s="12"/>
      <c r="J1307" s="12"/>
    </row>
    <row r="1308" spans="1:10" x14ac:dyDescent="0.2">
      <c r="A1308" s="25"/>
      <c r="B1308" s="26"/>
      <c r="C1308" s="1" t="str">
        <f>IFERROR(VLOOKUP($A1308,'Lista de Precios Alimento'!$A:$J,2,0),IF(A1308="","","Error"))</f>
        <v/>
      </c>
      <c r="D1308" s="1" t="str">
        <f>IFERROR(VLOOKUP($A1308,'Lista de Precios Alimento'!$A:$L,4,0),IF(A1308="","","Error"))</f>
        <v/>
      </c>
      <c r="E1308" s="1" t="str">
        <f>IFERROR(VLOOKUP($A1308,'Lista de Precios Alimento'!$A:$M,5,0),IF(A1308="","","Error"))</f>
        <v/>
      </c>
      <c r="F1308" s="1" t="str">
        <f>IFERROR(VLOOKUP($A1308,'Lista de Precios Alimento'!$A:$K,3,0),IF(A1308="","","Error"))</f>
        <v/>
      </c>
      <c r="G1308" s="19" t="str">
        <f>IFERROR(VLOOKUP($A1308,'Lista de Precios Alimento'!$A:$N,6,0),IF(A1308="","","Error"))</f>
        <v/>
      </c>
      <c r="H1308" t="str">
        <f>IFERROR(VLOOKUP($A1308,'Lista de Precios Alimento'!$A:$O,7,0),IF(A1308="","","Error"))</f>
        <v/>
      </c>
      <c r="I1308" s="12"/>
      <c r="J1308" s="12"/>
    </row>
    <row r="1309" spans="1:10" x14ac:dyDescent="0.2">
      <c r="A1309" s="25"/>
      <c r="B1309" s="26"/>
      <c r="C1309" s="1" t="str">
        <f>IFERROR(VLOOKUP($A1309,'Lista de Precios Alimento'!$A:$J,2,0),IF(A1309="","","Error"))</f>
        <v/>
      </c>
      <c r="D1309" s="1" t="str">
        <f>IFERROR(VLOOKUP($A1309,'Lista de Precios Alimento'!$A:$L,4,0),IF(A1309="","","Error"))</f>
        <v/>
      </c>
      <c r="E1309" s="1" t="str">
        <f>IFERROR(VLOOKUP($A1309,'Lista de Precios Alimento'!$A:$M,5,0),IF(A1309="","","Error"))</f>
        <v/>
      </c>
      <c r="F1309" s="1" t="str">
        <f>IFERROR(VLOOKUP($A1309,'Lista de Precios Alimento'!$A:$K,3,0),IF(A1309="","","Error"))</f>
        <v/>
      </c>
      <c r="G1309" s="19" t="str">
        <f>IFERROR(VLOOKUP($A1309,'Lista de Precios Alimento'!$A:$N,6,0),IF(A1309="","","Error"))</f>
        <v/>
      </c>
      <c r="H1309" t="str">
        <f>IFERROR(VLOOKUP($A1309,'Lista de Precios Alimento'!$A:$O,7,0),IF(A1309="","","Error"))</f>
        <v/>
      </c>
      <c r="I1309" s="12"/>
      <c r="J1309" s="12"/>
    </row>
    <row r="1310" spans="1:10" x14ac:dyDescent="0.2">
      <c r="A1310" s="25"/>
      <c r="B1310" s="26"/>
      <c r="C1310" s="1" t="str">
        <f>IFERROR(VLOOKUP($A1310,'Lista de Precios Alimento'!$A:$J,2,0),IF(A1310="","","Error"))</f>
        <v/>
      </c>
      <c r="D1310" s="1" t="str">
        <f>IFERROR(VLOOKUP($A1310,'Lista de Precios Alimento'!$A:$L,4,0),IF(A1310="","","Error"))</f>
        <v/>
      </c>
      <c r="E1310" s="1" t="str">
        <f>IFERROR(VLOOKUP($A1310,'Lista de Precios Alimento'!$A:$M,5,0),IF(A1310="","","Error"))</f>
        <v/>
      </c>
      <c r="F1310" s="1" t="str">
        <f>IFERROR(VLOOKUP($A1310,'Lista de Precios Alimento'!$A:$K,3,0),IF(A1310="","","Error"))</f>
        <v/>
      </c>
      <c r="G1310" s="19" t="str">
        <f>IFERROR(VLOOKUP($A1310,'Lista de Precios Alimento'!$A:$N,6,0),IF(A1310="","","Error"))</f>
        <v/>
      </c>
      <c r="H1310" t="str">
        <f>IFERROR(VLOOKUP($A1310,'Lista de Precios Alimento'!$A:$O,7,0),IF(A1310="","","Error"))</f>
        <v/>
      </c>
      <c r="I1310" s="12"/>
      <c r="J1310" s="12"/>
    </row>
    <row r="1311" spans="1:10" x14ac:dyDescent="0.2">
      <c r="A1311" s="25"/>
      <c r="B1311" s="26"/>
      <c r="C1311" s="1" t="str">
        <f>IFERROR(VLOOKUP($A1311,'Lista de Precios Alimento'!$A:$J,2,0),IF(A1311="","","Error"))</f>
        <v/>
      </c>
      <c r="D1311" s="1" t="str">
        <f>IFERROR(VLOOKUP($A1311,'Lista de Precios Alimento'!$A:$L,4,0),IF(A1311="","","Error"))</f>
        <v/>
      </c>
      <c r="E1311" s="1" t="str">
        <f>IFERROR(VLOOKUP($A1311,'Lista de Precios Alimento'!$A:$M,5,0),IF(A1311="","","Error"))</f>
        <v/>
      </c>
      <c r="F1311" s="1" t="str">
        <f>IFERROR(VLOOKUP($A1311,'Lista de Precios Alimento'!$A:$K,3,0),IF(A1311="","","Error"))</f>
        <v/>
      </c>
      <c r="G1311" s="19" t="str">
        <f>IFERROR(VLOOKUP($A1311,'Lista de Precios Alimento'!$A:$N,6,0),IF(A1311="","","Error"))</f>
        <v/>
      </c>
      <c r="H1311" t="str">
        <f>IFERROR(VLOOKUP($A1311,'Lista de Precios Alimento'!$A:$O,7,0),IF(A1311="","","Error"))</f>
        <v/>
      </c>
      <c r="I1311" s="12"/>
      <c r="J1311" s="12"/>
    </row>
    <row r="1312" spans="1:10" x14ac:dyDescent="0.2">
      <c r="A1312" s="25"/>
      <c r="B1312" s="26"/>
      <c r="C1312" s="1" t="str">
        <f>IFERROR(VLOOKUP($A1312,'Lista de Precios Alimento'!$A:$J,2,0),IF(A1312="","","Error"))</f>
        <v/>
      </c>
      <c r="D1312" s="1" t="str">
        <f>IFERROR(VLOOKUP($A1312,'Lista de Precios Alimento'!$A:$L,4,0),IF(A1312="","","Error"))</f>
        <v/>
      </c>
      <c r="E1312" s="1" t="str">
        <f>IFERROR(VLOOKUP($A1312,'Lista de Precios Alimento'!$A:$M,5,0),IF(A1312="","","Error"))</f>
        <v/>
      </c>
      <c r="F1312" s="1" t="str">
        <f>IFERROR(VLOOKUP($A1312,'Lista de Precios Alimento'!$A:$K,3,0),IF(A1312="","","Error"))</f>
        <v/>
      </c>
      <c r="G1312" s="19" t="str">
        <f>IFERROR(VLOOKUP($A1312,'Lista de Precios Alimento'!$A:$N,6,0),IF(A1312="","","Error"))</f>
        <v/>
      </c>
      <c r="H1312" t="str">
        <f>IFERROR(VLOOKUP($A1312,'Lista de Precios Alimento'!$A:$O,7,0),IF(A1312="","","Error"))</f>
        <v/>
      </c>
      <c r="I1312" s="12"/>
      <c r="J1312" s="12"/>
    </row>
    <row r="1313" spans="1:10" x14ac:dyDescent="0.2">
      <c r="A1313" s="25"/>
      <c r="B1313" s="26"/>
      <c r="C1313" s="1" t="str">
        <f>IFERROR(VLOOKUP($A1313,'Lista de Precios Alimento'!$A:$J,2,0),IF(A1313="","","Error"))</f>
        <v/>
      </c>
      <c r="D1313" s="1" t="str">
        <f>IFERROR(VLOOKUP($A1313,'Lista de Precios Alimento'!$A:$L,4,0),IF(A1313="","","Error"))</f>
        <v/>
      </c>
      <c r="E1313" s="1" t="str">
        <f>IFERROR(VLOOKUP($A1313,'Lista de Precios Alimento'!$A:$M,5,0),IF(A1313="","","Error"))</f>
        <v/>
      </c>
      <c r="F1313" s="1" t="str">
        <f>IFERROR(VLOOKUP($A1313,'Lista de Precios Alimento'!$A:$K,3,0),IF(A1313="","","Error"))</f>
        <v/>
      </c>
      <c r="G1313" s="19" t="str">
        <f>IFERROR(VLOOKUP($A1313,'Lista de Precios Alimento'!$A:$N,6,0),IF(A1313="","","Error"))</f>
        <v/>
      </c>
      <c r="H1313" t="str">
        <f>IFERROR(VLOOKUP($A1313,'Lista de Precios Alimento'!$A:$O,7,0),IF(A1313="","","Error"))</f>
        <v/>
      </c>
      <c r="I1313" s="12"/>
      <c r="J1313" s="12"/>
    </row>
    <row r="1314" spans="1:10" x14ac:dyDescent="0.2">
      <c r="A1314" s="25"/>
      <c r="B1314" s="26"/>
      <c r="C1314" s="1" t="str">
        <f>IFERROR(VLOOKUP($A1314,'Lista de Precios Alimento'!$A:$J,2,0),IF(A1314="","","Error"))</f>
        <v/>
      </c>
      <c r="D1314" s="1" t="str">
        <f>IFERROR(VLOOKUP($A1314,'Lista de Precios Alimento'!$A:$L,4,0),IF(A1314="","","Error"))</f>
        <v/>
      </c>
      <c r="E1314" s="1" t="str">
        <f>IFERROR(VLOOKUP($A1314,'Lista de Precios Alimento'!$A:$M,5,0),IF(A1314="","","Error"))</f>
        <v/>
      </c>
      <c r="F1314" s="1" t="str">
        <f>IFERROR(VLOOKUP($A1314,'Lista de Precios Alimento'!$A:$K,3,0),IF(A1314="","","Error"))</f>
        <v/>
      </c>
      <c r="G1314" s="19" t="str">
        <f>IFERROR(VLOOKUP($A1314,'Lista de Precios Alimento'!$A:$N,6,0),IF(A1314="","","Error"))</f>
        <v/>
      </c>
      <c r="H1314" t="str">
        <f>IFERROR(VLOOKUP($A1314,'Lista de Precios Alimento'!$A:$O,7,0),IF(A1314="","","Error"))</f>
        <v/>
      </c>
      <c r="I1314" s="12"/>
      <c r="J1314" s="12"/>
    </row>
    <row r="1315" spans="1:10" x14ac:dyDescent="0.2">
      <c r="A1315" s="25"/>
      <c r="B1315" s="26"/>
      <c r="C1315" s="1" t="str">
        <f>IFERROR(VLOOKUP($A1315,'Lista de Precios Alimento'!$A:$J,2,0),IF(A1315="","","Error"))</f>
        <v/>
      </c>
      <c r="D1315" s="1" t="str">
        <f>IFERROR(VLOOKUP($A1315,'Lista de Precios Alimento'!$A:$L,4,0),IF(A1315="","","Error"))</f>
        <v/>
      </c>
      <c r="E1315" s="1" t="str">
        <f>IFERROR(VLOOKUP($A1315,'Lista de Precios Alimento'!$A:$M,5,0),IF(A1315="","","Error"))</f>
        <v/>
      </c>
      <c r="F1315" s="1" t="str">
        <f>IFERROR(VLOOKUP($A1315,'Lista de Precios Alimento'!$A:$K,3,0),IF(A1315="","","Error"))</f>
        <v/>
      </c>
      <c r="G1315" s="19" t="str">
        <f>IFERROR(VLOOKUP($A1315,'Lista de Precios Alimento'!$A:$N,6,0),IF(A1315="","","Error"))</f>
        <v/>
      </c>
      <c r="H1315" t="str">
        <f>IFERROR(VLOOKUP($A1315,'Lista de Precios Alimento'!$A:$O,7,0),IF(A1315="","","Error"))</f>
        <v/>
      </c>
      <c r="I1315" s="12"/>
      <c r="J1315" s="12"/>
    </row>
    <row r="1316" spans="1:10" x14ac:dyDescent="0.2">
      <c r="A1316" s="25"/>
      <c r="B1316" s="26"/>
      <c r="C1316" s="1" t="str">
        <f>IFERROR(VLOOKUP($A1316,'Lista de Precios Alimento'!$A:$J,2,0),IF(A1316="","","Error"))</f>
        <v/>
      </c>
      <c r="D1316" s="1" t="str">
        <f>IFERROR(VLOOKUP($A1316,'Lista de Precios Alimento'!$A:$L,4,0),IF(A1316="","","Error"))</f>
        <v/>
      </c>
      <c r="E1316" s="1" t="str">
        <f>IFERROR(VLOOKUP($A1316,'Lista de Precios Alimento'!$A:$M,5,0),IF(A1316="","","Error"))</f>
        <v/>
      </c>
      <c r="F1316" s="1" t="str">
        <f>IFERROR(VLOOKUP($A1316,'Lista de Precios Alimento'!$A:$K,3,0),IF(A1316="","","Error"))</f>
        <v/>
      </c>
      <c r="G1316" s="19" t="str">
        <f>IFERROR(VLOOKUP($A1316,'Lista de Precios Alimento'!$A:$N,6,0),IF(A1316="","","Error"))</f>
        <v/>
      </c>
      <c r="H1316" t="str">
        <f>IFERROR(VLOOKUP($A1316,'Lista de Precios Alimento'!$A:$O,7,0),IF(A1316="","","Error"))</f>
        <v/>
      </c>
      <c r="I1316" s="12"/>
      <c r="J1316" s="12"/>
    </row>
    <row r="1317" spans="1:10" x14ac:dyDescent="0.2">
      <c r="A1317" s="25"/>
      <c r="B1317" s="26"/>
      <c r="C1317" s="1" t="str">
        <f>IFERROR(VLOOKUP($A1317,'Lista de Precios Alimento'!$A:$J,2,0),IF(A1317="","","Error"))</f>
        <v/>
      </c>
      <c r="D1317" s="1" t="str">
        <f>IFERROR(VLOOKUP($A1317,'Lista de Precios Alimento'!$A:$L,4,0),IF(A1317="","","Error"))</f>
        <v/>
      </c>
      <c r="E1317" s="1" t="str">
        <f>IFERROR(VLOOKUP($A1317,'Lista de Precios Alimento'!$A:$M,5,0),IF(A1317="","","Error"))</f>
        <v/>
      </c>
      <c r="F1317" s="1" t="str">
        <f>IFERROR(VLOOKUP($A1317,'Lista de Precios Alimento'!$A:$K,3,0),IF(A1317="","","Error"))</f>
        <v/>
      </c>
      <c r="G1317" s="19" t="str">
        <f>IFERROR(VLOOKUP($A1317,'Lista de Precios Alimento'!$A:$N,6,0),IF(A1317="","","Error"))</f>
        <v/>
      </c>
      <c r="H1317" t="str">
        <f>IFERROR(VLOOKUP($A1317,'Lista de Precios Alimento'!$A:$O,7,0),IF(A1317="","","Error"))</f>
        <v/>
      </c>
      <c r="I1317" s="12"/>
      <c r="J1317" s="12"/>
    </row>
    <row r="1318" spans="1:10" x14ac:dyDescent="0.2">
      <c r="A1318" s="25"/>
      <c r="B1318" s="26"/>
      <c r="C1318" s="1" t="str">
        <f>IFERROR(VLOOKUP($A1318,'Lista de Precios Alimento'!$A:$J,2,0),IF(A1318="","","Error"))</f>
        <v/>
      </c>
      <c r="D1318" s="1" t="str">
        <f>IFERROR(VLOOKUP($A1318,'Lista de Precios Alimento'!$A:$L,4,0),IF(A1318="","","Error"))</f>
        <v/>
      </c>
      <c r="E1318" s="1" t="str">
        <f>IFERROR(VLOOKUP($A1318,'Lista de Precios Alimento'!$A:$M,5,0),IF(A1318="","","Error"))</f>
        <v/>
      </c>
      <c r="F1318" s="1" t="str">
        <f>IFERROR(VLOOKUP($A1318,'Lista de Precios Alimento'!$A:$K,3,0),IF(A1318="","","Error"))</f>
        <v/>
      </c>
      <c r="G1318" s="19" t="str">
        <f>IFERROR(VLOOKUP($A1318,'Lista de Precios Alimento'!$A:$N,6,0),IF(A1318="","","Error"))</f>
        <v/>
      </c>
      <c r="H1318" t="str">
        <f>IFERROR(VLOOKUP($A1318,'Lista de Precios Alimento'!$A:$O,7,0),IF(A1318="","","Error"))</f>
        <v/>
      </c>
      <c r="I1318" s="12"/>
      <c r="J1318" s="12"/>
    </row>
    <row r="1319" spans="1:10" x14ac:dyDescent="0.2">
      <c r="A1319" s="25"/>
      <c r="B1319" s="26"/>
      <c r="C1319" s="1" t="str">
        <f>IFERROR(VLOOKUP($A1319,'Lista de Precios Alimento'!$A:$J,2,0),IF(A1319="","","Error"))</f>
        <v/>
      </c>
      <c r="D1319" s="1" t="str">
        <f>IFERROR(VLOOKUP($A1319,'Lista de Precios Alimento'!$A:$L,4,0),IF(A1319="","","Error"))</f>
        <v/>
      </c>
      <c r="E1319" s="1" t="str">
        <f>IFERROR(VLOOKUP($A1319,'Lista de Precios Alimento'!$A:$M,5,0),IF(A1319="","","Error"))</f>
        <v/>
      </c>
      <c r="F1319" s="1" t="str">
        <f>IFERROR(VLOOKUP($A1319,'Lista de Precios Alimento'!$A:$K,3,0),IF(A1319="","","Error"))</f>
        <v/>
      </c>
      <c r="G1319" s="19" t="str">
        <f>IFERROR(VLOOKUP($A1319,'Lista de Precios Alimento'!$A:$N,6,0),IF(A1319="","","Error"))</f>
        <v/>
      </c>
      <c r="H1319" t="str">
        <f>IFERROR(VLOOKUP($A1319,'Lista de Precios Alimento'!$A:$O,7,0),IF(A1319="","","Error"))</f>
        <v/>
      </c>
      <c r="I1319" s="12"/>
      <c r="J1319" s="12"/>
    </row>
    <row r="1320" spans="1:10" x14ac:dyDescent="0.2">
      <c r="A1320" s="25"/>
      <c r="B1320" s="26"/>
      <c r="C1320" s="1" t="str">
        <f>IFERROR(VLOOKUP($A1320,'Lista de Precios Alimento'!$A:$J,2,0),IF(A1320="","","Error"))</f>
        <v/>
      </c>
      <c r="D1320" s="1" t="str">
        <f>IFERROR(VLOOKUP($A1320,'Lista de Precios Alimento'!$A:$L,4,0),IF(A1320="","","Error"))</f>
        <v/>
      </c>
      <c r="E1320" s="1" t="str">
        <f>IFERROR(VLOOKUP($A1320,'Lista de Precios Alimento'!$A:$M,5,0),IF(A1320="","","Error"))</f>
        <v/>
      </c>
      <c r="F1320" s="1" t="str">
        <f>IFERROR(VLOOKUP($A1320,'Lista de Precios Alimento'!$A:$K,3,0),IF(A1320="","","Error"))</f>
        <v/>
      </c>
      <c r="G1320" s="19" t="str">
        <f>IFERROR(VLOOKUP($A1320,'Lista de Precios Alimento'!$A:$N,6,0),IF(A1320="","","Error"))</f>
        <v/>
      </c>
      <c r="H1320" t="str">
        <f>IFERROR(VLOOKUP($A1320,'Lista de Precios Alimento'!$A:$O,7,0),IF(A1320="","","Error"))</f>
        <v/>
      </c>
      <c r="I1320" s="12"/>
      <c r="J1320" s="12"/>
    </row>
    <row r="1321" spans="1:10" x14ac:dyDescent="0.2">
      <c r="A1321" s="25"/>
      <c r="B1321" s="26"/>
      <c r="C1321" s="1" t="str">
        <f>IFERROR(VLOOKUP($A1321,'Lista de Precios Alimento'!$A:$J,2,0),IF(A1321="","","Error"))</f>
        <v/>
      </c>
      <c r="D1321" s="1" t="str">
        <f>IFERROR(VLOOKUP($A1321,'Lista de Precios Alimento'!$A:$L,4,0),IF(A1321="","","Error"))</f>
        <v/>
      </c>
      <c r="E1321" s="1" t="str">
        <f>IFERROR(VLOOKUP($A1321,'Lista de Precios Alimento'!$A:$M,5,0),IF(A1321="","","Error"))</f>
        <v/>
      </c>
      <c r="F1321" s="1" t="str">
        <f>IFERROR(VLOOKUP($A1321,'Lista de Precios Alimento'!$A:$K,3,0),IF(A1321="","","Error"))</f>
        <v/>
      </c>
      <c r="G1321" s="19" t="str">
        <f>IFERROR(VLOOKUP($A1321,'Lista de Precios Alimento'!$A:$N,6,0),IF(A1321="","","Error"))</f>
        <v/>
      </c>
      <c r="H1321" t="str">
        <f>IFERROR(VLOOKUP($A1321,'Lista de Precios Alimento'!$A:$O,7,0),IF(A1321="","","Error"))</f>
        <v/>
      </c>
      <c r="I1321" s="12"/>
      <c r="J1321" s="12"/>
    </row>
    <row r="1322" spans="1:10" x14ac:dyDescent="0.2">
      <c r="A1322" s="25"/>
      <c r="B1322" s="26"/>
      <c r="C1322" s="1" t="str">
        <f>IFERROR(VLOOKUP($A1322,'Lista de Precios Alimento'!$A:$J,2,0),IF(A1322="","","Error"))</f>
        <v/>
      </c>
      <c r="D1322" s="1" t="str">
        <f>IFERROR(VLOOKUP($A1322,'Lista de Precios Alimento'!$A:$L,4,0),IF(A1322="","","Error"))</f>
        <v/>
      </c>
      <c r="E1322" s="1" t="str">
        <f>IFERROR(VLOOKUP($A1322,'Lista de Precios Alimento'!$A:$M,5,0),IF(A1322="","","Error"))</f>
        <v/>
      </c>
      <c r="F1322" s="1" t="str">
        <f>IFERROR(VLOOKUP($A1322,'Lista de Precios Alimento'!$A:$K,3,0),IF(A1322="","","Error"))</f>
        <v/>
      </c>
      <c r="G1322" s="19" t="str">
        <f>IFERROR(VLOOKUP($A1322,'Lista de Precios Alimento'!$A:$N,6,0),IF(A1322="","","Error"))</f>
        <v/>
      </c>
      <c r="H1322" t="str">
        <f>IFERROR(VLOOKUP($A1322,'Lista de Precios Alimento'!$A:$O,7,0),IF(A1322="","","Error"))</f>
        <v/>
      </c>
      <c r="I1322" s="12"/>
      <c r="J1322" s="12"/>
    </row>
    <row r="1323" spans="1:10" x14ac:dyDescent="0.2">
      <c r="A1323" s="25"/>
      <c r="B1323" s="26"/>
      <c r="C1323" s="1" t="str">
        <f>IFERROR(VLOOKUP($A1323,'Lista de Precios Alimento'!$A:$J,2,0),IF(A1323="","","Error"))</f>
        <v/>
      </c>
      <c r="D1323" s="1" t="str">
        <f>IFERROR(VLOOKUP($A1323,'Lista de Precios Alimento'!$A:$L,4,0),IF(A1323="","","Error"))</f>
        <v/>
      </c>
      <c r="E1323" s="1" t="str">
        <f>IFERROR(VLOOKUP($A1323,'Lista de Precios Alimento'!$A:$M,5,0),IF(A1323="","","Error"))</f>
        <v/>
      </c>
      <c r="F1323" s="1" t="str">
        <f>IFERROR(VLOOKUP($A1323,'Lista de Precios Alimento'!$A:$K,3,0),IF(A1323="","","Error"))</f>
        <v/>
      </c>
      <c r="G1323" s="19" t="str">
        <f>IFERROR(VLOOKUP($A1323,'Lista de Precios Alimento'!$A:$N,6,0),IF(A1323="","","Error"))</f>
        <v/>
      </c>
      <c r="H1323" t="str">
        <f>IFERROR(VLOOKUP($A1323,'Lista de Precios Alimento'!$A:$O,7,0),IF(A1323="","","Error"))</f>
        <v/>
      </c>
      <c r="I1323" s="12"/>
      <c r="J1323" s="12"/>
    </row>
    <row r="1324" spans="1:10" x14ac:dyDescent="0.2">
      <c r="A1324" s="25"/>
      <c r="B1324" s="26"/>
      <c r="C1324" s="1" t="str">
        <f>IFERROR(VLOOKUP($A1324,'Lista de Precios Alimento'!$A:$J,2,0),IF(A1324="","","Error"))</f>
        <v/>
      </c>
      <c r="D1324" s="1" t="str">
        <f>IFERROR(VLOOKUP($A1324,'Lista de Precios Alimento'!$A:$L,4,0),IF(A1324="","","Error"))</f>
        <v/>
      </c>
      <c r="E1324" s="1" t="str">
        <f>IFERROR(VLOOKUP($A1324,'Lista de Precios Alimento'!$A:$M,5,0),IF(A1324="","","Error"))</f>
        <v/>
      </c>
      <c r="F1324" s="1" t="str">
        <f>IFERROR(VLOOKUP($A1324,'Lista de Precios Alimento'!$A:$K,3,0),IF(A1324="","","Error"))</f>
        <v/>
      </c>
      <c r="G1324" s="19" t="str">
        <f>IFERROR(VLOOKUP($A1324,'Lista de Precios Alimento'!$A:$N,6,0),IF(A1324="","","Error"))</f>
        <v/>
      </c>
      <c r="H1324" t="str">
        <f>IFERROR(VLOOKUP($A1324,'Lista de Precios Alimento'!$A:$O,7,0),IF(A1324="","","Error"))</f>
        <v/>
      </c>
      <c r="I1324" s="12"/>
      <c r="J1324" s="12"/>
    </row>
    <row r="1325" spans="1:10" x14ac:dyDescent="0.2">
      <c r="A1325" s="25"/>
      <c r="B1325" s="26"/>
      <c r="C1325" s="1" t="str">
        <f>IFERROR(VLOOKUP($A1325,'Lista de Precios Alimento'!$A:$J,2,0),IF(A1325="","","Error"))</f>
        <v/>
      </c>
      <c r="D1325" s="1" t="str">
        <f>IFERROR(VLOOKUP($A1325,'Lista de Precios Alimento'!$A:$L,4,0),IF(A1325="","","Error"))</f>
        <v/>
      </c>
      <c r="E1325" s="1" t="str">
        <f>IFERROR(VLOOKUP($A1325,'Lista de Precios Alimento'!$A:$M,5,0),IF(A1325="","","Error"))</f>
        <v/>
      </c>
      <c r="F1325" s="1" t="str">
        <f>IFERROR(VLOOKUP($A1325,'Lista de Precios Alimento'!$A:$K,3,0),IF(A1325="","","Error"))</f>
        <v/>
      </c>
      <c r="G1325" s="19" t="str">
        <f>IFERROR(VLOOKUP($A1325,'Lista de Precios Alimento'!$A:$N,6,0),IF(A1325="","","Error"))</f>
        <v/>
      </c>
      <c r="H1325" t="str">
        <f>IFERROR(VLOOKUP($A1325,'Lista de Precios Alimento'!$A:$O,7,0),IF(A1325="","","Error"))</f>
        <v/>
      </c>
      <c r="I1325" s="12"/>
      <c r="J1325" s="12"/>
    </row>
    <row r="1326" spans="1:10" x14ac:dyDescent="0.2">
      <c r="A1326" s="25"/>
      <c r="B1326" s="26"/>
      <c r="C1326" s="1" t="str">
        <f>IFERROR(VLOOKUP($A1326,'Lista de Precios Alimento'!$A:$J,2,0),IF(A1326="","","Error"))</f>
        <v/>
      </c>
      <c r="D1326" s="1" t="str">
        <f>IFERROR(VLOOKUP($A1326,'Lista de Precios Alimento'!$A:$L,4,0),IF(A1326="","","Error"))</f>
        <v/>
      </c>
      <c r="E1326" s="1" t="str">
        <f>IFERROR(VLOOKUP($A1326,'Lista de Precios Alimento'!$A:$M,5,0),IF(A1326="","","Error"))</f>
        <v/>
      </c>
      <c r="F1326" s="1" t="str">
        <f>IFERROR(VLOOKUP($A1326,'Lista de Precios Alimento'!$A:$K,3,0),IF(A1326="","","Error"))</f>
        <v/>
      </c>
      <c r="G1326" s="19" t="str">
        <f>IFERROR(VLOOKUP($A1326,'Lista de Precios Alimento'!$A:$N,6,0),IF(A1326="","","Error"))</f>
        <v/>
      </c>
      <c r="H1326" t="str">
        <f>IFERROR(VLOOKUP($A1326,'Lista de Precios Alimento'!$A:$O,7,0),IF(A1326="","","Error"))</f>
        <v/>
      </c>
      <c r="I1326" s="12"/>
      <c r="J1326" s="12"/>
    </row>
    <row r="1327" spans="1:10" x14ac:dyDescent="0.2">
      <c r="A1327" s="25"/>
      <c r="B1327" s="26"/>
      <c r="C1327" s="1" t="str">
        <f>IFERROR(VLOOKUP($A1327,'Lista de Precios Alimento'!$A:$J,2,0),IF(A1327="","","Error"))</f>
        <v/>
      </c>
      <c r="D1327" s="1" t="str">
        <f>IFERROR(VLOOKUP($A1327,'Lista de Precios Alimento'!$A:$L,4,0),IF(A1327="","","Error"))</f>
        <v/>
      </c>
      <c r="E1327" s="1" t="str">
        <f>IFERROR(VLOOKUP($A1327,'Lista de Precios Alimento'!$A:$M,5,0),IF(A1327="","","Error"))</f>
        <v/>
      </c>
      <c r="F1327" s="1" t="str">
        <f>IFERROR(VLOOKUP($A1327,'Lista de Precios Alimento'!$A:$K,3,0),IF(A1327="","","Error"))</f>
        <v/>
      </c>
      <c r="G1327" s="19" t="str">
        <f>IFERROR(VLOOKUP($A1327,'Lista de Precios Alimento'!$A:$N,6,0),IF(A1327="","","Error"))</f>
        <v/>
      </c>
      <c r="H1327" t="str">
        <f>IFERROR(VLOOKUP($A1327,'Lista de Precios Alimento'!$A:$O,7,0),IF(A1327="","","Error"))</f>
        <v/>
      </c>
      <c r="I1327" s="12"/>
      <c r="J1327" s="12"/>
    </row>
    <row r="1328" spans="1:10" x14ac:dyDescent="0.2">
      <c r="A1328" s="25"/>
      <c r="B1328" s="26"/>
      <c r="C1328" s="1" t="str">
        <f>IFERROR(VLOOKUP($A1328,'Lista de Precios Alimento'!$A:$J,2,0),IF(A1328="","","Error"))</f>
        <v/>
      </c>
      <c r="D1328" s="1" t="str">
        <f>IFERROR(VLOOKUP($A1328,'Lista de Precios Alimento'!$A:$L,4,0),IF(A1328="","","Error"))</f>
        <v/>
      </c>
      <c r="E1328" s="1" t="str">
        <f>IFERROR(VLOOKUP($A1328,'Lista de Precios Alimento'!$A:$M,5,0),IF(A1328="","","Error"))</f>
        <v/>
      </c>
      <c r="F1328" s="1" t="str">
        <f>IFERROR(VLOOKUP($A1328,'Lista de Precios Alimento'!$A:$K,3,0),IF(A1328="","","Error"))</f>
        <v/>
      </c>
      <c r="G1328" s="19" t="str">
        <f>IFERROR(VLOOKUP($A1328,'Lista de Precios Alimento'!$A:$N,6,0),IF(A1328="","","Error"))</f>
        <v/>
      </c>
      <c r="H1328" t="str">
        <f>IFERROR(VLOOKUP($A1328,'Lista de Precios Alimento'!$A:$O,7,0),IF(A1328="","","Error"))</f>
        <v/>
      </c>
      <c r="I1328" s="12"/>
      <c r="J1328" s="12"/>
    </row>
    <row r="1329" spans="1:10" x14ac:dyDescent="0.2">
      <c r="A1329" s="25"/>
      <c r="B1329" s="26"/>
      <c r="C1329" s="1" t="str">
        <f>IFERROR(VLOOKUP($A1329,'Lista de Precios Alimento'!$A:$J,2,0),IF(A1329="","","Error"))</f>
        <v/>
      </c>
      <c r="D1329" s="1" t="str">
        <f>IFERROR(VLOOKUP($A1329,'Lista de Precios Alimento'!$A:$L,4,0),IF(A1329="","","Error"))</f>
        <v/>
      </c>
      <c r="E1329" s="1" t="str">
        <f>IFERROR(VLOOKUP($A1329,'Lista de Precios Alimento'!$A:$M,5,0),IF(A1329="","","Error"))</f>
        <v/>
      </c>
      <c r="F1329" s="1" t="str">
        <f>IFERROR(VLOOKUP($A1329,'Lista de Precios Alimento'!$A:$K,3,0),IF(A1329="","","Error"))</f>
        <v/>
      </c>
      <c r="G1329" s="19" t="str">
        <f>IFERROR(VLOOKUP($A1329,'Lista de Precios Alimento'!$A:$N,6,0),IF(A1329="","","Error"))</f>
        <v/>
      </c>
      <c r="H1329" t="str">
        <f>IFERROR(VLOOKUP($A1329,'Lista de Precios Alimento'!$A:$O,7,0),IF(A1329="","","Error"))</f>
        <v/>
      </c>
      <c r="I1329" s="12"/>
      <c r="J1329" s="12"/>
    </row>
    <row r="1330" spans="1:10" x14ac:dyDescent="0.2">
      <c r="A1330" s="25"/>
      <c r="B1330" s="26"/>
      <c r="C1330" s="1" t="str">
        <f>IFERROR(VLOOKUP($A1330,'Lista de Precios Alimento'!$A:$J,2,0),IF(A1330="","","Error"))</f>
        <v/>
      </c>
      <c r="D1330" s="1" t="str">
        <f>IFERROR(VLOOKUP($A1330,'Lista de Precios Alimento'!$A:$L,4,0),IF(A1330="","","Error"))</f>
        <v/>
      </c>
      <c r="E1330" s="1" t="str">
        <f>IFERROR(VLOOKUP($A1330,'Lista de Precios Alimento'!$A:$M,5,0),IF(A1330="","","Error"))</f>
        <v/>
      </c>
      <c r="F1330" s="1" t="str">
        <f>IFERROR(VLOOKUP($A1330,'Lista de Precios Alimento'!$A:$K,3,0),IF(A1330="","","Error"))</f>
        <v/>
      </c>
      <c r="G1330" s="19" t="str">
        <f>IFERROR(VLOOKUP($A1330,'Lista de Precios Alimento'!$A:$N,6,0),IF(A1330="","","Error"))</f>
        <v/>
      </c>
      <c r="H1330" t="str">
        <f>IFERROR(VLOOKUP($A1330,'Lista de Precios Alimento'!$A:$O,7,0),IF(A1330="","","Error"))</f>
        <v/>
      </c>
      <c r="I1330" s="12"/>
      <c r="J1330" s="12"/>
    </row>
    <row r="1331" spans="1:10" x14ac:dyDescent="0.2">
      <c r="A1331" s="25"/>
      <c r="B1331" s="26"/>
      <c r="C1331" s="1" t="str">
        <f>IFERROR(VLOOKUP($A1331,'Lista de Precios Alimento'!$A:$J,2,0),IF(A1331="","","Error"))</f>
        <v/>
      </c>
      <c r="D1331" s="1" t="str">
        <f>IFERROR(VLOOKUP($A1331,'Lista de Precios Alimento'!$A:$L,4,0),IF(A1331="","","Error"))</f>
        <v/>
      </c>
      <c r="E1331" s="1" t="str">
        <f>IFERROR(VLOOKUP($A1331,'Lista de Precios Alimento'!$A:$M,5,0),IF(A1331="","","Error"))</f>
        <v/>
      </c>
      <c r="F1331" s="1" t="str">
        <f>IFERROR(VLOOKUP($A1331,'Lista de Precios Alimento'!$A:$K,3,0),IF(A1331="","","Error"))</f>
        <v/>
      </c>
      <c r="G1331" s="19" t="str">
        <f>IFERROR(VLOOKUP($A1331,'Lista de Precios Alimento'!$A:$N,6,0),IF(A1331="","","Error"))</f>
        <v/>
      </c>
      <c r="H1331" t="str">
        <f>IFERROR(VLOOKUP($A1331,'Lista de Precios Alimento'!$A:$O,7,0),IF(A1331="","","Error"))</f>
        <v/>
      </c>
      <c r="I1331" s="12"/>
      <c r="J1331" s="12"/>
    </row>
    <row r="1332" spans="1:10" x14ac:dyDescent="0.2">
      <c r="A1332" s="25"/>
      <c r="B1332" s="26"/>
      <c r="C1332" s="1" t="str">
        <f>IFERROR(VLOOKUP($A1332,'Lista de Precios Alimento'!$A:$J,2,0),IF(A1332="","","Error"))</f>
        <v/>
      </c>
      <c r="D1332" s="1" t="str">
        <f>IFERROR(VLOOKUP($A1332,'Lista de Precios Alimento'!$A:$L,4,0),IF(A1332="","","Error"))</f>
        <v/>
      </c>
      <c r="E1332" s="1" t="str">
        <f>IFERROR(VLOOKUP($A1332,'Lista de Precios Alimento'!$A:$M,5,0),IF(A1332="","","Error"))</f>
        <v/>
      </c>
      <c r="F1332" s="1" t="str">
        <f>IFERROR(VLOOKUP($A1332,'Lista de Precios Alimento'!$A:$K,3,0),IF(A1332="","","Error"))</f>
        <v/>
      </c>
      <c r="G1332" s="19" t="str">
        <f>IFERROR(VLOOKUP($A1332,'Lista de Precios Alimento'!$A:$N,6,0),IF(A1332="","","Error"))</f>
        <v/>
      </c>
      <c r="H1332" t="str">
        <f>IFERROR(VLOOKUP($A1332,'Lista de Precios Alimento'!$A:$O,7,0),IF(A1332="","","Error"))</f>
        <v/>
      </c>
      <c r="I1332" s="12"/>
      <c r="J1332" s="12"/>
    </row>
    <row r="1333" spans="1:10" x14ac:dyDescent="0.2">
      <c r="A1333" s="25"/>
      <c r="B1333" s="26"/>
      <c r="C1333" s="1" t="str">
        <f>IFERROR(VLOOKUP($A1333,'Lista de Precios Alimento'!$A:$J,2,0),IF(A1333="","","Error"))</f>
        <v/>
      </c>
      <c r="D1333" s="1" t="str">
        <f>IFERROR(VLOOKUP($A1333,'Lista de Precios Alimento'!$A:$L,4,0),IF(A1333="","","Error"))</f>
        <v/>
      </c>
      <c r="E1333" s="1" t="str">
        <f>IFERROR(VLOOKUP($A1333,'Lista de Precios Alimento'!$A:$M,5,0),IF(A1333="","","Error"))</f>
        <v/>
      </c>
      <c r="F1333" s="1" t="str">
        <f>IFERROR(VLOOKUP($A1333,'Lista de Precios Alimento'!$A:$K,3,0),IF(A1333="","","Error"))</f>
        <v/>
      </c>
      <c r="G1333" s="19" t="str">
        <f>IFERROR(VLOOKUP($A1333,'Lista de Precios Alimento'!$A:$N,6,0),IF(A1333="","","Error"))</f>
        <v/>
      </c>
      <c r="H1333" t="str">
        <f>IFERROR(VLOOKUP($A1333,'Lista de Precios Alimento'!$A:$O,7,0),IF(A1333="","","Error"))</f>
        <v/>
      </c>
      <c r="I1333" s="12"/>
      <c r="J1333" s="12"/>
    </row>
    <row r="1334" spans="1:10" x14ac:dyDescent="0.2">
      <c r="A1334" s="25"/>
      <c r="B1334" s="26"/>
      <c r="C1334" s="1" t="str">
        <f>IFERROR(VLOOKUP($A1334,'Lista de Precios Alimento'!$A:$J,2,0),IF(A1334="","","Error"))</f>
        <v/>
      </c>
      <c r="D1334" s="1" t="str">
        <f>IFERROR(VLOOKUP($A1334,'Lista de Precios Alimento'!$A:$L,4,0),IF(A1334="","","Error"))</f>
        <v/>
      </c>
      <c r="E1334" s="1" t="str">
        <f>IFERROR(VLOOKUP($A1334,'Lista de Precios Alimento'!$A:$M,5,0),IF(A1334="","","Error"))</f>
        <v/>
      </c>
      <c r="F1334" s="1" t="str">
        <f>IFERROR(VLOOKUP($A1334,'Lista de Precios Alimento'!$A:$K,3,0),IF(A1334="","","Error"))</f>
        <v/>
      </c>
      <c r="G1334" s="19" t="str">
        <f>IFERROR(VLOOKUP($A1334,'Lista de Precios Alimento'!$A:$N,6,0),IF(A1334="","","Error"))</f>
        <v/>
      </c>
      <c r="H1334" t="str">
        <f>IFERROR(VLOOKUP($A1334,'Lista de Precios Alimento'!$A:$O,7,0),IF(A1334="","","Error"))</f>
        <v/>
      </c>
      <c r="I1334" s="12"/>
      <c r="J1334" s="12"/>
    </row>
    <row r="1335" spans="1:10" x14ac:dyDescent="0.2">
      <c r="A1335" s="25"/>
      <c r="B1335" s="26"/>
      <c r="C1335" s="1" t="str">
        <f>IFERROR(VLOOKUP($A1335,'Lista de Precios Alimento'!$A:$J,2,0),IF(A1335="","","Error"))</f>
        <v/>
      </c>
      <c r="D1335" s="1" t="str">
        <f>IFERROR(VLOOKUP($A1335,'Lista de Precios Alimento'!$A:$L,4,0),IF(A1335="","","Error"))</f>
        <v/>
      </c>
      <c r="E1335" s="1" t="str">
        <f>IFERROR(VLOOKUP($A1335,'Lista de Precios Alimento'!$A:$M,5,0),IF(A1335="","","Error"))</f>
        <v/>
      </c>
      <c r="F1335" s="1" t="str">
        <f>IFERROR(VLOOKUP($A1335,'Lista de Precios Alimento'!$A:$K,3,0),IF(A1335="","","Error"))</f>
        <v/>
      </c>
      <c r="G1335" s="19" t="str">
        <f>IFERROR(VLOOKUP($A1335,'Lista de Precios Alimento'!$A:$N,6,0),IF(A1335="","","Error"))</f>
        <v/>
      </c>
      <c r="H1335" t="str">
        <f>IFERROR(VLOOKUP($A1335,'Lista de Precios Alimento'!$A:$O,7,0),IF(A1335="","","Error"))</f>
        <v/>
      </c>
      <c r="I1335" s="12"/>
      <c r="J1335" s="12"/>
    </row>
    <row r="1336" spans="1:10" x14ac:dyDescent="0.2">
      <c r="A1336" s="25"/>
      <c r="B1336" s="26"/>
      <c r="C1336" s="1" t="str">
        <f>IFERROR(VLOOKUP($A1336,'Lista de Precios Alimento'!$A:$J,2,0),IF(A1336="","","Error"))</f>
        <v/>
      </c>
      <c r="D1336" s="1" t="str">
        <f>IFERROR(VLOOKUP($A1336,'Lista de Precios Alimento'!$A:$L,4,0),IF(A1336="","","Error"))</f>
        <v/>
      </c>
      <c r="E1336" s="1" t="str">
        <f>IFERROR(VLOOKUP($A1336,'Lista de Precios Alimento'!$A:$M,5,0),IF(A1336="","","Error"))</f>
        <v/>
      </c>
      <c r="F1336" s="1" t="str">
        <f>IFERROR(VLOOKUP($A1336,'Lista de Precios Alimento'!$A:$K,3,0),IF(A1336="","","Error"))</f>
        <v/>
      </c>
      <c r="G1336" s="19" t="str">
        <f>IFERROR(VLOOKUP($A1336,'Lista de Precios Alimento'!$A:$N,6,0),IF(A1336="","","Error"))</f>
        <v/>
      </c>
      <c r="H1336" t="str">
        <f>IFERROR(VLOOKUP($A1336,'Lista de Precios Alimento'!$A:$O,7,0),IF(A1336="","","Error"))</f>
        <v/>
      </c>
      <c r="I1336" s="12"/>
      <c r="J1336" s="12"/>
    </row>
    <row r="1337" spans="1:10" x14ac:dyDescent="0.2">
      <c r="A1337" s="25"/>
      <c r="B1337" s="26"/>
      <c r="C1337" s="1" t="str">
        <f>IFERROR(VLOOKUP($A1337,'Lista de Precios Alimento'!$A:$J,2,0),IF(A1337="","","Error"))</f>
        <v/>
      </c>
      <c r="D1337" s="1" t="str">
        <f>IFERROR(VLOOKUP($A1337,'Lista de Precios Alimento'!$A:$L,4,0),IF(A1337="","","Error"))</f>
        <v/>
      </c>
      <c r="E1337" s="1" t="str">
        <f>IFERROR(VLOOKUP($A1337,'Lista de Precios Alimento'!$A:$M,5,0),IF(A1337="","","Error"))</f>
        <v/>
      </c>
      <c r="F1337" s="1" t="str">
        <f>IFERROR(VLOOKUP($A1337,'Lista de Precios Alimento'!$A:$K,3,0),IF(A1337="","","Error"))</f>
        <v/>
      </c>
      <c r="G1337" s="19" t="str">
        <f>IFERROR(VLOOKUP($A1337,'Lista de Precios Alimento'!$A:$N,6,0),IF(A1337="","","Error"))</f>
        <v/>
      </c>
      <c r="H1337" t="str">
        <f>IFERROR(VLOOKUP($A1337,'Lista de Precios Alimento'!$A:$O,7,0),IF(A1337="","","Error"))</f>
        <v/>
      </c>
      <c r="I1337" s="12"/>
      <c r="J1337" s="12"/>
    </row>
    <row r="1338" spans="1:10" x14ac:dyDescent="0.2">
      <c r="A1338" s="25"/>
      <c r="B1338" s="26"/>
      <c r="C1338" s="1" t="str">
        <f>IFERROR(VLOOKUP($A1338,'Lista de Precios Alimento'!$A:$J,2,0),IF(A1338="","","Error"))</f>
        <v/>
      </c>
      <c r="D1338" s="1" t="str">
        <f>IFERROR(VLOOKUP($A1338,'Lista de Precios Alimento'!$A:$L,4,0),IF(A1338="","","Error"))</f>
        <v/>
      </c>
      <c r="E1338" s="1" t="str">
        <f>IFERROR(VLOOKUP($A1338,'Lista de Precios Alimento'!$A:$M,5,0),IF(A1338="","","Error"))</f>
        <v/>
      </c>
      <c r="F1338" s="1" t="str">
        <f>IFERROR(VLOOKUP($A1338,'Lista de Precios Alimento'!$A:$K,3,0),IF(A1338="","","Error"))</f>
        <v/>
      </c>
      <c r="G1338" s="19" t="str">
        <f>IFERROR(VLOOKUP($A1338,'Lista de Precios Alimento'!$A:$N,6,0),IF(A1338="","","Error"))</f>
        <v/>
      </c>
      <c r="H1338" t="str">
        <f>IFERROR(VLOOKUP($A1338,'Lista de Precios Alimento'!$A:$O,7,0),IF(A1338="","","Error"))</f>
        <v/>
      </c>
      <c r="I1338" s="12"/>
      <c r="J1338" s="12"/>
    </row>
    <row r="1339" spans="1:10" x14ac:dyDescent="0.2">
      <c r="A1339" s="25"/>
      <c r="B1339" s="26"/>
      <c r="C1339" s="1" t="str">
        <f>IFERROR(VLOOKUP($A1339,'Lista de Precios Alimento'!$A:$J,2,0),IF(A1339="","","Error"))</f>
        <v/>
      </c>
      <c r="D1339" s="1" t="str">
        <f>IFERROR(VLOOKUP($A1339,'Lista de Precios Alimento'!$A:$L,4,0),IF(A1339="","","Error"))</f>
        <v/>
      </c>
      <c r="E1339" s="1" t="str">
        <f>IFERROR(VLOOKUP($A1339,'Lista de Precios Alimento'!$A:$M,5,0),IF(A1339="","","Error"))</f>
        <v/>
      </c>
      <c r="F1339" s="1" t="str">
        <f>IFERROR(VLOOKUP($A1339,'Lista de Precios Alimento'!$A:$K,3,0),IF(A1339="","","Error"))</f>
        <v/>
      </c>
      <c r="G1339" s="19" t="str">
        <f>IFERROR(VLOOKUP($A1339,'Lista de Precios Alimento'!$A:$N,6,0),IF(A1339="","","Error"))</f>
        <v/>
      </c>
      <c r="H1339" t="str">
        <f>IFERROR(VLOOKUP($A1339,'Lista de Precios Alimento'!$A:$O,7,0),IF(A1339="","","Error"))</f>
        <v/>
      </c>
      <c r="I1339" s="12"/>
      <c r="J1339" s="12"/>
    </row>
    <row r="1340" spans="1:10" x14ac:dyDescent="0.2">
      <c r="A1340" s="25"/>
      <c r="B1340" s="26"/>
      <c r="C1340" s="1" t="str">
        <f>IFERROR(VLOOKUP($A1340,'Lista de Precios Alimento'!$A:$J,2,0),IF(A1340="","","Error"))</f>
        <v/>
      </c>
      <c r="D1340" s="1" t="str">
        <f>IFERROR(VLOOKUP($A1340,'Lista de Precios Alimento'!$A:$L,4,0),IF(A1340="","","Error"))</f>
        <v/>
      </c>
      <c r="E1340" s="1" t="str">
        <f>IFERROR(VLOOKUP($A1340,'Lista de Precios Alimento'!$A:$M,5,0),IF(A1340="","","Error"))</f>
        <v/>
      </c>
      <c r="F1340" s="1" t="str">
        <f>IFERROR(VLOOKUP($A1340,'Lista de Precios Alimento'!$A:$K,3,0),IF(A1340="","","Error"))</f>
        <v/>
      </c>
      <c r="G1340" s="19" t="str">
        <f>IFERROR(VLOOKUP($A1340,'Lista de Precios Alimento'!$A:$N,6,0),IF(A1340="","","Error"))</f>
        <v/>
      </c>
      <c r="H1340" t="str">
        <f>IFERROR(VLOOKUP($A1340,'Lista de Precios Alimento'!$A:$O,7,0),IF(A1340="","","Error"))</f>
        <v/>
      </c>
      <c r="I1340" s="12"/>
      <c r="J1340" s="12"/>
    </row>
    <row r="1341" spans="1:10" x14ac:dyDescent="0.2">
      <c r="A1341" s="25"/>
      <c r="B1341" s="26"/>
      <c r="C1341" s="1" t="str">
        <f>IFERROR(VLOOKUP($A1341,'Lista de Precios Alimento'!$A:$J,2,0),IF(A1341="","","Error"))</f>
        <v/>
      </c>
      <c r="D1341" s="1" t="str">
        <f>IFERROR(VLOOKUP($A1341,'Lista de Precios Alimento'!$A:$L,4,0),IF(A1341="","","Error"))</f>
        <v/>
      </c>
      <c r="E1341" s="1" t="str">
        <f>IFERROR(VLOOKUP($A1341,'Lista de Precios Alimento'!$A:$M,5,0),IF(A1341="","","Error"))</f>
        <v/>
      </c>
      <c r="F1341" s="1" t="str">
        <f>IFERROR(VLOOKUP($A1341,'Lista de Precios Alimento'!$A:$K,3,0),IF(A1341="","","Error"))</f>
        <v/>
      </c>
      <c r="G1341" s="19" t="str">
        <f>IFERROR(VLOOKUP($A1341,'Lista de Precios Alimento'!$A:$N,6,0),IF(A1341="","","Error"))</f>
        <v/>
      </c>
      <c r="H1341" t="str">
        <f>IFERROR(VLOOKUP($A1341,'Lista de Precios Alimento'!$A:$O,7,0),IF(A1341="","","Error"))</f>
        <v/>
      </c>
      <c r="I1341" s="12"/>
      <c r="J1341" s="12"/>
    </row>
    <row r="1342" spans="1:10" x14ac:dyDescent="0.2">
      <c r="A1342" s="25"/>
      <c r="B1342" s="26"/>
      <c r="C1342" s="1" t="str">
        <f>IFERROR(VLOOKUP($A1342,'Lista de Precios Alimento'!$A:$J,2,0),IF(A1342="","","Error"))</f>
        <v/>
      </c>
      <c r="D1342" s="1" t="str">
        <f>IFERROR(VLOOKUP($A1342,'Lista de Precios Alimento'!$A:$L,4,0),IF(A1342="","","Error"))</f>
        <v/>
      </c>
      <c r="E1342" s="1" t="str">
        <f>IFERROR(VLOOKUP($A1342,'Lista de Precios Alimento'!$A:$M,5,0),IF(A1342="","","Error"))</f>
        <v/>
      </c>
      <c r="F1342" s="1" t="str">
        <f>IFERROR(VLOOKUP($A1342,'Lista de Precios Alimento'!$A:$K,3,0),IF(A1342="","","Error"))</f>
        <v/>
      </c>
      <c r="G1342" s="19" t="str">
        <f>IFERROR(VLOOKUP($A1342,'Lista de Precios Alimento'!$A:$N,6,0),IF(A1342="","","Error"))</f>
        <v/>
      </c>
      <c r="H1342" t="str">
        <f>IFERROR(VLOOKUP($A1342,'Lista de Precios Alimento'!$A:$O,7,0),IF(A1342="","","Error"))</f>
        <v/>
      </c>
      <c r="I1342" s="12"/>
      <c r="J1342" s="12"/>
    </row>
    <row r="1343" spans="1:10" x14ac:dyDescent="0.2">
      <c r="A1343" s="25"/>
      <c r="B1343" s="26"/>
      <c r="C1343" s="1" t="str">
        <f>IFERROR(VLOOKUP($A1343,'Lista de Precios Alimento'!$A:$J,2,0),IF(A1343="","","Error"))</f>
        <v/>
      </c>
      <c r="D1343" s="1" t="str">
        <f>IFERROR(VLOOKUP($A1343,'Lista de Precios Alimento'!$A:$L,4,0),IF(A1343="","","Error"))</f>
        <v/>
      </c>
      <c r="E1343" s="1" t="str">
        <f>IFERROR(VLOOKUP($A1343,'Lista de Precios Alimento'!$A:$M,5,0),IF(A1343="","","Error"))</f>
        <v/>
      </c>
      <c r="F1343" s="1" t="str">
        <f>IFERROR(VLOOKUP($A1343,'Lista de Precios Alimento'!$A:$K,3,0),IF(A1343="","","Error"))</f>
        <v/>
      </c>
      <c r="G1343" s="19" t="str">
        <f>IFERROR(VLOOKUP($A1343,'Lista de Precios Alimento'!$A:$N,6,0),IF(A1343="","","Error"))</f>
        <v/>
      </c>
      <c r="H1343" t="str">
        <f>IFERROR(VLOOKUP($A1343,'Lista de Precios Alimento'!$A:$O,7,0),IF(A1343="","","Error"))</f>
        <v/>
      </c>
      <c r="I1343" s="12"/>
      <c r="J1343" s="12"/>
    </row>
    <row r="1344" spans="1:10" x14ac:dyDescent="0.2">
      <c r="A1344" s="25"/>
      <c r="B1344" s="26"/>
      <c r="C1344" s="1" t="str">
        <f>IFERROR(VLOOKUP($A1344,'Lista de Precios Alimento'!$A:$J,2,0),IF(A1344="","","Error"))</f>
        <v/>
      </c>
      <c r="D1344" s="1" t="str">
        <f>IFERROR(VLOOKUP($A1344,'Lista de Precios Alimento'!$A:$L,4,0),IF(A1344="","","Error"))</f>
        <v/>
      </c>
      <c r="E1344" s="1" t="str">
        <f>IFERROR(VLOOKUP($A1344,'Lista de Precios Alimento'!$A:$M,5,0),IF(A1344="","","Error"))</f>
        <v/>
      </c>
      <c r="F1344" s="1" t="str">
        <f>IFERROR(VLOOKUP($A1344,'Lista de Precios Alimento'!$A:$K,3,0),IF(A1344="","","Error"))</f>
        <v/>
      </c>
      <c r="G1344" s="19" t="str">
        <f>IFERROR(VLOOKUP($A1344,'Lista de Precios Alimento'!$A:$N,6,0),IF(A1344="","","Error"))</f>
        <v/>
      </c>
      <c r="H1344" t="str">
        <f>IFERROR(VLOOKUP($A1344,'Lista de Precios Alimento'!$A:$O,7,0),IF(A1344="","","Error"))</f>
        <v/>
      </c>
      <c r="I1344" s="12"/>
      <c r="J1344" s="12"/>
    </row>
    <row r="1345" spans="1:10" x14ac:dyDescent="0.2">
      <c r="A1345" s="25"/>
      <c r="B1345" s="26"/>
      <c r="C1345" s="1" t="str">
        <f>IFERROR(VLOOKUP($A1345,'Lista de Precios Alimento'!$A:$J,2,0),IF(A1345="","","Error"))</f>
        <v/>
      </c>
      <c r="D1345" s="1" t="str">
        <f>IFERROR(VLOOKUP($A1345,'Lista de Precios Alimento'!$A:$L,4,0),IF(A1345="","","Error"))</f>
        <v/>
      </c>
      <c r="E1345" s="1" t="str">
        <f>IFERROR(VLOOKUP($A1345,'Lista de Precios Alimento'!$A:$M,5,0),IF(A1345="","","Error"))</f>
        <v/>
      </c>
      <c r="F1345" s="1" t="str">
        <f>IFERROR(VLOOKUP($A1345,'Lista de Precios Alimento'!$A:$K,3,0),IF(A1345="","","Error"))</f>
        <v/>
      </c>
      <c r="G1345" s="19" t="str">
        <f>IFERROR(VLOOKUP($A1345,'Lista de Precios Alimento'!$A:$N,6,0),IF(A1345="","","Error"))</f>
        <v/>
      </c>
      <c r="H1345" t="str">
        <f>IFERROR(VLOOKUP($A1345,'Lista de Precios Alimento'!$A:$O,7,0),IF(A1345="","","Error"))</f>
        <v/>
      </c>
      <c r="I1345" s="12"/>
      <c r="J1345" s="12"/>
    </row>
    <row r="1346" spans="1:10" x14ac:dyDescent="0.2">
      <c r="A1346" s="25"/>
      <c r="B1346" s="26"/>
      <c r="C1346" s="1" t="str">
        <f>IFERROR(VLOOKUP($A1346,'Lista de Precios Alimento'!$A:$J,2,0),IF(A1346="","","Error"))</f>
        <v/>
      </c>
      <c r="D1346" s="1" t="str">
        <f>IFERROR(VLOOKUP($A1346,'Lista de Precios Alimento'!$A:$L,4,0),IF(A1346="","","Error"))</f>
        <v/>
      </c>
      <c r="E1346" s="1" t="str">
        <f>IFERROR(VLOOKUP($A1346,'Lista de Precios Alimento'!$A:$M,5,0),IF(A1346="","","Error"))</f>
        <v/>
      </c>
      <c r="F1346" s="1" t="str">
        <f>IFERROR(VLOOKUP($A1346,'Lista de Precios Alimento'!$A:$K,3,0),IF(A1346="","","Error"))</f>
        <v/>
      </c>
      <c r="G1346" s="19" t="str">
        <f>IFERROR(VLOOKUP($A1346,'Lista de Precios Alimento'!$A:$N,6,0),IF(A1346="","","Error"))</f>
        <v/>
      </c>
      <c r="H1346" t="str">
        <f>IFERROR(VLOOKUP($A1346,'Lista de Precios Alimento'!$A:$O,7,0),IF(A1346="","","Error"))</f>
        <v/>
      </c>
      <c r="I1346" s="12"/>
      <c r="J1346" s="12"/>
    </row>
    <row r="1347" spans="1:10" x14ac:dyDescent="0.2">
      <c r="A1347" s="25"/>
      <c r="B1347" s="26"/>
      <c r="C1347" s="1" t="str">
        <f>IFERROR(VLOOKUP($A1347,'Lista de Precios Alimento'!$A:$J,2,0),IF(A1347="","","Error"))</f>
        <v/>
      </c>
      <c r="D1347" s="1" t="str">
        <f>IFERROR(VLOOKUP($A1347,'Lista de Precios Alimento'!$A:$L,4,0),IF(A1347="","","Error"))</f>
        <v/>
      </c>
      <c r="E1347" s="1" t="str">
        <f>IFERROR(VLOOKUP($A1347,'Lista de Precios Alimento'!$A:$M,5,0),IF(A1347="","","Error"))</f>
        <v/>
      </c>
      <c r="F1347" s="1" t="str">
        <f>IFERROR(VLOOKUP($A1347,'Lista de Precios Alimento'!$A:$K,3,0),IF(A1347="","","Error"))</f>
        <v/>
      </c>
      <c r="G1347" s="19" t="str">
        <f>IFERROR(VLOOKUP($A1347,'Lista de Precios Alimento'!$A:$N,6,0),IF(A1347="","","Error"))</f>
        <v/>
      </c>
      <c r="H1347" t="str">
        <f>IFERROR(VLOOKUP($A1347,'Lista de Precios Alimento'!$A:$O,7,0),IF(A1347="","","Error"))</f>
        <v/>
      </c>
      <c r="I1347" s="12"/>
      <c r="J1347" s="12"/>
    </row>
    <row r="1348" spans="1:10" x14ac:dyDescent="0.2">
      <c r="A1348" s="25"/>
      <c r="B1348" s="26"/>
      <c r="C1348" s="1" t="str">
        <f>IFERROR(VLOOKUP($A1348,'Lista de Precios Alimento'!$A:$J,2,0),IF(A1348="","","Error"))</f>
        <v/>
      </c>
      <c r="D1348" s="1" t="str">
        <f>IFERROR(VLOOKUP($A1348,'Lista de Precios Alimento'!$A:$L,4,0),IF(A1348="","","Error"))</f>
        <v/>
      </c>
      <c r="E1348" s="1" t="str">
        <f>IFERROR(VLOOKUP($A1348,'Lista de Precios Alimento'!$A:$M,5,0),IF(A1348="","","Error"))</f>
        <v/>
      </c>
      <c r="F1348" s="1" t="str">
        <f>IFERROR(VLOOKUP($A1348,'Lista de Precios Alimento'!$A:$K,3,0),IF(A1348="","","Error"))</f>
        <v/>
      </c>
      <c r="G1348" s="19" t="str">
        <f>IFERROR(VLOOKUP($A1348,'Lista de Precios Alimento'!$A:$N,6,0),IF(A1348="","","Error"))</f>
        <v/>
      </c>
      <c r="H1348" t="str">
        <f>IFERROR(VLOOKUP($A1348,'Lista de Precios Alimento'!$A:$O,7,0),IF(A1348="","","Error"))</f>
        <v/>
      </c>
      <c r="I1348" s="12"/>
      <c r="J1348" s="12"/>
    </row>
    <row r="1349" spans="1:10" x14ac:dyDescent="0.2">
      <c r="A1349" s="25"/>
      <c r="B1349" s="26"/>
      <c r="C1349" s="1" t="str">
        <f>IFERROR(VLOOKUP($A1349,'Lista de Precios Alimento'!$A:$J,2,0),IF(A1349="","","Error"))</f>
        <v/>
      </c>
      <c r="D1349" s="1" t="str">
        <f>IFERROR(VLOOKUP($A1349,'Lista de Precios Alimento'!$A:$L,4,0),IF(A1349="","","Error"))</f>
        <v/>
      </c>
      <c r="E1349" s="1" t="str">
        <f>IFERROR(VLOOKUP($A1349,'Lista de Precios Alimento'!$A:$M,5,0),IF(A1349="","","Error"))</f>
        <v/>
      </c>
      <c r="F1349" s="1" t="str">
        <f>IFERROR(VLOOKUP($A1349,'Lista de Precios Alimento'!$A:$K,3,0),IF(A1349="","","Error"))</f>
        <v/>
      </c>
      <c r="G1349" s="19" t="str">
        <f>IFERROR(VLOOKUP($A1349,'Lista de Precios Alimento'!$A:$N,6,0),IF(A1349="","","Error"))</f>
        <v/>
      </c>
      <c r="H1349" t="str">
        <f>IFERROR(VLOOKUP($A1349,'Lista de Precios Alimento'!$A:$O,7,0),IF(A1349="","","Error"))</f>
        <v/>
      </c>
      <c r="I1349" s="12"/>
      <c r="J1349" s="12"/>
    </row>
    <row r="1350" spans="1:10" x14ac:dyDescent="0.2">
      <c r="A1350" s="25"/>
      <c r="B1350" s="26"/>
      <c r="C1350" s="1" t="str">
        <f>IFERROR(VLOOKUP($A1350,'Lista de Precios Alimento'!$A:$J,2,0),IF(A1350="","","Error"))</f>
        <v/>
      </c>
      <c r="D1350" s="1" t="str">
        <f>IFERROR(VLOOKUP($A1350,'Lista de Precios Alimento'!$A:$L,4,0),IF(A1350="","","Error"))</f>
        <v/>
      </c>
      <c r="E1350" s="1" t="str">
        <f>IFERROR(VLOOKUP($A1350,'Lista de Precios Alimento'!$A:$M,5,0),IF(A1350="","","Error"))</f>
        <v/>
      </c>
      <c r="F1350" s="1" t="str">
        <f>IFERROR(VLOOKUP($A1350,'Lista de Precios Alimento'!$A:$K,3,0),IF(A1350="","","Error"))</f>
        <v/>
      </c>
      <c r="G1350" s="19" t="str">
        <f>IFERROR(VLOOKUP($A1350,'Lista de Precios Alimento'!$A:$N,6,0),IF(A1350="","","Error"))</f>
        <v/>
      </c>
      <c r="H1350" t="str">
        <f>IFERROR(VLOOKUP($A1350,'Lista de Precios Alimento'!$A:$O,7,0),IF(A1350="","","Error"))</f>
        <v/>
      </c>
      <c r="I1350" s="12"/>
      <c r="J1350" s="12"/>
    </row>
    <row r="1351" spans="1:10" x14ac:dyDescent="0.2">
      <c r="A1351" s="25"/>
      <c r="B1351" s="26"/>
      <c r="C1351" s="1" t="str">
        <f>IFERROR(VLOOKUP($A1351,'Lista de Precios Alimento'!$A:$J,2,0),IF(A1351="","","Error"))</f>
        <v/>
      </c>
      <c r="D1351" s="1" t="str">
        <f>IFERROR(VLOOKUP($A1351,'Lista de Precios Alimento'!$A:$L,4,0),IF(A1351="","","Error"))</f>
        <v/>
      </c>
      <c r="E1351" s="1" t="str">
        <f>IFERROR(VLOOKUP($A1351,'Lista de Precios Alimento'!$A:$M,5,0),IF(A1351="","","Error"))</f>
        <v/>
      </c>
      <c r="F1351" s="1" t="str">
        <f>IFERROR(VLOOKUP($A1351,'Lista de Precios Alimento'!$A:$K,3,0),IF(A1351="","","Error"))</f>
        <v/>
      </c>
      <c r="G1351" s="19" t="str">
        <f>IFERROR(VLOOKUP($A1351,'Lista de Precios Alimento'!$A:$N,6,0),IF(A1351="","","Error"))</f>
        <v/>
      </c>
      <c r="H1351" t="str">
        <f>IFERROR(VLOOKUP($A1351,'Lista de Precios Alimento'!$A:$O,7,0),IF(A1351="","","Error"))</f>
        <v/>
      </c>
      <c r="I1351" s="12"/>
      <c r="J1351" s="12"/>
    </row>
    <row r="1352" spans="1:10" x14ac:dyDescent="0.2">
      <c r="A1352" s="25"/>
      <c r="B1352" s="26"/>
      <c r="C1352" s="1" t="str">
        <f>IFERROR(VLOOKUP($A1352,'Lista de Precios Alimento'!$A:$J,2,0),IF(A1352="","","Error"))</f>
        <v/>
      </c>
      <c r="D1352" s="1" t="str">
        <f>IFERROR(VLOOKUP($A1352,'Lista de Precios Alimento'!$A:$L,4,0),IF(A1352="","","Error"))</f>
        <v/>
      </c>
      <c r="E1352" s="1" t="str">
        <f>IFERROR(VLOOKUP($A1352,'Lista de Precios Alimento'!$A:$M,5,0),IF(A1352="","","Error"))</f>
        <v/>
      </c>
      <c r="F1352" s="1" t="str">
        <f>IFERROR(VLOOKUP($A1352,'Lista de Precios Alimento'!$A:$K,3,0),IF(A1352="","","Error"))</f>
        <v/>
      </c>
      <c r="G1352" s="19" t="str">
        <f>IFERROR(VLOOKUP($A1352,'Lista de Precios Alimento'!$A:$N,6,0),IF(A1352="","","Error"))</f>
        <v/>
      </c>
      <c r="H1352" t="str">
        <f>IFERROR(VLOOKUP($A1352,'Lista de Precios Alimento'!$A:$O,7,0),IF(A1352="","","Error"))</f>
        <v/>
      </c>
      <c r="I1352" s="12"/>
      <c r="J1352" s="12"/>
    </row>
    <row r="1353" spans="1:10" x14ac:dyDescent="0.2">
      <c r="A1353" s="25"/>
      <c r="B1353" s="26"/>
      <c r="C1353" s="1" t="str">
        <f>IFERROR(VLOOKUP($A1353,'Lista de Precios Alimento'!$A:$J,2,0),IF(A1353="","","Error"))</f>
        <v/>
      </c>
      <c r="D1353" s="1" t="str">
        <f>IFERROR(VLOOKUP($A1353,'Lista de Precios Alimento'!$A:$L,4,0),IF(A1353="","","Error"))</f>
        <v/>
      </c>
      <c r="E1353" s="1" t="str">
        <f>IFERROR(VLOOKUP($A1353,'Lista de Precios Alimento'!$A:$M,5,0),IF(A1353="","","Error"))</f>
        <v/>
      </c>
      <c r="F1353" s="1" t="str">
        <f>IFERROR(VLOOKUP($A1353,'Lista de Precios Alimento'!$A:$K,3,0),IF(A1353="","","Error"))</f>
        <v/>
      </c>
      <c r="G1353" s="19" t="str">
        <f>IFERROR(VLOOKUP($A1353,'Lista de Precios Alimento'!$A:$N,6,0),IF(A1353="","","Error"))</f>
        <v/>
      </c>
      <c r="H1353" t="str">
        <f>IFERROR(VLOOKUP($A1353,'Lista de Precios Alimento'!$A:$O,7,0),IF(A1353="","","Error"))</f>
        <v/>
      </c>
      <c r="I1353" s="12"/>
      <c r="J1353" s="12"/>
    </row>
    <row r="1354" spans="1:10" x14ac:dyDescent="0.2">
      <c r="A1354" s="25"/>
      <c r="B1354" s="26"/>
      <c r="C1354" s="1" t="str">
        <f>IFERROR(VLOOKUP($A1354,'Lista de Precios Alimento'!$A:$J,2,0),IF(A1354="","","Error"))</f>
        <v/>
      </c>
      <c r="D1354" s="1" t="str">
        <f>IFERROR(VLOOKUP($A1354,'Lista de Precios Alimento'!$A:$L,4,0),IF(A1354="","","Error"))</f>
        <v/>
      </c>
      <c r="E1354" s="1" t="str">
        <f>IFERROR(VLOOKUP($A1354,'Lista de Precios Alimento'!$A:$M,5,0),IF(A1354="","","Error"))</f>
        <v/>
      </c>
      <c r="F1354" s="1" t="str">
        <f>IFERROR(VLOOKUP($A1354,'Lista de Precios Alimento'!$A:$K,3,0),IF(A1354="","","Error"))</f>
        <v/>
      </c>
      <c r="G1354" s="19" t="str">
        <f>IFERROR(VLOOKUP($A1354,'Lista de Precios Alimento'!$A:$N,6,0),IF(A1354="","","Error"))</f>
        <v/>
      </c>
      <c r="H1354" t="str">
        <f>IFERROR(VLOOKUP($A1354,'Lista de Precios Alimento'!$A:$O,7,0),IF(A1354="","","Error"))</f>
        <v/>
      </c>
      <c r="I1354" s="12"/>
      <c r="J1354" s="12"/>
    </row>
    <row r="1355" spans="1:10" x14ac:dyDescent="0.2">
      <c r="A1355" s="25"/>
      <c r="B1355" s="26"/>
      <c r="C1355" s="1" t="str">
        <f>IFERROR(VLOOKUP($A1355,'Lista de Precios Alimento'!$A:$J,2,0),IF(A1355="","","Error"))</f>
        <v/>
      </c>
      <c r="D1355" s="1" t="str">
        <f>IFERROR(VLOOKUP($A1355,'Lista de Precios Alimento'!$A:$L,4,0),IF(A1355="","","Error"))</f>
        <v/>
      </c>
      <c r="E1355" s="1" t="str">
        <f>IFERROR(VLOOKUP($A1355,'Lista de Precios Alimento'!$A:$M,5,0),IF(A1355="","","Error"))</f>
        <v/>
      </c>
      <c r="F1355" s="1" t="str">
        <f>IFERROR(VLOOKUP($A1355,'Lista de Precios Alimento'!$A:$K,3,0),IF(A1355="","","Error"))</f>
        <v/>
      </c>
      <c r="G1355" s="19" t="str">
        <f>IFERROR(VLOOKUP($A1355,'Lista de Precios Alimento'!$A:$N,6,0),IF(A1355="","","Error"))</f>
        <v/>
      </c>
      <c r="H1355" t="str">
        <f>IFERROR(VLOOKUP($A1355,'Lista de Precios Alimento'!$A:$O,7,0),IF(A1355="","","Error"))</f>
        <v/>
      </c>
      <c r="I1355" s="12"/>
      <c r="J1355" s="12"/>
    </row>
    <row r="1356" spans="1:10" x14ac:dyDescent="0.2">
      <c r="A1356" s="25"/>
      <c r="B1356" s="26"/>
      <c r="C1356" s="1" t="str">
        <f>IFERROR(VLOOKUP($A1356,'Lista de Precios Alimento'!$A:$J,2,0),IF(A1356="","","Error"))</f>
        <v/>
      </c>
      <c r="D1356" s="1" t="str">
        <f>IFERROR(VLOOKUP($A1356,'Lista de Precios Alimento'!$A:$L,4,0),IF(A1356="","","Error"))</f>
        <v/>
      </c>
      <c r="E1356" s="1" t="str">
        <f>IFERROR(VLOOKUP($A1356,'Lista de Precios Alimento'!$A:$M,5,0),IF(A1356="","","Error"))</f>
        <v/>
      </c>
      <c r="F1356" s="1" t="str">
        <f>IFERROR(VLOOKUP($A1356,'Lista de Precios Alimento'!$A:$K,3,0),IF(A1356="","","Error"))</f>
        <v/>
      </c>
      <c r="G1356" s="19" t="str">
        <f>IFERROR(VLOOKUP($A1356,'Lista de Precios Alimento'!$A:$N,6,0),IF(A1356="","","Error"))</f>
        <v/>
      </c>
      <c r="H1356" t="str">
        <f>IFERROR(VLOOKUP($A1356,'Lista de Precios Alimento'!$A:$O,7,0),IF(A1356="","","Error"))</f>
        <v/>
      </c>
      <c r="I1356" s="12"/>
      <c r="J1356" s="12"/>
    </row>
    <row r="1357" spans="1:10" x14ac:dyDescent="0.2">
      <c r="A1357" s="25"/>
      <c r="B1357" s="26"/>
      <c r="C1357" s="1" t="str">
        <f>IFERROR(VLOOKUP($A1357,'Lista de Precios Alimento'!$A:$J,2,0),IF(A1357="","","Error"))</f>
        <v/>
      </c>
      <c r="D1357" s="1" t="str">
        <f>IFERROR(VLOOKUP($A1357,'Lista de Precios Alimento'!$A:$L,4,0),IF(A1357="","","Error"))</f>
        <v/>
      </c>
      <c r="E1357" s="1" t="str">
        <f>IFERROR(VLOOKUP($A1357,'Lista de Precios Alimento'!$A:$M,5,0),IF(A1357="","","Error"))</f>
        <v/>
      </c>
      <c r="F1357" s="1" t="str">
        <f>IFERROR(VLOOKUP($A1357,'Lista de Precios Alimento'!$A:$K,3,0),IF(A1357="","","Error"))</f>
        <v/>
      </c>
      <c r="G1357" s="19" t="str">
        <f>IFERROR(VLOOKUP($A1357,'Lista de Precios Alimento'!$A:$N,6,0),IF(A1357="","","Error"))</f>
        <v/>
      </c>
      <c r="H1357" t="str">
        <f>IFERROR(VLOOKUP($A1357,'Lista de Precios Alimento'!$A:$O,7,0),IF(A1357="","","Error"))</f>
        <v/>
      </c>
      <c r="I1357" s="12"/>
      <c r="J1357" s="12"/>
    </row>
    <row r="1358" spans="1:10" x14ac:dyDescent="0.2">
      <c r="A1358" s="25"/>
      <c r="B1358" s="26"/>
      <c r="C1358" s="1" t="str">
        <f>IFERROR(VLOOKUP($A1358,'Lista de Precios Alimento'!$A:$J,2,0),IF(A1358="","","Error"))</f>
        <v/>
      </c>
      <c r="D1358" s="1" t="str">
        <f>IFERROR(VLOOKUP($A1358,'Lista de Precios Alimento'!$A:$L,4,0),IF(A1358="","","Error"))</f>
        <v/>
      </c>
      <c r="E1358" s="1" t="str">
        <f>IFERROR(VLOOKUP($A1358,'Lista de Precios Alimento'!$A:$M,5,0),IF(A1358="","","Error"))</f>
        <v/>
      </c>
      <c r="F1358" s="1" t="str">
        <f>IFERROR(VLOOKUP($A1358,'Lista de Precios Alimento'!$A:$K,3,0),IF(A1358="","","Error"))</f>
        <v/>
      </c>
      <c r="G1358" s="19" t="str">
        <f>IFERROR(VLOOKUP($A1358,'Lista de Precios Alimento'!$A:$N,6,0),IF(A1358="","","Error"))</f>
        <v/>
      </c>
      <c r="H1358" t="str">
        <f>IFERROR(VLOOKUP($A1358,'Lista de Precios Alimento'!$A:$O,7,0),IF(A1358="","","Error"))</f>
        <v/>
      </c>
      <c r="I1358" s="12"/>
      <c r="J1358" s="12"/>
    </row>
    <row r="1359" spans="1:10" x14ac:dyDescent="0.2">
      <c r="A1359" s="25"/>
      <c r="B1359" s="26"/>
      <c r="C1359" s="1" t="str">
        <f>IFERROR(VLOOKUP($A1359,'Lista de Precios Alimento'!$A:$J,2,0),IF(A1359="","","Error"))</f>
        <v/>
      </c>
      <c r="D1359" s="1" t="str">
        <f>IFERROR(VLOOKUP($A1359,'Lista de Precios Alimento'!$A:$L,4,0),IF(A1359="","","Error"))</f>
        <v/>
      </c>
      <c r="E1359" s="1" t="str">
        <f>IFERROR(VLOOKUP($A1359,'Lista de Precios Alimento'!$A:$M,5,0),IF(A1359="","","Error"))</f>
        <v/>
      </c>
      <c r="F1359" s="1" t="str">
        <f>IFERROR(VLOOKUP($A1359,'Lista de Precios Alimento'!$A:$K,3,0),IF(A1359="","","Error"))</f>
        <v/>
      </c>
      <c r="G1359" s="19" t="str">
        <f>IFERROR(VLOOKUP($A1359,'Lista de Precios Alimento'!$A:$N,6,0),IF(A1359="","","Error"))</f>
        <v/>
      </c>
      <c r="H1359" t="str">
        <f>IFERROR(VLOOKUP($A1359,'Lista de Precios Alimento'!$A:$O,7,0),IF(A1359="","","Error"))</f>
        <v/>
      </c>
      <c r="I1359" s="12"/>
      <c r="J1359" s="12"/>
    </row>
    <row r="1360" spans="1:10" x14ac:dyDescent="0.2">
      <c r="A1360" s="25"/>
      <c r="B1360" s="26"/>
      <c r="C1360" s="1" t="str">
        <f>IFERROR(VLOOKUP($A1360,'Lista de Precios Alimento'!$A:$J,2,0),IF(A1360="","","Error"))</f>
        <v/>
      </c>
      <c r="D1360" s="1" t="str">
        <f>IFERROR(VLOOKUP($A1360,'Lista de Precios Alimento'!$A:$L,4,0),IF(A1360="","","Error"))</f>
        <v/>
      </c>
      <c r="E1360" s="1" t="str">
        <f>IFERROR(VLOOKUP($A1360,'Lista de Precios Alimento'!$A:$M,5,0),IF(A1360="","","Error"))</f>
        <v/>
      </c>
      <c r="F1360" s="1" t="str">
        <f>IFERROR(VLOOKUP($A1360,'Lista de Precios Alimento'!$A:$K,3,0),IF(A1360="","","Error"))</f>
        <v/>
      </c>
      <c r="G1360" s="19" t="str">
        <f>IFERROR(VLOOKUP($A1360,'Lista de Precios Alimento'!$A:$N,6,0),IF(A1360="","","Error"))</f>
        <v/>
      </c>
      <c r="H1360" t="str">
        <f>IFERROR(VLOOKUP($A1360,'Lista de Precios Alimento'!$A:$O,7,0),IF(A1360="","","Error"))</f>
        <v/>
      </c>
      <c r="I1360" s="12"/>
      <c r="J1360" s="12"/>
    </row>
    <row r="1361" spans="1:10" x14ac:dyDescent="0.2">
      <c r="A1361" s="25"/>
      <c r="B1361" s="26"/>
      <c r="C1361" s="1" t="str">
        <f>IFERROR(VLOOKUP($A1361,'Lista de Precios Alimento'!$A:$J,2,0),IF(A1361="","","Error"))</f>
        <v/>
      </c>
      <c r="D1361" s="1" t="str">
        <f>IFERROR(VLOOKUP($A1361,'Lista de Precios Alimento'!$A:$L,4,0),IF(A1361="","","Error"))</f>
        <v/>
      </c>
      <c r="E1361" s="1" t="str">
        <f>IFERROR(VLOOKUP($A1361,'Lista de Precios Alimento'!$A:$M,5,0),IF(A1361="","","Error"))</f>
        <v/>
      </c>
      <c r="F1361" s="1" t="str">
        <f>IFERROR(VLOOKUP($A1361,'Lista de Precios Alimento'!$A:$K,3,0),IF(A1361="","","Error"))</f>
        <v/>
      </c>
      <c r="G1361" s="19" t="str">
        <f>IFERROR(VLOOKUP($A1361,'Lista de Precios Alimento'!$A:$N,6,0),IF(A1361="","","Error"))</f>
        <v/>
      </c>
      <c r="H1361" t="str">
        <f>IFERROR(VLOOKUP($A1361,'Lista de Precios Alimento'!$A:$O,7,0),IF(A1361="","","Error"))</f>
        <v/>
      </c>
      <c r="I1361" s="12"/>
      <c r="J1361" s="12"/>
    </row>
    <row r="1362" spans="1:10" x14ac:dyDescent="0.2">
      <c r="A1362" s="25"/>
      <c r="B1362" s="26"/>
      <c r="C1362" s="1" t="str">
        <f>IFERROR(VLOOKUP($A1362,'Lista de Precios Alimento'!$A:$J,2,0),IF(A1362="","","Error"))</f>
        <v/>
      </c>
      <c r="D1362" s="1" t="str">
        <f>IFERROR(VLOOKUP($A1362,'Lista de Precios Alimento'!$A:$L,4,0),IF(A1362="","","Error"))</f>
        <v/>
      </c>
      <c r="E1362" s="1" t="str">
        <f>IFERROR(VLOOKUP($A1362,'Lista de Precios Alimento'!$A:$M,5,0),IF(A1362="","","Error"))</f>
        <v/>
      </c>
      <c r="F1362" s="1" t="str">
        <f>IFERROR(VLOOKUP($A1362,'Lista de Precios Alimento'!$A:$K,3,0),IF(A1362="","","Error"))</f>
        <v/>
      </c>
      <c r="G1362" s="19" t="str">
        <f>IFERROR(VLOOKUP($A1362,'Lista de Precios Alimento'!$A:$N,6,0),IF(A1362="","","Error"))</f>
        <v/>
      </c>
      <c r="H1362" t="str">
        <f>IFERROR(VLOOKUP($A1362,'Lista de Precios Alimento'!$A:$O,7,0),IF(A1362="","","Error"))</f>
        <v/>
      </c>
      <c r="I1362" s="12"/>
      <c r="J1362" s="12"/>
    </row>
    <row r="1363" spans="1:10" x14ac:dyDescent="0.2">
      <c r="A1363" s="25"/>
      <c r="B1363" s="26"/>
      <c r="C1363" s="1" t="str">
        <f>IFERROR(VLOOKUP($A1363,'Lista de Precios Alimento'!$A:$J,2,0),IF(A1363="","","Error"))</f>
        <v/>
      </c>
      <c r="D1363" s="1" t="str">
        <f>IFERROR(VLOOKUP($A1363,'Lista de Precios Alimento'!$A:$L,4,0),IF(A1363="","","Error"))</f>
        <v/>
      </c>
      <c r="E1363" s="1" t="str">
        <f>IFERROR(VLOOKUP($A1363,'Lista de Precios Alimento'!$A:$M,5,0),IF(A1363="","","Error"))</f>
        <v/>
      </c>
      <c r="F1363" s="1" t="str">
        <f>IFERROR(VLOOKUP($A1363,'Lista de Precios Alimento'!$A:$K,3,0),IF(A1363="","","Error"))</f>
        <v/>
      </c>
      <c r="G1363" s="19" t="str">
        <f>IFERROR(VLOOKUP($A1363,'Lista de Precios Alimento'!$A:$N,6,0),IF(A1363="","","Error"))</f>
        <v/>
      </c>
      <c r="H1363" t="str">
        <f>IFERROR(VLOOKUP($A1363,'Lista de Precios Alimento'!$A:$O,7,0),IF(A1363="","","Error"))</f>
        <v/>
      </c>
      <c r="I1363" s="12"/>
      <c r="J1363" s="12"/>
    </row>
    <row r="1364" spans="1:10" x14ac:dyDescent="0.2">
      <c r="A1364" s="25"/>
      <c r="B1364" s="26"/>
      <c r="C1364" s="1" t="str">
        <f>IFERROR(VLOOKUP($A1364,'Lista de Precios Alimento'!$A:$J,2,0),IF(A1364="","","Error"))</f>
        <v/>
      </c>
      <c r="D1364" s="1" t="str">
        <f>IFERROR(VLOOKUP($A1364,'Lista de Precios Alimento'!$A:$L,4,0),IF(A1364="","","Error"))</f>
        <v/>
      </c>
      <c r="E1364" s="1" t="str">
        <f>IFERROR(VLOOKUP($A1364,'Lista de Precios Alimento'!$A:$M,5,0),IF(A1364="","","Error"))</f>
        <v/>
      </c>
      <c r="F1364" s="1" t="str">
        <f>IFERROR(VLOOKUP($A1364,'Lista de Precios Alimento'!$A:$K,3,0),IF(A1364="","","Error"))</f>
        <v/>
      </c>
      <c r="G1364" s="19" t="str">
        <f>IFERROR(VLOOKUP($A1364,'Lista de Precios Alimento'!$A:$N,6,0),IF(A1364="","","Error"))</f>
        <v/>
      </c>
      <c r="H1364" t="str">
        <f>IFERROR(VLOOKUP($A1364,'Lista de Precios Alimento'!$A:$O,7,0),IF(A1364="","","Error"))</f>
        <v/>
      </c>
      <c r="I1364" s="12"/>
      <c r="J1364" s="12"/>
    </row>
    <row r="1365" spans="1:10" x14ac:dyDescent="0.2">
      <c r="A1365" s="25"/>
      <c r="B1365" s="26"/>
      <c r="C1365" s="1" t="str">
        <f>IFERROR(VLOOKUP($A1365,'Lista de Precios Alimento'!$A:$J,2,0),IF(A1365="","","Error"))</f>
        <v/>
      </c>
      <c r="D1365" s="1" t="str">
        <f>IFERROR(VLOOKUP($A1365,'Lista de Precios Alimento'!$A:$L,4,0),IF(A1365="","","Error"))</f>
        <v/>
      </c>
      <c r="E1365" s="1" t="str">
        <f>IFERROR(VLOOKUP($A1365,'Lista de Precios Alimento'!$A:$M,5,0),IF(A1365="","","Error"))</f>
        <v/>
      </c>
      <c r="F1365" s="1" t="str">
        <f>IFERROR(VLOOKUP($A1365,'Lista de Precios Alimento'!$A:$K,3,0),IF(A1365="","","Error"))</f>
        <v/>
      </c>
      <c r="G1365" s="19" t="str">
        <f>IFERROR(VLOOKUP($A1365,'Lista de Precios Alimento'!$A:$N,6,0),IF(A1365="","","Error"))</f>
        <v/>
      </c>
      <c r="H1365" t="str">
        <f>IFERROR(VLOOKUP($A1365,'Lista de Precios Alimento'!$A:$O,7,0),IF(A1365="","","Error"))</f>
        <v/>
      </c>
      <c r="I1365" s="12"/>
      <c r="J1365" s="12"/>
    </row>
    <row r="1366" spans="1:10" x14ac:dyDescent="0.2">
      <c r="A1366" s="25"/>
      <c r="B1366" s="26"/>
      <c r="C1366" s="1" t="str">
        <f>IFERROR(VLOOKUP($A1366,'Lista de Precios Alimento'!$A:$J,2,0),IF(A1366="","","Error"))</f>
        <v/>
      </c>
      <c r="D1366" s="1" t="str">
        <f>IFERROR(VLOOKUP($A1366,'Lista de Precios Alimento'!$A:$L,4,0),IF(A1366="","","Error"))</f>
        <v/>
      </c>
      <c r="E1366" s="1" t="str">
        <f>IFERROR(VLOOKUP($A1366,'Lista de Precios Alimento'!$A:$M,5,0),IF(A1366="","","Error"))</f>
        <v/>
      </c>
      <c r="F1366" s="1" t="str">
        <f>IFERROR(VLOOKUP($A1366,'Lista de Precios Alimento'!$A:$K,3,0),IF(A1366="","","Error"))</f>
        <v/>
      </c>
      <c r="G1366" s="19" t="str">
        <f>IFERROR(VLOOKUP($A1366,'Lista de Precios Alimento'!$A:$N,6,0),IF(A1366="","","Error"))</f>
        <v/>
      </c>
      <c r="H1366" t="str">
        <f>IFERROR(VLOOKUP($A1366,'Lista de Precios Alimento'!$A:$O,7,0),IF(A1366="","","Error"))</f>
        <v/>
      </c>
      <c r="I1366" s="12"/>
      <c r="J1366" s="12"/>
    </row>
    <row r="1367" spans="1:10" x14ac:dyDescent="0.2">
      <c r="A1367" s="25"/>
      <c r="B1367" s="26"/>
      <c r="C1367" s="1" t="str">
        <f>IFERROR(VLOOKUP($A1367,'Lista de Precios Alimento'!$A:$J,2,0),IF(A1367="","","Error"))</f>
        <v/>
      </c>
      <c r="D1367" s="1" t="str">
        <f>IFERROR(VLOOKUP($A1367,'Lista de Precios Alimento'!$A:$L,4,0),IF(A1367="","","Error"))</f>
        <v/>
      </c>
      <c r="E1367" s="1" t="str">
        <f>IFERROR(VLOOKUP($A1367,'Lista de Precios Alimento'!$A:$M,5,0),IF(A1367="","","Error"))</f>
        <v/>
      </c>
      <c r="F1367" s="1" t="str">
        <f>IFERROR(VLOOKUP($A1367,'Lista de Precios Alimento'!$A:$K,3,0),IF(A1367="","","Error"))</f>
        <v/>
      </c>
      <c r="G1367" s="19" t="str">
        <f>IFERROR(VLOOKUP($A1367,'Lista de Precios Alimento'!$A:$N,6,0),IF(A1367="","","Error"))</f>
        <v/>
      </c>
      <c r="H1367" t="str">
        <f>IFERROR(VLOOKUP($A1367,'Lista de Precios Alimento'!$A:$O,7,0),IF(A1367="","","Error"))</f>
        <v/>
      </c>
      <c r="I1367" s="12"/>
      <c r="J1367" s="12"/>
    </row>
    <row r="1368" spans="1:10" x14ac:dyDescent="0.2">
      <c r="A1368" s="25"/>
      <c r="B1368" s="26"/>
      <c r="C1368" s="1" t="str">
        <f>IFERROR(VLOOKUP($A1368,'Lista de Precios Alimento'!$A:$J,2,0),IF(A1368="","","Error"))</f>
        <v/>
      </c>
      <c r="D1368" s="1" t="str">
        <f>IFERROR(VLOOKUP($A1368,'Lista de Precios Alimento'!$A:$L,4,0),IF(A1368="","","Error"))</f>
        <v/>
      </c>
      <c r="E1368" s="1" t="str">
        <f>IFERROR(VLOOKUP($A1368,'Lista de Precios Alimento'!$A:$M,5,0),IF(A1368="","","Error"))</f>
        <v/>
      </c>
      <c r="F1368" s="1" t="str">
        <f>IFERROR(VLOOKUP($A1368,'Lista de Precios Alimento'!$A:$K,3,0),IF(A1368="","","Error"))</f>
        <v/>
      </c>
      <c r="G1368" s="19" t="str">
        <f>IFERROR(VLOOKUP($A1368,'Lista de Precios Alimento'!$A:$N,6,0),IF(A1368="","","Error"))</f>
        <v/>
      </c>
      <c r="H1368" t="str">
        <f>IFERROR(VLOOKUP($A1368,'Lista de Precios Alimento'!$A:$O,7,0),IF(A1368="","","Error"))</f>
        <v/>
      </c>
      <c r="I1368" s="12"/>
      <c r="J1368" s="12"/>
    </row>
    <row r="1369" spans="1:10" x14ac:dyDescent="0.2">
      <c r="A1369" s="25"/>
      <c r="B1369" s="26"/>
      <c r="C1369" s="1" t="str">
        <f>IFERROR(VLOOKUP($A1369,'Lista de Precios Alimento'!$A:$J,2,0),IF(A1369="","","Error"))</f>
        <v/>
      </c>
      <c r="D1369" s="1" t="str">
        <f>IFERROR(VLOOKUP($A1369,'Lista de Precios Alimento'!$A:$L,4,0),IF(A1369="","","Error"))</f>
        <v/>
      </c>
      <c r="E1369" s="1" t="str">
        <f>IFERROR(VLOOKUP($A1369,'Lista de Precios Alimento'!$A:$M,5,0),IF(A1369="","","Error"))</f>
        <v/>
      </c>
      <c r="F1369" s="1" t="str">
        <f>IFERROR(VLOOKUP($A1369,'Lista de Precios Alimento'!$A:$K,3,0),IF(A1369="","","Error"))</f>
        <v/>
      </c>
      <c r="G1369" s="19" t="str">
        <f>IFERROR(VLOOKUP($A1369,'Lista de Precios Alimento'!$A:$N,6,0),IF(A1369="","","Error"))</f>
        <v/>
      </c>
      <c r="H1369" t="str">
        <f>IFERROR(VLOOKUP($A1369,'Lista de Precios Alimento'!$A:$O,7,0),IF(A1369="","","Error"))</f>
        <v/>
      </c>
      <c r="I1369" s="12"/>
      <c r="J1369" s="12"/>
    </row>
    <row r="1370" spans="1:10" x14ac:dyDescent="0.2">
      <c r="A1370" s="25"/>
      <c r="B1370" s="26"/>
      <c r="C1370" s="1" t="str">
        <f>IFERROR(VLOOKUP($A1370,'Lista de Precios Alimento'!$A:$J,2,0),IF(A1370="","","Error"))</f>
        <v/>
      </c>
      <c r="D1370" s="1" t="str">
        <f>IFERROR(VLOOKUP($A1370,'Lista de Precios Alimento'!$A:$L,4,0),IF(A1370="","","Error"))</f>
        <v/>
      </c>
      <c r="E1370" s="1" t="str">
        <f>IFERROR(VLOOKUP($A1370,'Lista de Precios Alimento'!$A:$M,5,0),IF(A1370="","","Error"))</f>
        <v/>
      </c>
      <c r="F1370" s="1" t="str">
        <f>IFERROR(VLOOKUP($A1370,'Lista de Precios Alimento'!$A:$K,3,0),IF(A1370="","","Error"))</f>
        <v/>
      </c>
      <c r="G1370" s="19" t="str">
        <f>IFERROR(VLOOKUP($A1370,'Lista de Precios Alimento'!$A:$N,6,0),IF(A1370="","","Error"))</f>
        <v/>
      </c>
      <c r="H1370" t="str">
        <f>IFERROR(VLOOKUP($A1370,'Lista de Precios Alimento'!$A:$O,7,0),IF(A1370="","","Error"))</f>
        <v/>
      </c>
      <c r="I1370" s="12"/>
      <c r="J1370" s="12"/>
    </row>
    <row r="1371" spans="1:10" x14ac:dyDescent="0.2">
      <c r="A1371" s="25"/>
      <c r="B1371" s="26"/>
      <c r="C1371" s="1" t="str">
        <f>IFERROR(VLOOKUP($A1371,'Lista de Precios Alimento'!$A:$J,2,0),IF(A1371="","","Error"))</f>
        <v/>
      </c>
      <c r="D1371" s="1" t="str">
        <f>IFERROR(VLOOKUP($A1371,'Lista de Precios Alimento'!$A:$L,4,0),IF(A1371="","","Error"))</f>
        <v/>
      </c>
      <c r="E1371" s="1" t="str">
        <f>IFERROR(VLOOKUP($A1371,'Lista de Precios Alimento'!$A:$M,5,0),IF(A1371="","","Error"))</f>
        <v/>
      </c>
      <c r="F1371" s="1" t="str">
        <f>IFERROR(VLOOKUP($A1371,'Lista de Precios Alimento'!$A:$K,3,0),IF(A1371="","","Error"))</f>
        <v/>
      </c>
      <c r="G1371" s="19" t="str">
        <f>IFERROR(VLOOKUP($A1371,'Lista de Precios Alimento'!$A:$N,6,0),IF(A1371="","","Error"))</f>
        <v/>
      </c>
      <c r="H1371" t="str">
        <f>IFERROR(VLOOKUP($A1371,'Lista de Precios Alimento'!$A:$O,7,0),IF(A1371="","","Error"))</f>
        <v/>
      </c>
      <c r="I1371" s="12"/>
      <c r="J1371" s="12"/>
    </row>
    <row r="1372" spans="1:10" x14ac:dyDescent="0.2">
      <c r="A1372" s="25"/>
      <c r="B1372" s="26"/>
      <c r="C1372" s="1" t="str">
        <f>IFERROR(VLOOKUP($A1372,'Lista de Precios Alimento'!$A:$J,2,0),IF(A1372="","","Error"))</f>
        <v/>
      </c>
      <c r="D1372" s="1" t="str">
        <f>IFERROR(VLOOKUP($A1372,'Lista de Precios Alimento'!$A:$L,4,0),IF(A1372="","","Error"))</f>
        <v/>
      </c>
      <c r="E1372" s="1" t="str">
        <f>IFERROR(VLOOKUP($A1372,'Lista de Precios Alimento'!$A:$M,5,0),IF(A1372="","","Error"))</f>
        <v/>
      </c>
      <c r="F1372" s="1" t="str">
        <f>IFERROR(VLOOKUP($A1372,'Lista de Precios Alimento'!$A:$K,3,0),IF(A1372="","","Error"))</f>
        <v/>
      </c>
      <c r="G1372" s="19" t="str">
        <f>IFERROR(VLOOKUP($A1372,'Lista de Precios Alimento'!$A:$N,6,0),IF(A1372="","","Error"))</f>
        <v/>
      </c>
      <c r="H1372" t="str">
        <f>IFERROR(VLOOKUP($A1372,'Lista de Precios Alimento'!$A:$O,7,0),IF(A1372="","","Error"))</f>
        <v/>
      </c>
      <c r="I1372" s="12"/>
      <c r="J1372" s="12"/>
    </row>
    <row r="1373" spans="1:10" x14ac:dyDescent="0.2">
      <c r="A1373" s="25"/>
      <c r="B1373" s="26"/>
      <c r="C1373" s="1" t="str">
        <f>IFERROR(VLOOKUP($A1373,'Lista de Precios Alimento'!$A:$J,2,0),IF(A1373="","","Error"))</f>
        <v/>
      </c>
      <c r="D1373" s="1" t="str">
        <f>IFERROR(VLOOKUP($A1373,'Lista de Precios Alimento'!$A:$L,4,0),IF(A1373="","","Error"))</f>
        <v/>
      </c>
      <c r="E1373" s="1" t="str">
        <f>IFERROR(VLOOKUP($A1373,'Lista de Precios Alimento'!$A:$M,5,0),IF(A1373="","","Error"))</f>
        <v/>
      </c>
      <c r="F1373" s="1" t="str">
        <f>IFERROR(VLOOKUP($A1373,'Lista de Precios Alimento'!$A:$K,3,0),IF(A1373="","","Error"))</f>
        <v/>
      </c>
      <c r="G1373" s="19" t="str">
        <f>IFERROR(VLOOKUP($A1373,'Lista de Precios Alimento'!$A:$N,6,0),IF(A1373="","","Error"))</f>
        <v/>
      </c>
      <c r="H1373" t="str">
        <f>IFERROR(VLOOKUP($A1373,'Lista de Precios Alimento'!$A:$O,7,0),IF(A1373="","","Error"))</f>
        <v/>
      </c>
      <c r="I1373" s="12"/>
      <c r="J1373" s="12"/>
    </row>
    <row r="1374" spans="1:10" x14ac:dyDescent="0.2">
      <c r="A1374" s="25"/>
      <c r="B1374" s="26"/>
      <c r="C1374" s="1" t="str">
        <f>IFERROR(VLOOKUP($A1374,'Lista de Precios Alimento'!$A:$J,2,0),IF(A1374="","","Error"))</f>
        <v/>
      </c>
      <c r="D1374" s="1" t="str">
        <f>IFERROR(VLOOKUP($A1374,'Lista de Precios Alimento'!$A:$L,4,0),IF(A1374="","","Error"))</f>
        <v/>
      </c>
      <c r="E1374" s="1" t="str">
        <f>IFERROR(VLOOKUP($A1374,'Lista de Precios Alimento'!$A:$M,5,0),IF(A1374="","","Error"))</f>
        <v/>
      </c>
      <c r="F1374" s="1" t="str">
        <f>IFERROR(VLOOKUP($A1374,'Lista de Precios Alimento'!$A:$K,3,0),IF(A1374="","","Error"))</f>
        <v/>
      </c>
      <c r="G1374" s="19" t="str">
        <f>IFERROR(VLOOKUP($A1374,'Lista de Precios Alimento'!$A:$N,6,0),IF(A1374="","","Error"))</f>
        <v/>
      </c>
      <c r="H1374" t="str">
        <f>IFERROR(VLOOKUP($A1374,'Lista de Precios Alimento'!$A:$O,7,0),IF(A1374="","","Error"))</f>
        <v/>
      </c>
      <c r="I1374" s="12"/>
      <c r="J1374" s="12"/>
    </row>
    <row r="1375" spans="1:10" x14ac:dyDescent="0.2">
      <c r="A1375" s="25"/>
      <c r="B1375" s="26"/>
      <c r="C1375" s="1" t="str">
        <f>IFERROR(VLOOKUP($A1375,'Lista de Precios Alimento'!$A:$J,2,0),IF(A1375="","","Error"))</f>
        <v/>
      </c>
      <c r="D1375" s="1" t="str">
        <f>IFERROR(VLOOKUP($A1375,'Lista de Precios Alimento'!$A:$L,4,0),IF(A1375="","","Error"))</f>
        <v/>
      </c>
      <c r="E1375" s="1" t="str">
        <f>IFERROR(VLOOKUP($A1375,'Lista de Precios Alimento'!$A:$M,5,0),IF(A1375="","","Error"))</f>
        <v/>
      </c>
      <c r="F1375" s="1" t="str">
        <f>IFERROR(VLOOKUP($A1375,'Lista de Precios Alimento'!$A:$K,3,0),IF(A1375="","","Error"))</f>
        <v/>
      </c>
      <c r="G1375" s="19" t="str">
        <f>IFERROR(VLOOKUP($A1375,'Lista de Precios Alimento'!$A:$N,6,0),IF(A1375="","","Error"))</f>
        <v/>
      </c>
      <c r="H1375" t="str">
        <f>IFERROR(VLOOKUP($A1375,'Lista de Precios Alimento'!$A:$O,7,0),IF(A1375="","","Error"))</f>
        <v/>
      </c>
      <c r="I1375" s="12"/>
      <c r="J1375" s="12"/>
    </row>
    <row r="1376" spans="1:10" x14ac:dyDescent="0.2">
      <c r="A1376" s="25"/>
      <c r="B1376" s="26"/>
      <c r="C1376" s="1" t="str">
        <f>IFERROR(VLOOKUP($A1376,'Lista de Precios Alimento'!$A:$J,2,0),IF(A1376="","","Error"))</f>
        <v/>
      </c>
      <c r="D1376" s="1" t="str">
        <f>IFERROR(VLOOKUP($A1376,'Lista de Precios Alimento'!$A:$L,4,0),IF(A1376="","","Error"))</f>
        <v/>
      </c>
      <c r="E1376" s="1" t="str">
        <f>IFERROR(VLOOKUP($A1376,'Lista de Precios Alimento'!$A:$M,5,0),IF(A1376="","","Error"))</f>
        <v/>
      </c>
      <c r="F1376" s="1" t="str">
        <f>IFERROR(VLOOKUP($A1376,'Lista de Precios Alimento'!$A:$K,3,0),IF(A1376="","","Error"))</f>
        <v/>
      </c>
      <c r="G1376" s="19" t="str">
        <f>IFERROR(VLOOKUP($A1376,'Lista de Precios Alimento'!$A:$N,6,0),IF(A1376="","","Error"))</f>
        <v/>
      </c>
      <c r="H1376" t="str">
        <f>IFERROR(VLOOKUP($A1376,'Lista de Precios Alimento'!$A:$O,7,0),IF(A1376="","","Error"))</f>
        <v/>
      </c>
      <c r="I1376" s="12"/>
      <c r="J1376" s="12"/>
    </row>
    <row r="1377" spans="1:10" x14ac:dyDescent="0.2">
      <c r="A1377" s="25"/>
      <c r="B1377" s="26"/>
      <c r="C1377" s="1" t="str">
        <f>IFERROR(VLOOKUP($A1377,'Lista de Precios Alimento'!$A:$J,2,0),IF(A1377="","","Error"))</f>
        <v/>
      </c>
      <c r="D1377" s="1" t="str">
        <f>IFERROR(VLOOKUP($A1377,'Lista de Precios Alimento'!$A:$L,4,0),IF(A1377="","","Error"))</f>
        <v/>
      </c>
      <c r="E1377" s="1" t="str">
        <f>IFERROR(VLOOKUP($A1377,'Lista de Precios Alimento'!$A:$M,5,0),IF(A1377="","","Error"))</f>
        <v/>
      </c>
      <c r="F1377" s="1" t="str">
        <f>IFERROR(VLOOKUP($A1377,'Lista de Precios Alimento'!$A:$K,3,0),IF(A1377="","","Error"))</f>
        <v/>
      </c>
      <c r="G1377" s="19" t="str">
        <f>IFERROR(VLOOKUP($A1377,'Lista de Precios Alimento'!$A:$N,6,0),IF(A1377="","","Error"))</f>
        <v/>
      </c>
      <c r="H1377" t="str">
        <f>IFERROR(VLOOKUP($A1377,'Lista de Precios Alimento'!$A:$O,7,0),IF(A1377="","","Error"))</f>
        <v/>
      </c>
      <c r="I1377" s="12"/>
      <c r="J1377" s="12"/>
    </row>
    <row r="1378" spans="1:10" x14ac:dyDescent="0.2">
      <c r="A1378" s="25"/>
      <c r="B1378" s="26"/>
      <c r="C1378" s="1" t="str">
        <f>IFERROR(VLOOKUP($A1378,'Lista de Precios Alimento'!$A:$J,2,0),IF(A1378="","","Error"))</f>
        <v/>
      </c>
      <c r="D1378" s="1" t="str">
        <f>IFERROR(VLOOKUP($A1378,'Lista de Precios Alimento'!$A:$L,4,0),IF(A1378="","","Error"))</f>
        <v/>
      </c>
      <c r="E1378" s="1" t="str">
        <f>IFERROR(VLOOKUP($A1378,'Lista de Precios Alimento'!$A:$M,5,0),IF(A1378="","","Error"))</f>
        <v/>
      </c>
      <c r="F1378" s="1" t="str">
        <f>IFERROR(VLOOKUP($A1378,'Lista de Precios Alimento'!$A:$K,3,0),IF(A1378="","","Error"))</f>
        <v/>
      </c>
      <c r="G1378" s="19" t="str">
        <f>IFERROR(VLOOKUP($A1378,'Lista de Precios Alimento'!$A:$N,6,0),IF(A1378="","","Error"))</f>
        <v/>
      </c>
      <c r="H1378" t="str">
        <f>IFERROR(VLOOKUP($A1378,'Lista de Precios Alimento'!$A:$O,7,0),IF(A1378="","","Error"))</f>
        <v/>
      </c>
      <c r="I1378" s="12"/>
      <c r="J1378" s="12"/>
    </row>
    <row r="1379" spans="1:10" x14ac:dyDescent="0.2">
      <c r="A1379" s="25"/>
      <c r="B1379" s="26"/>
      <c r="C1379" s="1" t="str">
        <f>IFERROR(VLOOKUP($A1379,'Lista de Precios Alimento'!$A:$J,2,0),IF(A1379="","","Error"))</f>
        <v/>
      </c>
      <c r="D1379" s="1" t="str">
        <f>IFERROR(VLOOKUP($A1379,'Lista de Precios Alimento'!$A:$L,4,0),IF(A1379="","","Error"))</f>
        <v/>
      </c>
      <c r="E1379" s="1" t="str">
        <f>IFERROR(VLOOKUP($A1379,'Lista de Precios Alimento'!$A:$M,5,0),IF(A1379="","","Error"))</f>
        <v/>
      </c>
      <c r="F1379" s="1" t="str">
        <f>IFERROR(VLOOKUP($A1379,'Lista de Precios Alimento'!$A:$K,3,0),IF(A1379="","","Error"))</f>
        <v/>
      </c>
      <c r="G1379" s="19" t="str">
        <f>IFERROR(VLOOKUP($A1379,'Lista de Precios Alimento'!$A:$N,6,0),IF(A1379="","","Error"))</f>
        <v/>
      </c>
      <c r="H1379" t="str">
        <f>IFERROR(VLOOKUP($A1379,'Lista de Precios Alimento'!$A:$O,7,0),IF(A1379="","","Error"))</f>
        <v/>
      </c>
      <c r="I1379" s="12"/>
      <c r="J1379" s="12"/>
    </row>
    <row r="1380" spans="1:10" x14ac:dyDescent="0.2">
      <c r="A1380" s="25"/>
      <c r="B1380" s="26"/>
      <c r="C1380" s="1" t="str">
        <f>IFERROR(VLOOKUP($A1380,'Lista de Precios Alimento'!$A:$J,2,0),IF(A1380="","","Error"))</f>
        <v/>
      </c>
      <c r="D1380" s="1" t="str">
        <f>IFERROR(VLOOKUP($A1380,'Lista de Precios Alimento'!$A:$L,4,0),IF(A1380="","","Error"))</f>
        <v/>
      </c>
      <c r="E1380" s="1" t="str">
        <f>IFERROR(VLOOKUP($A1380,'Lista de Precios Alimento'!$A:$M,5,0),IF(A1380="","","Error"))</f>
        <v/>
      </c>
      <c r="F1380" s="1" t="str">
        <f>IFERROR(VLOOKUP($A1380,'Lista de Precios Alimento'!$A:$K,3,0),IF(A1380="","","Error"))</f>
        <v/>
      </c>
      <c r="G1380" s="19" t="str">
        <f>IFERROR(VLOOKUP($A1380,'Lista de Precios Alimento'!$A:$N,6,0),IF(A1380="","","Error"))</f>
        <v/>
      </c>
      <c r="H1380" t="str">
        <f>IFERROR(VLOOKUP($A1380,'Lista de Precios Alimento'!$A:$O,7,0),IF(A1380="","","Error"))</f>
        <v/>
      </c>
      <c r="I1380" s="12"/>
      <c r="J1380" s="12"/>
    </row>
    <row r="1381" spans="1:10" x14ac:dyDescent="0.2">
      <c r="A1381" s="25"/>
      <c r="B1381" s="26"/>
      <c r="C1381" s="1" t="str">
        <f>IFERROR(VLOOKUP($A1381,'Lista de Precios Alimento'!$A:$J,2,0),IF(A1381="","","Error"))</f>
        <v/>
      </c>
      <c r="D1381" s="1" t="str">
        <f>IFERROR(VLOOKUP($A1381,'Lista de Precios Alimento'!$A:$L,4,0),IF(A1381="","","Error"))</f>
        <v/>
      </c>
      <c r="E1381" s="1" t="str">
        <f>IFERROR(VLOOKUP($A1381,'Lista de Precios Alimento'!$A:$M,5,0),IF(A1381="","","Error"))</f>
        <v/>
      </c>
      <c r="F1381" s="1" t="str">
        <f>IFERROR(VLOOKUP($A1381,'Lista de Precios Alimento'!$A:$K,3,0),IF(A1381="","","Error"))</f>
        <v/>
      </c>
      <c r="G1381" s="19" t="str">
        <f>IFERROR(VLOOKUP($A1381,'Lista de Precios Alimento'!$A:$N,6,0),IF(A1381="","","Error"))</f>
        <v/>
      </c>
      <c r="H1381" t="str">
        <f>IFERROR(VLOOKUP($A1381,'Lista de Precios Alimento'!$A:$O,7,0),IF(A1381="","","Error"))</f>
        <v/>
      </c>
      <c r="I1381" s="12"/>
      <c r="J1381" s="12"/>
    </row>
    <row r="1382" spans="1:10" x14ac:dyDescent="0.2">
      <c r="A1382" s="25"/>
      <c r="B1382" s="26"/>
      <c r="C1382" s="1" t="str">
        <f>IFERROR(VLOOKUP($A1382,'Lista de Precios Alimento'!$A:$J,2,0),IF(A1382="","","Error"))</f>
        <v/>
      </c>
      <c r="D1382" s="1" t="str">
        <f>IFERROR(VLOOKUP($A1382,'Lista de Precios Alimento'!$A:$L,4,0),IF(A1382="","","Error"))</f>
        <v/>
      </c>
      <c r="E1382" s="1" t="str">
        <f>IFERROR(VLOOKUP($A1382,'Lista de Precios Alimento'!$A:$M,5,0),IF(A1382="","","Error"))</f>
        <v/>
      </c>
      <c r="F1382" s="1" t="str">
        <f>IFERROR(VLOOKUP($A1382,'Lista de Precios Alimento'!$A:$K,3,0),IF(A1382="","","Error"))</f>
        <v/>
      </c>
      <c r="G1382" s="19" t="str">
        <f>IFERROR(VLOOKUP($A1382,'Lista de Precios Alimento'!$A:$N,6,0),IF(A1382="","","Error"))</f>
        <v/>
      </c>
      <c r="H1382" t="str">
        <f>IFERROR(VLOOKUP($A1382,'Lista de Precios Alimento'!$A:$O,7,0),IF(A1382="","","Error"))</f>
        <v/>
      </c>
      <c r="I1382" s="12"/>
      <c r="J1382" s="12"/>
    </row>
    <row r="1383" spans="1:10" x14ac:dyDescent="0.2">
      <c r="A1383" s="25"/>
      <c r="B1383" s="26"/>
      <c r="C1383" s="1" t="str">
        <f>IFERROR(VLOOKUP($A1383,'Lista de Precios Alimento'!$A:$J,2,0),IF(A1383="","","Error"))</f>
        <v/>
      </c>
      <c r="D1383" s="1" t="str">
        <f>IFERROR(VLOOKUP($A1383,'Lista de Precios Alimento'!$A:$L,4,0),IF(A1383="","","Error"))</f>
        <v/>
      </c>
      <c r="E1383" s="1" t="str">
        <f>IFERROR(VLOOKUP($A1383,'Lista de Precios Alimento'!$A:$M,5,0),IF(A1383="","","Error"))</f>
        <v/>
      </c>
      <c r="F1383" s="1" t="str">
        <f>IFERROR(VLOOKUP($A1383,'Lista de Precios Alimento'!$A:$K,3,0),IF(A1383="","","Error"))</f>
        <v/>
      </c>
      <c r="G1383" s="19" t="str">
        <f>IFERROR(VLOOKUP($A1383,'Lista de Precios Alimento'!$A:$N,6,0),IF(A1383="","","Error"))</f>
        <v/>
      </c>
      <c r="H1383" t="str">
        <f>IFERROR(VLOOKUP($A1383,'Lista de Precios Alimento'!$A:$O,7,0),IF(A1383="","","Error"))</f>
        <v/>
      </c>
      <c r="I1383" s="12"/>
      <c r="J1383" s="12"/>
    </row>
    <row r="1384" spans="1:10" x14ac:dyDescent="0.2">
      <c r="A1384" s="25"/>
      <c r="B1384" s="26"/>
      <c r="C1384" s="1" t="str">
        <f>IFERROR(VLOOKUP($A1384,'Lista de Precios Alimento'!$A:$J,2,0),IF(A1384="","","Error"))</f>
        <v/>
      </c>
      <c r="D1384" s="1" t="str">
        <f>IFERROR(VLOOKUP($A1384,'Lista de Precios Alimento'!$A:$L,4,0),IF(A1384="","","Error"))</f>
        <v/>
      </c>
      <c r="E1384" s="1" t="str">
        <f>IFERROR(VLOOKUP($A1384,'Lista de Precios Alimento'!$A:$M,5,0),IF(A1384="","","Error"))</f>
        <v/>
      </c>
      <c r="F1384" s="1" t="str">
        <f>IFERROR(VLOOKUP($A1384,'Lista de Precios Alimento'!$A:$K,3,0),IF(A1384="","","Error"))</f>
        <v/>
      </c>
      <c r="G1384" s="19" t="str">
        <f>IFERROR(VLOOKUP($A1384,'Lista de Precios Alimento'!$A:$N,6,0),IF(A1384="","","Error"))</f>
        <v/>
      </c>
      <c r="H1384" t="str">
        <f>IFERROR(VLOOKUP($A1384,'Lista de Precios Alimento'!$A:$O,7,0),IF(A1384="","","Error"))</f>
        <v/>
      </c>
      <c r="I1384" s="12"/>
      <c r="J1384" s="12"/>
    </row>
    <row r="1385" spans="1:10" x14ac:dyDescent="0.2">
      <c r="A1385" s="25"/>
      <c r="B1385" s="26"/>
      <c r="C1385" s="1" t="str">
        <f>IFERROR(VLOOKUP($A1385,'Lista de Precios Alimento'!$A:$J,2,0),IF(A1385="","","Error"))</f>
        <v/>
      </c>
      <c r="D1385" s="1" t="str">
        <f>IFERROR(VLOOKUP($A1385,'Lista de Precios Alimento'!$A:$L,4,0),IF(A1385="","","Error"))</f>
        <v/>
      </c>
      <c r="E1385" s="1" t="str">
        <f>IFERROR(VLOOKUP($A1385,'Lista de Precios Alimento'!$A:$M,5,0),IF(A1385="","","Error"))</f>
        <v/>
      </c>
      <c r="F1385" s="1" t="str">
        <f>IFERROR(VLOOKUP($A1385,'Lista de Precios Alimento'!$A:$K,3,0),IF(A1385="","","Error"))</f>
        <v/>
      </c>
      <c r="G1385" s="19" t="str">
        <f>IFERROR(VLOOKUP($A1385,'Lista de Precios Alimento'!$A:$N,6,0),IF(A1385="","","Error"))</f>
        <v/>
      </c>
      <c r="H1385" t="str">
        <f>IFERROR(VLOOKUP($A1385,'Lista de Precios Alimento'!$A:$O,7,0),IF(A1385="","","Error"))</f>
        <v/>
      </c>
      <c r="I1385" s="12"/>
      <c r="J1385" s="12"/>
    </row>
    <row r="1386" spans="1:10" x14ac:dyDescent="0.2">
      <c r="A1386" s="25"/>
      <c r="B1386" s="26"/>
      <c r="C1386" s="1" t="str">
        <f>IFERROR(VLOOKUP($A1386,'Lista de Precios Alimento'!$A:$J,2,0),IF(A1386="","","Error"))</f>
        <v/>
      </c>
      <c r="D1386" s="1" t="str">
        <f>IFERROR(VLOOKUP($A1386,'Lista de Precios Alimento'!$A:$L,4,0),IF(A1386="","","Error"))</f>
        <v/>
      </c>
      <c r="E1386" s="1" t="str">
        <f>IFERROR(VLOOKUP($A1386,'Lista de Precios Alimento'!$A:$M,5,0),IF(A1386="","","Error"))</f>
        <v/>
      </c>
      <c r="F1386" s="1" t="str">
        <f>IFERROR(VLOOKUP($A1386,'Lista de Precios Alimento'!$A:$K,3,0),IF(A1386="","","Error"))</f>
        <v/>
      </c>
      <c r="G1386" s="19" t="str">
        <f>IFERROR(VLOOKUP($A1386,'Lista de Precios Alimento'!$A:$N,6,0),IF(A1386="","","Error"))</f>
        <v/>
      </c>
      <c r="H1386" t="str">
        <f>IFERROR(VLOOKUP($A1386,'Lista de Precios Alimento'!$A:$O,7,0),IF(A1386="","","Error"))</f>
        <v/>
      </c>
      <c r="I1386" s="12"/>
      <c r="J1386" s="12"/>
    </row>
    <row r="1387" spans="1:10" x14ac:dyDescent="0.2">
      <c r="A1387" s="25"/>
      <c r="B1387" s="26"/>
      <c r="C1387" s="1" t="str">
        <f>IFERROR(VLOOKUP($A1387,'Lista de Precios Alimento'!$A:$J,2,0),IF(A1387="","","Error"))</f>
        <v/>
      </c>
      <c r="D1387" s="1" t="str">
        <f>IFERROR(VLOOKUP($A1387,'Lista de Precios Alimento'!$A:$L,4,0),IF(A1387="","","Error"))</f>
        <v/>
      </c>
      <c r="E1387" s="1" t="str">
        <f>IFERROR(VLOOKUP($A1387,'Lista de Precios Alimento'!$A:$M,5,0),IF(A1387="","","Error"))</f>
        <v/>
      </c>
      <c r="F1387" s="1" t="str">
        <f>IFERROR(VLOOKUP($A1387,'Lista de Precios Alimento'!$A:$K,3,0),IF(A1387="","","Error"))</f>
        <v/>
      </c>
      <c r="G1387" s="19" t="str">
        <f>IFERROR(VLOOKUP($A1387,'Lista de Precios Alimento'!$A:$N,6,0),IF(A1387="","","Error"))</f>
        <v/>
      </c>
      <c r="H1387" t="str">
        <f>IFERROR(VLOOKUP($A1387,'Lista de Precios Alimento'!$A:$O,7,0),IF(A1387="","","Error"))</f>
        <v/>
      </c>
      <c r="I1387" s="12"/>
      <c r="J1387" s="12"/>
    </row>
    <row r="1388" spans="1:10" x14ac:dyDescent="0.2">
      <c r="A1388" s="25"/>
      <c r="B1388" s="26"/>
      <c r="C1388" s="1" t="str">
        <f>IFERROR(VLOOKUP($A1388,'Lista de Precios Alimento'!$A:$J,2,0),IF(A1388="","","Error"))</f>
        <v/>
      </c>
      <c r="D1388" s="1" t="str">
        <f>IFERROR(VLOOKUP($A1388,'Lista de Precios Alimento'!$A:$L,4,0),IF(A1388="","","Error"))</f>
        <v/>
      </c>
      <c r="E1388" s="1" t="str">
        <f>IFERROR(VLOOKUP($A1388,'Lista de Precios Alimento'!$A:$M,5,0),IF(A1388="","","Error"))</f>
        <v/>
      </c>
      <c r="F1388" s="1" t="str">
        <f>IFERROR(VLOOKUP($A1388,'Lista de Precios Alimento'!$A:$K,3,0),IF(A1388="","","Error"))</f>
        <v/>
      </c>
      <c r="G1388" s="19" t="str">
        <f>IFERROR(VLOOKUP($A1388,'Lista de Precios Alimento'!$A:$N,6,0),IF(A1388="","","Error"))</f>
        <v/>
      </c>
      <c r="H1388" t="str">
        <f>IFERROR(VLOOKUP($A1388,'Lista de Precios Alimento'!$A:$O,7,0),IF(A1388="","","Error"))</f>
        <v/>
      </c>
      <c r="I1388" s="12"/>
      <c r="J1388" s="12"/>
    </row>
    <row r="1389" spans="1:10" x14ac:dyDescent="0.2">
      <c r="A1389" s="25"/>
      <c r="B1389" s="26"/>
      <c r="C1389" s="1" t="str">
        <f>IFERROR(VLOOKUP($A1389,'Lista de Precios Alimento'!$A:$J,2,0),IF(A1389="","","Error"))</f>
        <v/>
      </c>
      <c r="D1389" s="1" t="str">
        <f>IFERROR(VLOOKUP($A1389,'Lista de Precios Alimento'!$A:$L,4,0),IF(A1389="","","Error"))</f>
        <v/>
      </c>
      <c r="E1389" s="1" t="str">
        <f>IFERROR(VLOOKUP($A1389,'Lista de Precios Alimento'!$A:$M,5,0),IF(A1389="","","Error"))</f>
        <v/>
      </c>
      <c r="F1389" s="1" t="str">
        <f>IFERROR(VLOOKUP($A1389,'Lista de Precios Alimento'!$A:$K,3,0),IF(A1389="","","Error"))</f>
        <v/>
      </c>
      <c r="G1389" s="19" t="str">
        <f>IFERROR(VLOOKUP($A1389,'Lista de Precios Alimento'!$A:$N,6,0),IF(A1389="","","Error"))</f>
        <v/>
      </c>
      <c r="H1389" t="str">
        <f>IFERROR(VLOOKUP($A1389,'Lista de Precios Alimento'!$A:$O,7,0),IF(A1389="","","Error"))</f>
        <v/>
      </c>
      <c r="I1389" s="12"/>
      <c r="J1389" s="12"/>
    </row>
    <row r="1390" spans="1:10" x14ac:dyDescent="0.2">
      <c r="A1390" s="25"/>
      <c r="B1390" s="26"/>
      <c r="C1390" s="1" t="str">
        <f>IFERROR(VLOOKUP($A1390,'Lista de Precios Alimento'!$A:$J,2,0),IF(A1390="","","Error"))</f>
        <v/>
      </c>
      <c r="D1390" s="1" t="str">
        <f>IFERROR(VLOOKUP($A1390,'Lista de Precios Alimento'!$A:$L,4,0),IF(A1390="","","Error"))</f>
        <v/>
      </c>
      <c r="E1390" s="1" t="str">
        <f>IFERROR(VLOOKUP($A1390,'Lista de Precios Alimento'!$A:$M,5,0),IF(A1390="","","Error"))</f>
        <v/>
      </c>
      <c r="F1390" s="1" t="str">
        <f>IFERROR(VLOOKUP($A1390,'Lista de Precios Alimento'!$A:$K,3,0),IF(A1390="","","Error"))</f>
        <v/>
      </c>
      <c r="G1390" s="19" t="str">
        <f>IFERROR(VLOOKUP($A1390,'Lista de Precios Alimento'!$A:$N,6,0),IF(A1390="","","Error"))</f>
        <v/>
      </c>
      <c r="H1390" t="str">
        <f>IFERROR(VLOOKUP($A1390,'Lista de Precios Alimento'!$A:$O,7,0),IF(A1390="","","Error"))</f>
        <v/>
      </c>
      <c r="I1390" s="12"/>
      <c r="J1390" s="12"/>
    </row>
    <row r="1391" spans="1:10" x14ac:dyDescent="0.2">
      <c r="A1391" s="25"/>
      <c r="B1391" s="26"/>
      <c r="C1391" s="1" t="str">
        <f>IFERROR(VLOOKUP($A1391,'Lista de Precios Alimento'!$A:$J,2,0),IF(A1391="","","Error"))</f>
        <v/>
      </c>
      <c r="D1391" s="1" t="str">
        <f>IFERROR(VLOOKUP($A1391,'Lista de Precios Alimento'!$A:$L,4,0),IF(A1391="","","Error"))</f>
        <v/>
      </c>
      <c r="E1391" s="1" t="str">
        <f>IFERROR(VLOOKUP($A1391,'Lista de Precios Alimento'!$A:$M,5,0),IF(A1391="","","Error"))</f>
        <v/>
      </c>
      <c r="F1391" s="1" t="str">
        <f>IFERROR(VLOOKUP($A1391,'Lista de Precios Alimento'!$A:$K,3,0),IF(A1391="","","Error"))</f>
        <v/>
      </c>
      <c r="G1391" s="19" t="str">
        <f>IFERROR(VLOOKUP($A1391,'Lista de Precios Alimento'!$A:$N,6,0),IF(A1391="","","Error"))</f>
        <v/>
      </c>
      <c r="H1391" t="str">
        <f>IFERROR(VLOOKUP($A1391,'Lista de Precios Alimento'!$A:$O,7,0),IF(A1391="","","Error"))</f>
        <v/>
      </c>
      <c r="I1391" s="12"/>
      <c r="J1391" s="12"/>
    </row>
    <row r="1392" spans="1:10" x14ac:dyDescent="0.2">
      <c r="A1392" s="25"/>
      <c r="B1392" s="26"/>
      <c r="C1392" s="1" t="str">
        <f>IFERROR(VLOOKUP($A1392,'Lista de Precios Alimento'!$A:$J,2,0),IF(A1392="","","Error"))</f>
        <v/>
      </c>
      <c r="D1392" s="1" t="str">
        <f>IFERROR(VLOOKUP($A1392,'Lista de Precios Alimento'!$A:$L,4,0),IF(A1392="","","Error"))</f>
        <v/>
      </c>
      <c r="E1392" s="1" t="str">
        <f>IFERROR(VLOOKUP($A1392,'Lista de Precios Alimento'!$A:$M,5,0),IF(A1392="","","Error"))</f>
        <v/>
      </c>
      <c r="F1392" s="1" t="str">
        <f>IFERROR(VLOOKUP($A1392,'Lista de Precios Alimento'!$A:$K,3,0),IF(A1392="","","Error"))</f>
        <v/>
      </c>
      <c r="G1392" s="19" t="str">
        <f>IFERROR(VLOOKUP($A1392,'Lista de Precios Alimento'!$A:$N,6,0),IF(A1392="","","Error"))</f>
        <v/>
      </c>
      <c r="H1392" t="str">
        <f>IFERROR(VLOOKUP($A1392,'Lista de Precios Alimento'!$A:$O,7,0),IF(A1392="","","Error"))</f>
        <v/>
      </c>
      <c r="I1392" s="12"/>
      <c r="J1392" s="12"/>
    </row>
    <row r="1393" spans="1:10" x14ac:dyDescent="0.2">
      <c r="A1393" s="25"/>
      <c r="B1393" s="26"/>
      <c r="C1393" s="1" t="str">
        <f>IFERROR(VLOOKUP($A1393,'Lista de Precios Alimento'!$A:$J,2,0),IF(A1393="","","Error"))</f>
        <v/>
      </c>
      <c r="D1393" s="1" t="str">
        <f>IFERROR(VLOOKUP($A1393,'Lista de Precios Alimento'!$A:$L,4,0),IF(A1393="","","Error"))</f>
        <v/>
      </c>
      <c r="E1393" s="1" t="str">
        <f>IFERROR(VLOOKUP($A1393,'Lista de Precios Alimento'!$A:$M,5,0),IF(A1393="","","Error"))</f>
        <v/>
      </c>
      <c r="F1393" s="1" t="str">
        <f>IFERROR(VLOOKUP($A1393,'Lista de Precios Alimento'!$A:$K,3,0),IF(A1393="","","Error"))</f>
        <v/>
      </c>
      <c r="G1393" s="19" t="str">
        <f>IFERROR(VLOOKUP($A1393,'Lista de Precios Alimento'!$A:$N,6,0),IF(A1393="","","Error"))</f>
        <v/>
      </c>
      <c r="H1393" t="str">
        <f>IFERROR(VLOOKUP($A1393,'Lista de Precios Alimento'!$A:$O,7,0),IF(A1393="","","Error"))</f>
        <v/>
      </c>
      <c r="I1393" s="12"/>
      <c r="J1393" s="12"/>
    </row>
    <row r="1394" spans="1:10" x14ac:dyDescent="0.2">
      <c r="A1394" s="25"/>
      <c r="B1394" s="26"/>
      <c r="C1394" s="1" t="str">
        <f>IFERROR(VLOOKUP($A1394,'Lista de Precios Alimento'!$A:$J,2,0),IF(A1394="","","Error"))</f>
        <v/>
      </c>
      <c r="D1394" s="1" t="str">
        <f>IFERROR(VLOOKUP($A1394,'Lista de Precios Alimento'!$A:$L,4,0),IF(A1394="","","Error"))</f>
        <v/>
      </c>
      <c r="E1394" s="1" t="str">
        <f>IFERROR(VLOOKUP($A1394,'Lista de Precios Alimento'!$A:$M,5,0),IF(A1394="","","Error"))</f>
        <v/>
      </c>
      <c r="F1394" s="1" t="str">
        <f>IFERROR(VLOOKUP($A1394,'Lista de Precios Alimento'!$A:$K,3,0),IF(A1394="","","Error"))</f>
        <v/>
      </c>
      <c r="G1394" s="19" t="str">
        <f>IFERROR(VLOOKUP($A1394,'Lista de Precios Alimento'!$A:$N,6,0),IF(A1394="","","Error"))</f>
        <v/>
      </c>
      <c r="H1394" t="str">
        <f>IFERROR(VLOOKUP($A1394,'Lista de Precios Alimento'!$A:$O,7,0),IF(A1394="","","Error"))</f>
        <v/>
      </c>
      <c r="I1394" s="12"/>
      <c r="J1394" s="12"/>
    </row>
    <row r="1395" spans="1:10" x14ac:dyDescent="0.2">
      <c r="A1395" s="25"/>
      <c r="B1395" s="26"/>
      <c r="C1395" s="1" t="str">
        <f>IFERROR(VLOOKUP($A1395,'Lista de Precios Alimento'!$A:$J,2,0),IF(A1395="","","Error"))</f>
        <v/>
      </c>
      <c r="D1395" s="1" t="str">
        <f>IFERROR(VLOOKUP($A1395,'Lista de Precios Alimento'!$A:$L,4,0),IF(A1395="","","Error"))</f>
        <v/>
      </c>
      <c r="E1395" s="1" t="str">
        <f>IFERROR(VLOOKUP($A1395,'Lista de Precios Alimento'!$A:$M,5,0),IF(A1395="","","Error"))</f>
        <v/>
      </c>
      <c r="F1395" s="1" t="str">
        <f>IFERROR(VLOOKUP($A1395,'Lista de Precios Alimento'!$A:$K,3,0),IF(A1395="","","Error"))</f>
        <v/>
      </c>
      <c r="G1395" s="19" t="str">
        <f>IFERROR(VLOOKUP($A1395,'Lista de Precios Alimento'!$A:$N,6,0),IF(A1395="","","Error"))</f>
        <v/>
      </c>
      <c r="H1395" t="str">
        <f>IFERROR(VLOOKUP($A1395,'Lista de Precios Alimento'!$A:$O,7,0),IF(A1395="","","Error"))</f>
        <v/>
      </c>
      <c r="I1395" s="12"/>
      <c r="J1395" s="12"/>
    </row>
    <row r="1396" spans="1:10" x14ac:dyDescent="0.2">
      <c r="A1396" s="25"/>
      <c r="B1396" s="26"/>
      <c r="C1396" s="1" t="str">
        <f>IFERROR(VLOOKUP($A1396,'Lista de Precios Alimento'!$A:$J,2,0),IF(A1396="","","Error"))</f>
        <v/>
      </c>
      <c r="D1396" s="1" t="str">
        <f>IFERROR(VLOOKUP($A1396,'Lista de Precios Alimento'!$A:$L,4,0),IF(A1396="","","Error"))</f>
        <v/>
      </c>
      <c r="E1396" s="1" t="str">
        <f>IFERROR(VLOOKUP($A1396,'Lista de Precios Alimento'!$A:$M,5,0),IF(A1396="","","Error"))</f>
        <v/>
      </c>
      <c r="F1396" s="1" t="str">
        <f>IFERROR(VLOOKUP($A1396,'Lista de Precios Alimento'!$A:$K,3,0),IF(A1396="","","Error"))</f>
        <v/>
      </c>
      <c r="G1396" s="19" t="str">
        <f>IFERROR(VLOOKUP($A1396,'Lista de Precios Alimento'!$A:$N,6,0),IF(A1396="","","Error"))</f>
        <v/>
      </c>
      <c r="H1396" t="str">
        <f>IFERROR(VLOOKUP($A1396,'Lista de Precios Alimento'!$A:$O,7,0),IF(A1396="","","Error"))</f>
        <v/>
      </c>
      <c r="I1396" s="12"/>
      <c r="J1396" s="12"/>
    </row>
    <row r="1397" spans="1:10" x14ac:dyDescent="0.2">
      <c r="A1397" s="25"/>
      <c r="B1397" s="26"/>
      <c r="C1397" s="1" t="str">
        <f>IFERROR(VLOOKUP($A1397,'Lista de Precios Alimento'!$A:$J,2,0),IF(A1397="","","Error"))</f>
        <v/>
      </c>
      <c r="D1397" s="1" t="str">
        <f>IFERROR(VLOOKUP($A1397,'Lista de Precios Alimento'!$A:$L,4,0),IF(A1397="","","Error"))</f>
        <v/>
      </c>
      <c r="E1397" s="1" t="str">
        <f>IFERROR(VLOOKUP($A1397,'Lista de Precios Alimento'!$A:$M,5,0),IF(A1397="","","Error"))</f>
        <v/>
      </c>
      <c r="F1397" s="1" t="str">
        <f>IFERROR(VLOOKUP($A1397,'Lista de Precios Alimento'!$A:$K,3,0),IF(A1397="","","Error"))</f>
        <v/>
      </c>
      <c r="G1397" s="19" t="str">
        <f>IFERROR(VLOOKUP($A1397,'Lista de Precios Alimento'!$A:$N,6,0),IF(A1397="","","Error"))</f>
        <v/>
      </c>
      <c r="H1397" t="str">
        <f>IFERROR(VLOOKUP($A1397,'Lista de Precios Alimento'!$A:$O,7,0),IF(A1397="","","Error"))</f>
        <v/>
      </c>
      <c r="I1397" s="12"/>
      <c r="J1397" s="12"/>
    </row>
    <row r="1398" spans="1:10" x14ac:dyDescent="0.2">
      <c r="A1398" s="25"/>
      <c r="B1398" s="26"/>
      <c r="C1398" s="1" t="str">
        <f>IFERROR(VLOOKUP($A1398,'Lista de Precios Alimento'!$A:$J,2,0),IF(A1398="","","Error"))</f>
        <v/>
      </c>
      <c r="D1398" s="1" t="str">
        <f>IFERROR(VLOOKUP($A1398,'Lista de Precios Alimento'!$A:$L,4,0),IF(A1398="","","Error"))</f>
        <v/>
      </c>
      <c r="E1398" s="1" t="str">
        <f>IFERROR(VLOOKUP($A1398,'Lista de Precios Alimento'!$A:$M,5,0),IF(A1398="","","Error"))</f>
        <v/>
      </c>
      <c r="F1398" s="1" t="str">
        <f>IFERROR(VLOOKUP($A1398,'Lista de Precios Alimento'!$A:$K,3,0),IF(A1398="","","Error"))</f>
        <v/>
      </c>
      <c r="G1398" s="19" t="str">
        <f>IFERROR(VLOOKUP($A1398,'Lista de Precios Alimento'!$A:$N,6,0),IF(A1398="","","Error"))</f>
        <v/>
      </c>
      <c r="H1398" t="str">
        <f>IFERROR(VLOOKUP($A1398,'Lista de Precios Alimento'!$A:$O,7,0),IF(A1398="","","Error"))</f>
        <v/>
      </c>
      <c r="I1398" s="12"/>
      <c r="J1398" s="12"/>
    </row>
    <row r="1399" spans="1:10" x14ac:dyDescent="0.2">
      <c r="A1399" s="25"/>
      <c r="B1399" s="26"/>
      <c r="C1399" s="1" t="str">
        <f>IFERROR(VLOOKUP($A1399,'Lista de Precios Alimento'!$A:$J,2,0),IF(A1399="","","Error"))</f>
        <v/>
      </c>
      <c r="D1399" s="1" t="str">
        <f>IFERROR(VLOOKUP($A1399,'Lista de Precios Alimento'!$A:$L,4,0),IF(A1399="","","Error"))</f>
        <v/>
      </c>
      <c r="E1399" s="1" t="str">
        <f>IFERROR(VLOOKUP($A1399,'Lista de Precios Alimento'!$A:$M,5,0),IF(A1399="","","Error"))</f>
        <v/>
      </c>
      <c r="F1399" s="1" t="str">
        <f>IFERROR(VLOOKUP($A1399,'Lista de Precios Alimento'!$A:$K,3,0),IF(A1399="","","Error"))</f>
        <v/>
      </c>
      <c r="G1399" s="19" t="str">
        <f>IFERROR(VLOOKUP($A1399,'Lista de Precios Alimento'!$A:$N,6,0),IF(A1399="","","Error"))</f>
        <v/>
      </c>
      <c r="H1399" t="str">
        <f>IFERROR(VLOOKUP($A1399,'Lista de Precios Alimento'!$A:$O,7,0),IF(A1399="","","Error"))</f>
        <v/>
      </c>
      <c r="I1399" s="12"/>
      <c r="J1399" s="12"/>
    </row>
    <row r="1400" spans="1:10" x14ac:dyDescent="0.2">
      <c r="A1400" s="25"/>
      <c r="B1400" s="26"/>
      <c r="C1400" s="1" t="str">
        <f>IFERROR(VLOOKUP($A1400,'Lista de Precios Alimento'!$A:$J,2,0),IF(A1400="","","Error"))</f>
        <v/>
      </c>
      <c r="D1400" s="1" t="str">
        <f>IFERROR(VLOOKUP($A1400,'Lista de Precios Alimento'!$A:$L,4,0),IF(A1400="","","Error"))</f>
        <v/>
      </c>
      <c r="E1400" s="1" t="str">
        <f>IFERROR(VLOOKUP($A1400,'Lista de Precios Alimento'!$A:$M,5,0),IF(A1400="","","Error"))</f>
        <v/>
      </c>
      <c r="F1400" s="1" t="str">
        <f>IFERROR(VLOOKUP($A1400,'Lista de Precios Alimento'!$A:$K,3,0),IF(A1400="","","Error"))</f>
        <v/>
      </c>
      <c r="G1400" s="19" t="str">
        <f>IFERROR(VLOOKUP($A1400,'Lista de Precios Alimento'!$A:$N,6,0),IF(A1400="","","Error"))</f>
        <v/>
      </c>
      <c r="H1400" t="str">
        <f>IFERROR(VLOOKUP($A1400,'Lista de Precios Alimento'!$A:$O,7,0),IF(A1400="","","Error"))</f>
        <v/>
      </c>
      <c r="I1400" s="12"/>
      <c r="J1400" s="12"/>
    </row>
    <row r="1401" spans="1:10" x14ac:dyDescent="0.2">
      <c r="A1401" s="25"/>
      <c r="B1401" s="26"/>
      <c r="C1401" s="1" t="str">
        <f>IFERROR(VLOOKUP($A1401,'Lista de Precios Alimento'!$A:$J,2,0),IF(A1401="","","Error"))</f>
        <v/>
      </c>
      <c r="D1401" s="1" t="str">
        <f>IFERROR(VLOOKUP($A1401,'Lista de Precios Alimento'!$A:$L,4,0),IF(A1401="","","Error"))</f>
        <v/>
      </c>
      <c r="E1401" s="1" t="str">
        <f>IFERROR(VLOOKUP($A1401,'Lista de Precios Alimento'!$A:$M,5,0),IF(A1401="","","Error"))</f>
        <v/>
      </c>
      <c r="F1401" s="1" t="str">
        <f>IFERROR(VLOOKUP($A1401,'Lista de Precios Alimento'!$A:$K,3,0),IF(A1401="","","Error"))</f>
        <v/>
      </c>
      <c r="G1401" s="19" t="str">
        <f>IFERROR(VLOOKUP($A1401,'Lista de Precios Alimento'!$A:$N,6,0),IF(A1401="","","Error"))</f>
        <v/>
      </c>
      <c r="H1401" t="str">
        <f>IFERROR(VLOOKUP($A1401,'Lista de Precios Alimento'!$A:$O,7,0),IF(A1401="","","Error"))</f>
        <v/>
      </c>
      <c r="I1401" s="12"/>
      <c r="J1401" s="12"/>
    </row>
    <row r="1402" spans="1:10" x14ac:dyDescent="0.2">
      <c r="A1402" s="25"/>
      <c r="B1402" s="26"/>
      <c r="C1402" s="1" t="str">
        <f>IFERROR(VLOOKUP($A1402,'Lista de Precios Alimento'!$A:$J,2,0),IF(A1402="","","Error"))</f>
        <v/>
      </c>
      <c r="D1402" s="1" t="str">
        <f>IFERROR(VLOOKUP($A1402,'Lista de Precios Alimento'!$A:$L,4,0),IF(A1402="","","Error"))</f>
        <v/>
      </c>
      <c r="E1402" s="1" t="str">
        <f>IFERROR(VLOOKUP($A1402,'Lista de Precios Alimento'!$A:$M,5,0),IF(A1402="","","Error"))</f>
        <v/>
      </c>
      <c r="F1402" s="1" t="str">
        <f>IFERROR(VLOOKUP($A1402,'Lista de Precios Alimento'!$A:$K,3,0),IF(A1402="","","Error"))</f>
        <v/>
      </c>
      <c r="G1402" s="19" t="str">
        <f>IFERROR(VLOOKUP($A1402,'Lista de Precios Alimento'!$A:$N,6,0),IF(A1402="","","Error"))</f>
        <v/>
      </c>
      <c r="H1402" t="str">
        <f>IFERROR(VLOOKUP($A1402,'Lista de Precios Alimento'!$A:$O,7,0),IF(A1402="","","Error"))</f>
        <v/>
      </c>
      <c r="I1402" s="12"/>
      <c r="J1402" s="12"/>
    </row>
    <row r="1403" spans="1:10" x14ac:dyDescent="0.2">
      <c r="A1403" s="25"/>
      <c r="B1403" s="26"/>
      <c r="C1403" s="1" t="str">
        <f>IFERROR(VLOOKUP($A1403,'Lista de Precios Alimento'!$A:$J,2,0),IF(A1403="","","Error"))</f>
        <v/>
      </c>
      <c r="D1403" s="1" t="str">
        <f>IFERROR(VLOOKUP($A1403,'Lista de Precios Alimento'!$A:$L,4,0),IF(A1403="","","Error"))</f>
        <v/>
      </c>
      <c r="E1403" s="1" t="str">
        <f>IFERROR(VLOOKUP($A1403,'Lista de Precios Alimento'!$A:$M,5,0),IF(A1403="","","Error"))</f>
        <v/>
      </c>
      <c r="F1403" s="1" t="str">
        <f>IFERROR(VLOOKUP($A1403,'Lista de Precios Alimento'!$A:$K,3,0),IF(A1403="","","Error"))</f>
        <v/>
      </c>
      <c r="G1403" s="19" t="str">
        <f>IFERROR(VLOOKUP($A1403,'Lista de Precios Alimento'!$A:$N,6,0),IF(A1403="","","Error"))</f>
        <v/>
      </c>
      <c r="H1403" t="str">
        <f>IFERROR(VLOOKUP($A1403,'Lista de Precios Alimento'!$A:$O,7,0),IF(A1403="","","Error"))</f>
        <v/>
      </c>
      <c r="I1403" s="12"/>
      <c r="J1403" s="12"/>
    </row>
    <row r="1404" spans="1:10" x14ac:dyDescent="0.2">
      <c r="A1404" s="25"/>
      <c r="B1404" s="26"/>
      <c r="C1404" s="1" t="str">
        <f>IFERROR(VLOOKUP($A1404,'Lista de Precios Alimento'!$A:$J,2,0),IF(A1404="","","Error"))</f>
        <v/>
      </c>
      <c r="D1404" s="1" t="str">
        <f>IFERROR(VLOOKUP($A1404,'Lista de Precios Alimento'!$A:$L,4,0),IF(A1404="","","Error"))</f>
        <v/>
      </c>
      <c r="E1404" s="1" t="str">
        <f>IFERROR(VLOOKUP($A1404,'Lista de Precios Alimento'!$A:$M,5,0),IF(A1404="","","Error"))</f>
        <v/>
      </c>
      <c r="F1404" s="1" t="str">
        <f>IFERROR(VLOOKUP($A1404,'Lista de Precios Alimento'!$A:$K,3,0),IF(A1404="","","Error"))</f>
        <v/>
      </c>
      <c r="G1404" s="19" t="str">
        <f>IFERROR(VLOOKUP($A1404,'Lista de Precios Alimento'!$A:$N,6,0),IF(A1404="","","Error"))</f>
        <v/>
      </c>
      <c r="H1404" t="str">
        <f>IFERROR(VLOOKUP($A1404,'Lista de Precios Alimento'!$A:$O,7,0),IF(A1404="","","Error"))</f>
        <v/>
      </c>
      <c r="I1404" s="12"/>
      <c r="J1404" s="12"/>
    </row>
    <row r="1405" spans="1:10" x14ac:dyDescent="0.2">
      <c r="A1405" s="25"/>
      <c r="B1405" s="26"/>
      <c r="C1405" s="1" t="str">
        <f>IFERROR(VLOOKUP($A1405,'Lista de Precios Alimento'!$A:$J,2,0),IF(A1405="","","Error"))</f>
        <v/>
      </c>
      <c r="D1405" s="1" t="str">
        <f>IFERROR(VLOOKUP($A1405,'Lista de Precios Alimento'!$A:$L,4,0),IF(A1405="","","Error"))</f>
        <v/>
      </c>
      <c r="E1405" s="1" t="str">
        <f>IFERROR(VLOOKUP($A1405,'Lista de Precios Alimento'!$A:$M,5,0),IF(A1405="","","Error"))</f>
        <v/>
      </c>
      <c r="F1405" s="1" t="str">
        <f>IFERROR(VLOOKUP($A1405,'Lista de Precios Alimento'!$A:$K,3,0),IF(A1405="","","Error"))</f>
        <v/>
      </c>
      <c r="G1405" s="19" t="str">
        <f>IFERROR(VLOOKUP($A1405,'Lista de Precios Alimento'!$A:$N,6,0),IF(A1405="","","Error"))</f>
        <v/>
      </c>
      <c r="H1405" t="str">
        <f>IFERROR(VLOOKUP($A1405,'Lista de Precios Alimento'!$A:$O,7,0),IF(A1405="","","Error"))</f>
        <v/>
      </c>
      <c r="I1405" s="12"/>
      <c r="J1405" s="12"/>
    </row>
    <row r="1406" spans="1:10" x14ac:dyDescent="0.2">
      <c r="A1406" s="25"/>
      <c r="B1406" s="26"/>
      <c r="C1406" s="1" t="str">
        <f>IFERROR(VLOOKUP($A1406,'Lista de Precios Alimento'!$A:$J,2,0),IF(A1406="","","Error"))</f>
        <v/>
      </c>
      <c r="D1406" s="1" t="str">
        <f>IFERROR(VLOOKUP($A1406,'Lista de Precios Alimento'!$A:$L,4,0),IF(A1406="","","Error"))</f>
        <v/>
      </c>
      <c r="E1406" s="1" t="str">
        <f>IFERROR(VLOOKUP($A1406,'Lista de Precios Alimento'!$A:$M,5,0),IF(A1406="","","Error"))</f>
        <v/>
      </c>
      <c r="F1406" s="1" t="str">
        <f>IFERROR(VLOOKUP($A1406,'Lista de Precios Alimento'!$A:$K,3,0),IF(A1406="","","Error"))</f>
        <v/>
      </c>
      <c r="G1406" s="19" t="str">
        <f>IFERROR(VLOOKUP($A1406,'Lista de Precios Alimento'!$A:$N,6,0),IF(A1406="","","Error"))</f>
        <v/>
      </c>
      <c r="H1406" t="str">
        <f>IFERROR(VLOOKUP($A1406,'Lista de Precios Alimento'!$A:$O,7,0),IF(A1406="","","Error"))</f>
        <v/>
      </c>
      <c r="I1406" s="12"/>
      <c r="J1406" s="12"/>
    </row>
    <row r="1407" spans="1:10" x14ac:dyDescent="0.2">
      <c r="A1407" s="25"/>
      <c r="B1407" s="26"/>
      <c r="C1407" s="1" t="str">
        <f>IFERROR(VLOOKUP($A1407,'Lista de Precios Alimento'!$A:$J,2,0),IF(A1407="","","Error"))</f>
        <v/>
      </c>
      <c r="D1407" s="1" t="str">
        <f>IFERROR(VLOOKUP($A1407,'Lista de Precios Alimento'!$A:$L,4,0),IF(A1407="","","Error"))</f>
        <v/>
      </c>
      <c r="E1407" s="1" t="str">
        <f>IFERROR(VLOOKUP($A1407,'Lista de Precios Alimento'!$A:$M,5,0),IF(A1407="","","Error"))</f>
        <v/>
      </c>
      <c r="F1407" s="1" t="str">
        <f>IFERROR(VLOOKUP($A1407,'Lista de Precios Alimento'!$A:$K,3,0),IF(A1407="","","Error"))</f>
        <v/>
      </c>
      <c r="G1407" s="19" t="str">
        <f>IFERROR(VLOOKUP($A1407,'Lista de Precios Alimento'!$A:$N,6,0),IF(A1407="","","Error"))</f>
        <v/>
      </c>
      <c r="H1407" t="str">
        <f>IFERROR(VLOOKUP($A1407,'Lista de Precios Alimento'!$A:$O,7,0),IF(A1407="","","Error"))</f>
        <v/>
      </c>
      <c r="I1407" s="12"/>
      <c r="J1407" s="12"/>
    </row>
    <row r="1408" spans="1:10" x14ac:dyDescent="0.2">
      <c r="A1408" s="25"/>
      <c r="B1408" s="26"/>
      <c r="C1408" s="1" t="str">
        <f>IFERROR(VLOOKUP($A1408,'Lista de Precios Alimento'!$A:$J,2,0),IF(A1408="","","Error"))</f>
        <v/>
      </c>
      <c r="D1408" s="1" t="str">
        <f>IFERROR(VLOOKUP($A1408,'Lista de Precios Alimento'!$A:$L,4,0),IF(A1408="","","Error"))</f>
        <v/>
      </c>
      <c r="E1408" s="1" t="str">
        <f>IFERROR(VLOOKUP($A1408,'Lista de Precios Alimento'!$A:$M,5,0),IF(A1408="","","Error"))</f>
        <v/>
      </c>
      <c r="F1408" s="1" t="str">
        <f>IFERROR(VLOOKUP($A1408,'Lista de Precios Alimento'!$A:$K,3,0),IF(A1408="","","Error"))</f>
        <v/>
      </c>
      <c r="G1408" s="19" t="str">
        <f>IFERROR(VLOOKUP($A1408,'Lista de Precios Alimento'!$A:$N,6,0),IF(A1408="","","Error"))</f>
        <v/>
      </c>
      <c r="H1408" t="str">
        <f>IFERROR(VLOOKUP($A1408,'Lista de Precios Alimento'!$A:$O,7,0),IF(A1408="","","Error"))</f>
        <v/>
      </c>
      <c r="I1408" s="12"/>
      <c r="J1408" s="12"/>
    </row>
    <row r="1409" spans="1:10" x14ac:dyDescent="0.2">
      <c r="A1409" s="25"/>
      <c r="B1409" s="26"/>
      <c r="C1409" s="1" t="str">
        <f>IFERROR(VLOOKUP($A1409,'Lista de Precios Alimento'!$A:$J,2,0),IF(A1409="","","Error"))</f>
        <v/>
      </c>
      <c r="D1409" s="1" t="str">
        <f>IFERROR(VLOOKUP($A1409,'Lista de Precios Alimento'!$A:$L,4,0),IF(A1409="","","Error"))</f>
        <v/>
      </c>
      <c r="E1409" s="1" t="str">
        <f>IFERROR(VLOOKUP($A1409,'Lista de Precios Alimento'!$A:$M,5,0),IF(A1409="","","Error"))</f>
        <v/>
      </c>
      <c r="F1409" s="1" t="str">
        <f>IFERROR(VLOOKUP($A1409,'Lista de Precios Alimento'!$A:$K,3,0),IF(A1409="","","Error"))</f>
        <v/>
      </c>
      <c r="G1409" s="19" t="str">
        <f>IFERROR(VLOOKUP($A1409,'Lista de Precios Alimento'!$A:$N,6,0),IF(A1409="","","Error"))</f>
        <v/>
      </c>
      <c r="H1409" t="str">
        <f>IFERROR(VLOOKUP($A1409,'Lista de Precios Alimento'!$A:$O,7,0),IF(A1409="","","Error"))</f>
        <v/>
      </c>
      <c r="I1409" s="12"/>
      <c r="J1409" s="12"/>
    </row>
    <row r="1410" spans="1:10" x14ac:dyDescent="0.2">
      <c r="A1410" s="25"/>
      <c r="B1410" s="26"/>
      <c r="C1410" s="1" t="str">
        <f>IFERROR(VLOOKUP($A1410,'Lista de Precios Alimento'!$A:$J,2,0),IF(A1410="","","Error"))</f>
        <v/>
      </c>
      <c r="D1410" s="1" t="str">
        <f>IFERROR(VLOOKUP($A1410,'Lista de Precios Alimento'!$A:$L,4,0),IF(A1410="","","Error"))</f>
        <v/>
      </c>
      <c r="E1410" s="1" t="str">
        <f>IFERROR(VLOOKUP($A1410,'Lista de Precios Alimento'!$A:$M,5,0),IF(A1410="","","Error"))</f>
        <v/>
      </c>
      <c r="F1410" s="1" t="str">
        <f>IFERROR(VLOOKUP($A1410,'Lista de Precios Alimento'!$A:$K,3,0),IF(A1410="","","Error"))</f>
        <v/>
      </c>
      <c r="G1410" s="19" t="str">
        <f>IFERROR(VLOOKUP($A1410,'Lista de Precios Alimento'!$A:$N,6,0),IF(A1410="","","Error"))</f>
        <v/>
      </c>
      <c r="H1410" t="str">
        <f>IFERROR(VLOOKUP($A1410,'Lista de Precios Alimento'!$A:$O,7,0),IF(A1410="","","Error"))</f>
        <v/>
      </c>
      <c r="I1410" s="12"/>
      <c r="J1410" s="12"/>
    </row>
    <row r="1411" spans="1:10" x14ac:dyDescent="0.2">
      <c r="A1411" s="25"/>
      <c r="B1411" s="26"/>
      <c r="C1411" s="1" t="str">
        <f>IFERROR(VLOOKUP($A1411,'Lista de Precios Alimento'!$A:$J,2,0),IF(A1411="","","Error"))</f>
        <v/>
      </c>
      <c r="D1411" s="1" t="str">
        <f>IFERROR(VLOOKUP($A1411,'Lista de Precios Alimento'!$A:$L,4,0),IF(A1411="","","Error"))</f>
        <v/>
      </c>
      <c r="E1411" s="1" t="str">
        <f>IFERROR(VLOOKUP($A1411,'Lista de Precios Alimento'!$A:$M,5,0),IF(A1411="","","Error"))</f>
        <v/>
      </c>
      <c r="F1411" s="1" t="str">
        <f>IFERROR(VLOOKUP($A1411,'Lista de Precios Alimento'!$A:$K,3,0),IF(A1411="","","Error"))</f>
        <v/>
      </c>
      <c r="G1411" s="19" t="str">
        <f>IFERROR(VLOOKUP($A1411,'Lista de Precios Alimento'!$A:$N,6,0),IF(A1411="","","Error"))</f>
        <v/>
      </c>
      <c r="H1411" t="str">
        <f>IFERROR(VLOOKUP($A1411,'Lista de Precios Alimento'!$A:$O,7,0),IF(A1411="","","Error"))</f>
        <v/>
      </c>
      <c r="I1411" s="12"/>
      <c r="J1411" s="12"/>
    </row>
    <row r="1412" spans="1:10" x14ac:dyDescent="0.2">
      <c r="A1412" s="25"/>
      <c r="B1412" s="26"/>
      <c r="C1412" s="1" t="str">
        <f>IFERROR(VLOOKUP($A1412,'Lista de Precios Alimento'!$A:$J,2,0),IF(A1412="","","Error"))</f>
        <v/>
      </c>
      <c r="D1412" s="1" t="str">
        <f>IFERROR(VLOOKUP($A1412,'Lista de Precios Alimento'!$A:$L,4,0),IF(A1412="","","Error"))</f>
        <v/>
      </c>
      <c r="E1412" s="1" t="str">
        <f>IFERROR(VLOOKUP($A1412,'Lista de Precios Alimento'!$A:$M,5,0),IF(A1412="","","Error"))</f>
        <v/>
      </c>
      <c r="F1412" s="1" t="str">
        <f>IFERROR(VLOOKUP($A1412,'Lista de Precios Alimento'!$A:$K,3,0),IF(A1412="","","Error"))</f>
        <v/>
      </c>
      <c r="G1412" s="19" t="str">
        <f>IFERROR(VLOOKUP($A1412,'Lista de Precios Alimento'!$A:$N,6,0),IF(A1412="","","Error"))</f>
        <v/>
      </c>
      <c r="H1412" t="str">
        <f>IFERROR(VLOOKUP($A1412,'Lista de Precios Alimento'!$A:$O,7,0),IF(A1412="","","Error"))</f>
        <v/>
      </c>
      <c r="I1412" s="12"/>
      <c r="J1412" s="12"/>
    </row>
    <row r="1413" spans="1:10" x14ac:dyDescent="0.2">
      <c r="A1413" s="25"/>
      <c r="B1413" s="26"/>
      <c r="C1413" s="1" t="str">
        <f>IFERROR(VLOOKUP($A1413,'Lista de Precios Alimento'!$A:$J,2,0),IF(A1413="","","Error"))</f>
        <v/>
      </c>
      <c r="D1413" s="1" t="str">
        <f>IFERROR(VLOOKUP($A1413,'Lista de Precios Alimento'!$A:$L,4,0),IF(A1413="","","Error"))</f>
        <v/>
      </c>
      <c r="E1413" s="1" t="str">
        <f>IFERROR(VLOOKUP($A1413,'Lista de Precios Alimento'!$A:$M,5,0),IF(A1413="","","Error"))</f>
        <v/>
      </c>
      <c r="F1413" s="1" t="str">
        <f>IFERROR(VLOOKUP($A1413,'Lista de Precios Alimento'!$A:$K,3,0),IF(A1413="","","Error"))</f>
        <v/>
      </c>
      <c r="G1413" s="19" t="str">
        <f>IFERROR(VLOOKUP($A1413,'Lista de Precios Alimento'!$A:$N,6,0),IF(A1413="","","Error"))</f>
        <v/>
      </c>
      <c r="H1413" t="str">
        <f>IFERROR(VLOOKUP($A1413,'Lista de Precios Alimento'!$A:$O,7,0),IF(A1413="","","Error"))</f>
        <v/>
      </c>
      <c r="I1413" s="12"/>
      <c r="J1413" s="12"/>
    </row>
    <row r="1414" spans="1:10" x14ac:dyDescent="0.2">
      <c r="A1414" s="25"/>
      <c r="B1414" s="26"/>
      <c r="C1414" s="1" t="str">
        <f>IFERROR(VLOOKUP($A1414,'Lista de Precios Alimento'!$A:$J,2,0),IF(A1414="","","Error"))</f>
        <v/>
      </c>
      <c r="D1414" s="1" t="str">
        <f>IFERROR(VLOOKUP($A1414,'Lista de Precios Alimento'!$A:$L,4,0),IF(A1414="","","Error"))</f>
        <v/>
      </c>
      <c r="E1414" s="1" t="str">
        <f>IFERROR(VLOOKUP($A1414,'Lista de Precios Alimento'!$A:$M,5,0),IF(A1414="","","Error"))</f>
        <v/>
      </c>
      <c r="F1414" s="1" t="str">
        <f>IFERROR(VLOOKUP($A1414,'Lista de Precios Alimento'!$A:$K,3,0),IF(A1414="","","Error"))</f>
        <v/>
      </c>
      <c r="G1414" s="19" t="str">
        <f>IFERROR(VLOOKUP($A1414,'Lista de Precios Alimento'!$A:$N,6,0),IF(A1414="","","Error"))</f>
        <v/>
      </c>
      <c r="H1414" t="str">
        <f>IFERROR(VLOOKUP($A1414,'Lista de Precios Alimento'!$A:$O,7,0),IF(A1414="","","Error"))</f>
        <v/>
      </c>
      <c r="I1414" s="12"/>
      <c r="J1414" s="12"/>
    </row>
    <row r="1415" spans="1:10" x14ac:dyDescent="0.2">
      <c r="A1415" s="25"/>
      <c r="B1415" s="26"/>
      <c r="C1415" s="1" t="str">
        <f>IFERROR(VLOOKUP($A1415,'Lista de Precios Alimento'!$A:$J,2,0),IF(A1415="","","Error"))</f>
        <v/>
      </c>
      <c r="D1415" s="1" t="str">
        <f>IFERROR(VLOOKUP($A1415,'Lista de Precios Alimento'!$A:$L,4,0),IF(A1415="","","Error"))</f>
        <v/>
      </c>
      <c r="E1415" s="1" t="str">
        <f>IFERROR(VLOOKUP($A1415,'Lista de Precios Alimento'!$A:$M,5,0),IF(A1415="","","Error"))</f>
        <v/>
      </c>
      <c r="F1415" s="1" t="str">
        <f>IFERROR(VLOOKUP($A1415,'Lista de Precios Alimento'!$A:$K,3,0),IF(A1415="","","Error"))</f>
        <v/>
      </c>
      <c r="G1415" s="19" t="str">
        <f>IFERROR(VLOOKUP($A1415,'Lista de Precios Alimento'!$A:$N,6,0),IF(A1415="","","Error"))</f>
        <v/>
      </c>
      <c r="H1415" t="str">
        <f>IFERROR(VLOOKUP($A1415,'Lista de Precios Alimento'!$A:$O,7,0),IF(A1415="","","Error"))</f>
        <v/>
      </c>
      <c r="I1415" s="12"/>
      <c r="J1415" s="12"/>
    </row>
    <row r="1416" spans="1:10" x14ac:dyDescent="0.2">
      <c r="A1416" s="25"/>
      <c r="B1416" s="26"/>
      <c r="C1416" s="1" t="str">
        <f>IFERROR(VLOOKUP($A1416,'Lista de Precios Alimento'!$A:$J,2,0),IF(A1416="","","Error"))</f>
        <v/>
      </c>
      <c r="D1416" s="1" t="str">
        <f>IFERROR(VLOOKUP($A1416,'Lista de Precios Alimento'!$A:$L,4,0),IF(A1416="","","Error"))</f>
        <v/>
      </c>
      <c r="E1416" s="1" t="str">
        <f>IFERROR(VLOOKUP($A1416,'Lista de Precios Alimento'!$A:$M,5,0),IF(A1416="","","Error"))</f>
        <v/>
      </c>
      <c r="F1416" s="1" t="str">
        <f>IFERROR(VLOOKUP($A1416,'Lista de Precios Alimento'!$A:$K,3,0),IF(A1416="","","Error"))</f>
        <v/>
      </c>
      <c r="G1416" s="19" t="str">
        <f>IFERROR(VLOOKUP($A1416,'Lista de Precios Alimento'!$A:$N,6,0),IF(A1416="","","Error"))</f>
        <v/>
      </c>
      <c r="H1416" t="str">
        <f>IFERROR(VLOOKUP($A1416,'Lista de Precios Alimento'!$A:$O,7,0),IF(A1416="","","Error"))</f>
        <v/>
      </c>
      <c r="I1416" s="12"/>
      <c r="J1416" s="12"/>
    </row>
    <row r="1417" spans="1:10" x14ac:dyDescent="0.2">
      <c r="A1417" s="25"/>
      <c r="B1417" s="26"/>
      <c r="C1417" s="1" t="str">
        <f>IFERROR(VLOOKUP($A1417,'Lista de Precios Alimento'!$A:$J,2,0),IF(A1417="","","Error"))</f>
        <v/>
      </c>
      <c r="D1417" s="1" t="str">
        <f>IFERROR(VLOOKUP($A1417,'Lista de Precios Alimento'!$A:$L,4,0),IF(A1417="","","Error"))</f>
        <v/>
      </c>
      <c r="E1417" s="1" t="str">
        <f>IFERROR(VLOOKUP($A1417,'Lista de Precios Alimento'!$A:$M,5,0),IF(A1417="","","Error"))</f>
        <v/>
      </c>
      <c r="F1417" s="1" t="str">
        <f>IFERROR(VLOOKUP($A1417,'Lista de Precios Alimento'!$A:$K,3,0),IF(A1417="","","Error"))</f>
        <v/>
      </c>
      <c r="G1417" s="19" t="str">
        <f>IFERROR(VLOOKUP($A1417,'Lista de Precios Alimento'!$A:$N,6,0),IF(A1417="","","Error"))</f>
        <v/>
      </c>
      <c r="H1417" t="str">
        <f>IFERROR(VLOOKUP($A1417,'Lista de Precios Alimento'!$A:$O,7,0),IF(A1417="","","Error"))</f>
        <v/>
      </c>
      <c r="I1417" s="12"/>
      <c r="J1417" s="12"/>
    </row>
    <row r="1418" spans="1:10" x14ac:dyDescent="0.2">
      <c r="A1418" s="25"/>
      <c r="B1418" s="26"/>
      <c r="C1418" s="1" t="str">
        <f>IFERROR(VLOOKUP($A1418,'Lista de Precios Alimento'!$A:$J,2,0),IF(A1418="","","Error"))</f>
        <v/>
      </c>
      <c r="D1418" s="1" t="str">
        <f>IFERROR(VLOOKUP($A1418,'Lista de Precios Alimento'!$A:$L,4,0),IF(A1418="","","Error"))</f>
        <v/>
      </c>
      <c r="E1418" s="1" t="str">
        <f>IFERROR(VLOOKUP($A1418,'Lista de Precios Alimento'!$A:$M,5,0),IF(A1418="","","Error"))</f>
        <v/>
      </c>
      <c r="F1418" s="1" t="str">
        <f>IFERROR(VLOOKUP($A1418,'Lista de Precios Alimento'!$A:$K,3,0),IF(A1418="","","Error"))</f>
        <v/>
      </c>
      <c r="G1418" s="19" t="str">
        <f>IFERROR(VLOOKUP($A1418,'Lista de Precios Alimento'!$A:$N,6,0),IF(A1418="","","Error"))</f>
        <v/>
      </c>
      <c r="H1418" t="str">
        <f>IFERROR(VLOOKUP($A1418,'Lista de Precios Alimento'!$A:$O,7,0),IF(A1418="","","Error"))</f>
        <v/>
      </c>
      <c r="I1418" s="12"/>
      <c r="J1418" s="12"/>
    </row>
    <row r="1419" spans="1:10" x14ac:dyDescent="0.2">
      <c r="A1419" s="25"/>
      <c r="B1419" s="26"/>
      <c r="C1419" s="1" t="str">
        <f>IFERROR(VLOOKUP($A1419,'Lista de Precios Alimento'!$A:$J,2,0),IF(A1419="","","Error"))</f>
        <v/>
      </c>
      <c r="D1419" s="1" t="str">
        <f>IFERROR(VLOOKUP($A1419,'Lista de Precios Alimento'!$A:$L,4,0),IF(A1419="","","Error"))</f>
        <v/>
      </c>
      <c r="E1419" s="1" t="str">
        <f>IFERROR(VLOOKUP($A1419,'Lista de Precios Alimento'!$A:$M,5,0),IF(A1419="","","Error"))</f>
        <v/>
      </c>
      <c r="F1419" s="1" t="str">
        <f>IFERROR(VLOOKUP($A1419,'Lista de Precios Alimento'!$A:$K,3,0),IF(A1419="","","Error"))</f>
        <v/>
      </c>
      <c r="G1419" s="19" t="str">
        <f>IFERROR(VLOOKUP($A1419,'Lista de Precios Alimento'!$A:$N,6,0),IF(A1419="","","Error"))</f>
        <v/>
      </c>
      <c r="H1419" t="str">
        <f>IFERROR(VLOOKUP($A1419,'Lista de Precios Alimento'!$A:$O,7,0),IF(A1419="","","Error"))</f>
        <v/>
      </c>
      <c r="I1419" s="12"/>
      <c r="J1419" s="12"/>
    </row>
    <row r="1420" spans="1:10" x14ac:dyDescent="0.2">
      <c r="A1420" s="25"/>
      <c r="B1420" s="26"/>
      <c r="C1420" s="1" t="str">
        <f>IFERROR(VLOOKUP($A1420,'Lista de Precios Alimento'!$A:$J,2,0),IF(A1420="","","Error"))</f>
        <v/>
      </c>
      <c r="D1420" s="1" t="str">
        <f>IFERROR(VLOOKUP($A1420,'Lista de Precios Alimento'!$A:$L,4,0),IF(A1420="","","Error"))</f>
        <v/>
      </c>
      <c r="E1420" s="1" t="str">
        <f>IFERROR(VLOOKUP($A1420,'Lista de Precios Alimento'!$A:$M,5,0),IF(A1420="","","Error"))</f>
        <v/>
      </c>
      <c r="F1420" s="1" t="str">
        <f>IFERROR(VLOOKUP($A1420,'Lista de Precios Alimento'!$A:$K,3,0),IF(A1420="","","Error"))</f>
        <v/>
      </c>
      <c r="G1420" s="19" t="str">
        <f>IFERROR(VLOOKUP($A1420,'Lista de Precios Alimento'!$A:$N,6,0),IF(A1420="","","Error"))</f>
        <v/>
      </c>
      <c r="H1420" t="str">
        <f>IFERROR(VLOOKUP($A1420,'Lista de Precios Alimento'!$A:$O,7,0),IF(A1420="","","Error"))</f>
        <v/>
      </c>
      <c r="I1420" s="12"/>
      <c r="J1420" s="12"/>
    </row>
    <row r="1421" spans="1:10" x14ac:dyDescent="0.2">
      <c r="A1421" s="25"/>
      <c r="B1421" s="26"/>
      <c r="C1421" s="1" t="str">
        <f>IFERROR(VLOOKUP($A1421,'Lista de Precios Alimento'!$A:$J,2,0),IF(A1421="","","Error"))</f>
        <v/>
      </c>
      <c r="D1421" s="1" t="str">
        <f>IFERROR(VLOOKUP($A1421,'Lista de Precios Alimento'!$A:$L,4,0),IF(A1421="","","Error"))</f>
        <v/>
      </c>
      <c r="E1421" s="1" t="str">
        <f>IFERROR(VLOOKUP($A1421,'Lista de Precios Alimento'!$A:$M,5,0),IF(A1421="","","Error"))</f>
        <v/>
      </c>
      <c r="F1421" s="1" t="str">
        <f>IFERROR(VLOOKUP($A1421,'Lista de Precios Alimento'!$A:$K,3,0),IF(A1421="","","Error"))</f>
        <v/>
      </c>
      <c r="G1421" s="19" t="str">
        <f>IFERROR(VLOOKUP($A1421,'Lista de Precios Alimento'!$A:$N,6,0),IF(A1421="","","Error"))</f>
        <v/>
      </c>
      <c r="H1421" t="str">
        <f>IFERROR(VLOOKUP($A1421,'Lista de Precios Alimento'!$A:$O,7,0),IF(A1421="","","Error"))</f>
        <v/>
      </c>
      <c r="I1421" s="12"/>
      <c r="J1421" s="12"/>
    </row>
    <row r="1422" spans="1:10" x14ac:dyDescent="0.2">
      <c r="A1422" s="25"/>
      <c r="B1422" s="26"/>
      <c r="C1422" s="1" t="str">
        <f>IFERROR(VLOOKUP($A1422,'Lista de Precios Alimento'!$A:$J,2,0),IF(A1422="","","Error"))</f>
        <v/>
      </c>
      <c r="D1422" s="1" t="str">
        <f>IFERROR(VLOOKUP($A1422,'Lista de Precios Alimento'!$A:$L,4,0),IF(A1422="","","Error"))</f>
        <v/>
      </c>
      <c r="E1422" s="1" t="str">
        <f>IFERROR(VLOOKUP($A1422,'Lista de Precios Alimento'!$A:$M,5,0),IF(A1422="","","Error"))</f>
        <v/>
      </c>
      <c r="F1422" s="1" t="str">
        <f>IFERROR(VLOOKUP($A1422,'Lista de Precios Alimento'!$A:$K,3,0),IF(A1422="","","Error"))</f>
        <v/>
      </c>
      <c r="G1422" s="19" t="str">
        <f>IFERROR(VLOOKUP($A1422,'Lista de Precios Alimento'!$A:$N,6,0),IF(A1422="","","Error"))</f>
        <v/>
      </c>
      <c r="H1422" t="str">
        <f>IFERROR(VLOOKUP($A1422,'Lista de Precios Alimento'!$A:$O,7,0),IF(A1422="","","Error"))</f>
        <v/>
      </c>
      <c r="I1422" s="12"/>
      <c r="J1422" s="12"/>
    </row>
    <row r="1423" spans="1:10" x14ac:dyDescent="0.2">
      <c r="A1423" s="25"/>
      <c r="B1423" s="26"/>
      <c r="C1423" s="1" t="str">
        <f>IFERROR(VLOOKUP($A1423,'Lista de Precios Alimento'!$A:$J,2,0),IF(A1423="","","Error"))</f>
        <v/>
      </c>
      <c r="D1423" s="1" t="str">
        <f>IFERROR(VLOOKUP($A1423,'Lista de Precios Alimento'!$A:$L,4,0),IF(A1423="","","Error"))</f>
        <v/>
      </c>
      <c r="E1423" s="1" t="str">
        <f>IFERROR(VLOOKUP($A1423,'Lista de Precios Alimento'!$A:$M,5,0),IF(A1423="","","Error"))</f>
        <v/>
      </c>
      <c r="F1423" s="1" t="str">
        <f>IFERROR(VLOOKUP($A1423,'Lista de Precios Alimento'!$A:$K,3,0),IF(A1423="","","Error"))</f>
        <v/>
      </c>
      <c r="G1423" s="19" t="str">
        <f>IFERROR(VLOOKUP($A1423,'Lista de Precios Alimento'!$A:$N,6,0),IF(A1423="","","Error"))</f>
        <v/>
      </c>
      <c r="H1423" t="str">
        <f>IFERROR(VLOOKUP($A1423,'Lista de Precios Alimento'!$A:$O,7,0),IF(A1423="","","Error"))</f>
        <v/>
      </c>
      <c r="I1423" s="12"/>
      <c r="J1423" s="12"/>
    </row>
    <row r="1424" spans="1:10" x14ac:dyDescent="0.2">
      <c r="A1424" s="25"/>
      <c r="B1424" s="26"/>
      <c r="C1424" s="1" t="str">
        <f>IFERROR(VLOOKUP($A1424,'Lista de Precios Alimento'!$A:$J,2,0),IF(A1424="","","Error"))</f>
        <v/>
      </c>
      <c r="D1424" s="1" t="str">
        <f>IFERROR(VLOOKUP($A1424,'Lista de Precios Alimento'!$A:$L,4,0),IF(A1424="","","Error"))</f>
        <v/>
      </c>
      <c r="E1424" s="1" t="str">
        <f>IFERROR(VLOOKUP($A1424,'Lista de Precios Alimento'!$A:$M,5,0),IF(A1424="","","Error"))</f>
        <v/>
      </c>
      <c r="F1424" s="1" t="str">
        <f>IFERROR(VLOOKUP($A1424,'Lista de Precios Alimento'!$A:$K,3,0),IF(A1424="","","Error"))</f>
        <v/>
      </c>
      <c r="G1424" s="19" t="str">
        <f>IFERROR(VLOOKUP($A1424,'Lista de Precios Alimento'!$A:$N,6,0),IF(A1424="","","Error"))</f>
        <v/>
      </c>
      <c r="H1424" t="str">
        <f>IFERROR(VLOOKUP($A1424,'Lista de Precios Alimento'!$A:$O,7,0),IF(A1424="","","Error"))</f>
        <v/>
      </c>
      <c r="I1424" s="12"/>
      <c r="J1424" s="12"/>
    </row>
    <row r="1425" spans="1:10" x14ac:dyDescent="0.2">
      <c r="A1425" s="25"/>
      <c r="B1425" s="26"/>
      <c r="C1425" s="1" t="str">
        <f>IFERROR(VLOOKUP($A1425,'Lista de Precios Alimento'!$A:$J,2,0),IF(A1425="","","Error"))</f>
        <v/>
      </c>
      <c r="D1425" s="1" t="str">
        <f>IFERROR(VLOOKUP($A1425,'Lista de Precios Alimento'!$A:$L,4,0),IF(A1425="","","Error"))</f>
        <v/>
      </c>
      <c r="E1425" s="1" t="str">
        <f>IFERROR(VLOOKUP($A1425,'Lista de Precios Alimento'!$A:$M,5,0),IF(A1425="","","Error"))</f>
        <v/>
      </c>
      <c r="F1425" s="1" t="str">
        <f>IFERROR(VLOOKUP($A1425,'Lista de Precios Alimento'!$A:$K,3,0),IF(A1425="","","Error"))</f>
        <v/>
      </c>
      <c r="G1425" s="19" t="str">
        <f>IFERROR(VLOOKUP($A1425,'Lista de Precios Alimento'!$A:$N,6,0),IF(A1425="","","Error"))</f>
        <v/>
      </c>
      <c r="H1425" t="str">
        <f>IFERROR(VLOOKUP($A1425,'Lista de Precios Alimento'!$A:$O,7,0),IF(A1425="","","Error"))</f>
        <v/>
      </c>
      <c r="I1425" s="12"/>
      <c r="J1425" s="12"/>
    </row>
    <row r="1426" spans="1:10" x14ac:dyDescent="0.2">
      <c r="A1426" s="25"/>
      <c r="B1426" s="26"/>
      <c r="C1426" s="1" t="str">
        <f>IFERROR(VLOOKUP($A1426,'Lista de Precios Alimento'!$A:$J,2,0),IF(A1426="","","Error"))</f>
        <v/>
      </c>
      <c r="D1426" s="1" t="str">
        <f>IFERROR(VLOOKUP($A1426,'Lista de Precios Alimento'!$A:$L,4,0),IF(A1426="","","Error"))</f>
        <v/>
      </c>
      <c r="E1426" s="1" t="str">
        <f>IFERROR(VLOOKUP($A1426,'Lista de Precios Alimento'!$A:$M,5,0),IF(A1426="","","Error"))</f>
        <v/>
      </c>
      <c r="F1426" s="1" t="str">
        <f>IFERROR(VLOOKUP($A1426,'Lista de Precios Alimento'!$A:$K,3,0),IF(A1426="","","Error"))</f>
        <v/>
      </c>
      <c r="G1426" s="19" t="str">
        <f>IFERROR(VLOOKUP($A1426,'Lista de Precios Alimento'!$A:$N,6,0),IF(A1426="","","Error"))</f>
        <v/>
      </c>
      <c r="H1426" t="str">
        <f>IFERROR(VLOOKUP($A1426,'Lista de Precios Alimento'!$A:$O,7,0),IF(A1426="","","Error"))</f>
        <v/>
      </c>
      <c r="I1426" s="12"/>
      <c r="J1426" s="12"/>
    </row>
    <row r="1427" spans="1:10" x14ac:dyDescent="0.2">
      <c r="A1427" s="25"/>
      <c r="B1427" s="26"/>
      <c r="C1427" s="1" t="str">
        <f>IFERROR(VLOOKUP($A1427,'Lista de Precios Alimento'!$A:$J,2,0),IF(A1427="","","Error"))</f>
        <v/>
      </c>
      <c r="D1427" s="1" t="str">
        <f>IFERROR(VLOOKUP($A1427,'Lista de Precios Alimento'!$A:$L,4,0),IF(A1427="","","Error"))</f>
        <v/>
      </c>
      <c r="E1427" s="1" t="str">
        <f>IFERROR(VLOOKUP($A1427,'Lista de Precios Alimento'!$A:$M,5,0),IF(A1427="","","Error"))</f>
        <v/>
      </c>
      <c r="F1427" s="1" t="str">
        <f>IFERROR(VLOOKUP($A1427,'Lista de Precios Alimento'!$A:$K,3,0),IF(A1427="","","Error"))</f>
        <v/>
      </c>
      <c r="G1427" s="19" t="str">
        <f>IFERROR(VLOOKUP($A1427,'Lista de Precios Alimento'!$A:$N,6,0),IF(A1427="","","Error"))</f>
        <v/>
      </c>
      <c r="H1427" t="str">
        <f>IFERROR(VLOOKUP($A1427,'Lista de Precios Alimento'!$A:$O,7,0),IF(A1427="","","Error"))</f>
        <v/>
      </c>
      <c r="I1427" s="12"/>
      <c r="J1427" s="12"/>
    </row>
    <row r="1428" spans="1:10" x14ac:dyDescent="0.2">
      <c r="A1428" s="25"/>
      <c r="B1428" s="26"/>
      <c r="C1428" s="1" t="str">
        <f>IFERROR(VLOOKUP($A1428,'Lista de Precios Alimento'!$A:$J,2,0),IF(A1428="","","Error"))</f>
        <v/>
      </c>
      <c r="D1428" s="1" t="str">
        <f>IFERROR(VLOOKUP($A1428,'Lista de Precios Alimento'!$A:$L,4,0),IF(A1428="","","Error"))</f>
        <v/>
      </c>
      <c r="E1428" s="1" t="str">
        <f>IFERROR(VLOOKUP($A1428,'Lista de Precios Alimento'!$A:$M,5,0),IF(A1428="","","Error"))</f>
        <v/>
      </c>
      <c r="F1428" s="1" t="str">
        <f>IFERROR(VLOOKUP($A1428,'Lista de Precios Alimento'!$A:$K,3,0),IF(A1428="","","Error"))</f>
        <v/>
      </c>
      <c r="G1428" s="19" t="str">
        <f>IFERROR(VLOOKUP($A1428,'Lista de Precios Alimento'!$A:$N,6,0),IF(A1428="","","Error"))</f>
        <v/>
      </c>
      <c r="H1428" t="str">
        <f>IFERROR(VLOOKUP($A1428,'Lista de Precios Alimento'!$A:$O,7,0),IF(A1428="","","Error"))</f>
        <v/>
      </c>
      <c r="I1428" s="12"/>
      <c r="J1428" s="12"/>
    </row>
    <row r="1429" spans="1:10" x14ac:dyDescent="0.2">
      <c r="A1429" s="25"/>
      <c r="B1429" s="26"/>
      <c r="C1429" s="1" t="str">
        <f>IFERROR(VLOOKUP($A1429,'Lista de Precios Alimento'!$A:$J,2,0),IF(A1429="","","Error"))</f>
        <v/>
      </c>
      <c r="D1429" s="1" t="str">
        <f>IFERROR(VLOOKUP($A1429,'Lista de Precios Alimento'!$A:$L,4,0),IF(A1429="","","Error"))</f>
        <v/>
      </c>
      <c r="E1429" s="1" t="str">
        <f>IFERROR(VLOOKUP($A1429,'Lista de Precios Alimento'!$A:$M,5,0),IF(A1429="","","Error"))</f>
        <v/>
      </c>
      <c r="F1429" s="1" t="str">
        <f>IFERROR(VLOOKUP($A1429,'Lista de Precios Alimento'!$A:$K,3,0),IF(A1429="","","Error"))</f>
        <v/>
      </c>
      <c r="G1429" s="19" t="str">
        <f>IFERROR(VLOOKUP($A1429,'Lista de Precios Alimento'!$A:$N,6,0),IF(A1429="","","Error"))</f>
        <v/>
      </c>
      <c r="H1429" t="str">
        <f>IFERROR(VLOOKUP($A1429,'Lista de Precios Alimento'!$A:$O,7,0),IF(A1429="","","Error"))</f>
        <v/>
      </c>
      <c r="I1429" s="12"/>
      <c r="J1429" s="12"/>
    </row>
    <row r="1430" spans="1:10" x14ac:dyDescent="0.2">
      <c r="A1430" s="25"/>
      <c r="B1430" s="26"/>
      <c r="C1430" s="1" t="str">
        <f>IFERROR(VLOOKUP($A1430,'Lista de Precios Alimento'!$A:$J,2,0),IF(A1430="","","Error"))</f>
        <v/>
      </c>
      <c r="D1430" s="1" t="str">
        <f>IFERROR(VLOOKUP($A1430,'Lista de Precios Alimento'!$A:$L,4,0),IF(A1430="","","Error"))</f>
        <v/>
      </c>
      <c r="E1430" s="1" t="str">
        <f>IFERROR(VLOOKUP($A1430,'Lista de Precios Alimento'!$A:$M,5,0),IF(A1430="","","Error"))</f>
        <v/>
      </c>
      <c r="F1430" s="1" t="str">
        <f>IFERROR(VLOOKUP($A1430,'Lista de Precios Alimento'!$A:$K,3,0),IF(A1430="","","Error"))</f>
        <v/>
      </c>
      <c r="G1430" s="19" t="str">
        <f>IFERROR(VLOOKUP($A1430,'Lista de Precios Alimento'!$A:$N,6,0),IF(A1430="","","Error"))</f>
        <v/>
      </c>
      <c r="H1430" t="str">
        <f>IFERROR(VLOOKUP($A1430,'Lista de Precios Alimento'!$A:$O,7,0),IF(A1430="","","Error"))</f>
        <v/>
      </c>
      <c r="I1430" s="12"/>
      <c r="J1430" s="12"/>
    </row>
    <row r="1431" spans="1:10" x14ac:dyDescent="0.2">
      <c r="A1431" s="25"/>
      <c r="B1431" s="26"/>
      <c r="C1431" s="1" t="str">
        <f>IFERROR(VLOOKUP($A1431,'Lista de Precios Alimento'!$A:$J,2,0),IF(A1431="","","Error"))</f>
        <v/>
      </c>
      <c r="D1431" s="1" t="str">
        <f>IFERROR(VLOOKUP($A1431,'Lista de Precios Alimento'!$A:$L,4,0),IF(A1431="","","Error"))</f>
        <v/>
      </c>
      <c r="E1431" s="1" t="str">
        <f>IFERROR(VLOOKUP($A1431,'Lista de Precios Alimento'!$A:$M,5,0),IF(A1431="","","Error"))</f>
        <v/>
      </c>
      <c r="F1431" s="1" t="str">
        <f>IFERROR(VLOOKUP($A1431,'Lista de Precios Alimento'!$A:$K,3,0),IF(A1431="","","Error"))</f>
        <v/>
      </c>
      <c r="G1431" s="19" t="str">
        <f>IFERROR(VLOOKUP($A1431,'Lista de Precios Alimento'!$A:$N,6,0),IF(A1431="","","Error"))</f>
        <v/>
      </c>
      <c r="H1431" t="str">
        <f>IFERROR(VLOOKUP($A1431,'Lista de Precios Alimento'!$A:$O,7,0),IF(A1431="","","Error"))</f>
        <v/>
      </c>
      <c r="I1431" s="12"/>
      <c r="J1431" s="12"/>
    </row>
    <row r="1432" spans="1:10" x14ac:dyDescent="0.2">
      <c r="A1432" s="25"/>
      <c r="B1432" s="26"/>
      <c r="C1432" s="1" t="str">
        <f>IFERROR(VLOOKUP($A1432,'Lista de Precios Alimento'!$A:$J,2,0),IF(A1432="","","Error"))</f>
        <v/>
      </c>
      <c r="D1432" s="1" t="str">
        <f>IFERROR(VLOOKUP($A1432,'Lista de Precios Alimento'!$A:$L,4,0),IF(A1432="","","Error"))</f>
        <v/>
      </c>
      <c r="E1432" s="1" t="str">
        <f>IFERROR(VLOOKUP($A1432,'Lista de Precios Alimento'!$A:$M,5,0),IF(A1432="","","Error"))</f>
        <v/>
      </c>
      <c r="F1432" s="1" t="str">
        <f>IFERROR(VLOOKUP($A1432,'Lista de Precios Alimento'!$A:$K,3,0),IF(A1432="","","Error"))</f>
        <v/>
      </c>
      <c r="G1432" s="19" t="str">
        <f>IFERROR(VLOOKUP($A1432,'Lista de Precios Alimento'!$A:$N,6,0),IF(A1432="","","Error"))</f>
        <v/>
      </c>
      <c r="H1432" t="str">
        <f>IFERROR(VLOOKUP($A1432,'Lista de Precios Alimento'!$A:$O,7,0),IF(A1432="","","Error"))</f>
        <v/>
      </c>
      <c r="I1432" s="12"/>
      <c r="J1432" s="12"/>
    </row>
    <row r="1433" spans="1:10" x14ac:dyDescent="0.2">
      <c r="A1433" s="25"/>
      <c r="B1433" s="26"/>
      <c r="C1433" s="1" t="str">
        <f>IFERROR(VLOOKUP($A1433,'Lista de Precios Alimento'!$A:$J,2,0),IF(A1433="","","Error"))</f>
        <v/>
      </c>
      <c r="D1433" s="1" t="str">
        <f>IFERROR(VLOOKUP($A1433,'Lista de Precios Alimento'!$A:$L,4,0),IF(A1433="","","Error"))</f>
        <v/>
      </c>
      <c r="E1433" s="1" t="str">
        <f>IFERROR(VLOOKUP($A1433,'Lista de Precios Alimento'!$A:$M,5,0),IF(A1433="","","Error"))</f>
        <v/>
      </c>
      <c r="F1433" s="1" t="str">
        <f>IFERROR(VLOOKUP($A1433,'Lista de Precios Alimento'!$A:$K,3,0),IF(A1433="","","Error"))</f>
        <v/>
      </c>
      <c r="G1433" s="19" t="str">
        <f>IFERROR(VLOOKUP($A1433,'Lista de Precios Alimento'!$A:$N,6,0),IF(A1433="","","Error"))</f>
        <v/>
      </c>
      <c r="H1433" t="str">
        <f>IFERROR(VLOOKUP($A1433,'Lista de Precios Alimento'!$A:$O,7,0),IF(A1433="","","Error"))</f>
        <v/>
      </c>
      <c r="I1433" s="12"/>
      <c r="J1433" s="12"/>
    </row>
    <row r="1434" spans="1:10" x14ac:dyDescent="0.2">
      <c r="A1434" s="25"/>
      <c r="B1434" s="26"/>
      <c r="C1434" s="1" t="str">
        <f>IFERROR(VLOOKUP($A1434,'Lista de Precios Alimento'!$A:$J,2,0),IF(A1434="","","Error"))</f>
        <v/>
      </c>
      <c r="D1434" s="1" t="str">
        <f>IFERROR(VLOOKUP($A1434,'Lista de Precios Alimento'!$A:$L,4,0),IF(A1434="","","Error"))</f>
        <v/>
      </c>
      <c r="E1434" s="1" t="str">
        <f>IFERROR(VLOOKUP($A1434,'Lista de Precios Alimento'!$A:$M,5,0),IF(A1434="","","Error"))</f>
        <v/>
      </c>
      <c r="F1434" s="1" t="str">
        <f>IFERROR(VLOOKUP($A1434,'Lista de Precios Alimento'!$A:$K,3,0),IF(A1434="","","Error"))</f>
        <v/>
      </c>
      <c r="G1434" s="19" t="str">
        <f>IFERROR(VLOOKUP($A1434,'Lista de Precios Alimento'!$A:$N,6,0),IF(A1434="","","Error"))</f>
        <v/>
      </c>
      <c r="H1434" t="str">
        <f>IFERROR(VLOOKUP($A1434,'Lista de Precios Alimento'!$A:$O,7,0),IF(A1434="","","Error"))</f>
        <v/>
      </c>
      <c r="I1434" s="12"/>
      <c r="J1434" s="12"/>
    </row>
    <row r="1435" spans="1:10" x14ac:dyDescent="0.2">
      <c r="A1435" s="25"/>
      <c r="B1435" s="26"/>
      <c r="C1435" s="1" t="str">
        <f>IFERROR(VLOOKUP($A1435,'Lista de Precios Alimento'!$A:$J,2,0),IF(A1435="","","Error"))</f>
        <v/>
      </c>
      <c r="D1435" s="1" t="str">
        <f>IFERROR(VLOOKUP($A1435,'Lista de Precios Alimento'!$A:$L,4,0),IF(A1435="","","Error"))</f>
        <v/>
      </c>
      <c r="E1435" s="1" t="str">
        <f>IFERROR(VLOOKUP($A1435,'Lista de Precios Alimento'!$A:$M,5,0),IF(A1435="","","Error"))</f>
        <v/>
      </c>
      <c r="F1435" s="1" t="str">
        <f>IFERROR(VLOOKUP($A1435,'Lista de Precios Alimento'!$A:$K,3,0),IF(A1435="","","Error"))</f>
        <v/>
      </c>
      <c r="G1435" s="19" t="str">
        <f>IFERROR(VLOOKUP($A1435,'Lista de Precios Alimento'!$A:$N,6,0),IF(A1435="","","Error"))</f>
        <v/>
      </c>
      <c r="H1435" t="str">
        <f>IFERROR(VLOOKUP($A1435,'Lista de Precios Alimento'!$A:$O,7,0),IF(A1435="","","Error"))</f>
        <v/>
      </c>
      <c r="I1435" s="12"/>
      <c r="J1435" s="12"/>
    </row>
    <row r="1436" spans="1:10" x14ac:dyDescent="0.2">
      <c r="A1436" s="25"/>
      <c r="B1436" s="26"/>
      <c r="C1436" s="1" t="str">
        <f>IFERROR(VLOOKUP($A1436,'Lista de Precios Alimento'!$A:$J,2,0),IF(A1436="","","Error"))</f>
        <v/>
      </c>
      <c r="D1436" s="1" t="str">
        <f>IFERROR(VLOOKUP($A1436,'Lista de Precios Alimento'!$A:$L,4,0),IF(A1436="","","Error"))</f>
        <v/>
      </c>
      <c r="E1436" s="1" t="str">
        <f>IFERROR(VLOOKUP($A1436,'Lista de Precios Alimento'!$A:$M,5,0),IF(A1436="","","Error"))</f>
        <v/>
      </c>
      <c r="F1436" s="1" t="str">
        <f>IFERROR(VLOOKUP($A1436,'Lista de Precios Alimento'!$A:$K,3,0),IF(A1436="","","Error"))</f>
        <v/>
      </c>
      <c r="G1436" s="19" t="str">
        <f>IFERROR(VLOOKUP($A1436,'Lista de Precios Alimento'!$A:$N,6,0),IF(A1436="","","Error"))</f>
        <v/>
      </c>
      <c r="H1436" t="str">
        <f>IFERROR(VLOOKUP($A1436,'Lista de Precios Alimento'!$A:$O,7,0),IF(A1436="","","Error"))</f>
        <v/>
      </c>
      <c r="I1436" s="12"/>
      <c r="J1436" s="12"/>
    </row>
    <row r="1437" spans="1:10" x14ac:dyDescent="0.2">
      <c r="A1437" s="25"/>
      <c r="B1437" s="26"/>
      <c r="C1437" s="1" t="str">
        <f>IFERROR(VLOOKUP($A1437,'Lista de Precios Alimento'!$A:$J,2,0),IF(A1437="","","Error"))</f>
        <v/>
      </c>
      <c r="D1437" s="1" t="str">
        <f>IFERROR(VLOOKUP($A1437,'Lista de Precios Alimento'!$A:$L,4,0),IF(A1437="","","Error"))</f>
        <v/>
      </c>
      <c r="E1437" s="1" t="str">
        <f>IFERROR(VLOOKUP($A1437,'Lista de Precios Alimento'!$A:$M,5,0),IF(A1437="","","Error"))</f>
        <v/>
      </c>
      <c r="F1437" s="1" t="str">
        <f>IFERROR(VLOOKUP($A1437,'Lista de Precios Alimento'!$A:$K,3,0),IF(A1437="","","Error"))</f>
        <v/>
      </c>
      <c r="G1437" s="19" t="str">
        <f>IFERROR(VLOOKUP($A1437,'Lista de Precios Alimento'!$A:$N,6,0),IF(A1437="","","Error"))</f>
        <v/>
      </c>
      <c r="H1437" t="str">
        <f>IFERROR(VLOOKUP($A1437,'Lista de Precios Alimento'!$A:$O,7,0),IF(A1437="","","Error"))</f>
        <v/>
      </c>
      <c r="I1437" s="12"/>
      <c r="J1437" s="12"/>
    </row>
    <row r="1438" spans="1:10" x14ac:dyDescent="0.2">
      <c r="A1438" s="25"/>
      <c r="B1438" s="26"/>
      <c r="C1438" s="1" t="str">
        <f>IFERROR(VLOOKUP($A1438,'Lista de Precios Alimento'!$A:$J,2,0),IF(A1438="","","Error"))</f>
        <v/>
      </c>
      <c r="D1438" s="1" t="str">
        <f>IFERROR(VLOOKUP($A1438,'Lista de Precios Alimento'!$A:$L,4,0),IF(A1438="","","Error"))</f>
        <v/>
      </c>
      <c r="E1438" s="1" t="str">
        <f>IFERROR(VLOOKUP($A1438,'Lista de Precios Alimento'!$A:$M,5,0),IF(A1438="","","Error"))</f>
        <v/>
      </c>
      <c r="F1438" s="1" t="str">
        <f>IFERROR(VLOOKUP($A1438,'Lista de Precios Alimento'!$A:$K,3,0),IF(A1438="","","Error"))</f>
        <v/>
      </c>
      <c r="G1438" s="19" t="str">
        <f>IFERROR(VLOOKUP($A1438,'Lista de Precios Alimento'!$A:$N,6,0),IF(A1438="","","Error"))</f>
        <v/>
      </c>
      <c r="H1438" t="str">
        <f>IFERROR(VLOOKUP($A1438,'Lista de Precios Alimento'!$A:$O,7,0),IF(A1438="","","Error"))</f>
        <v/>
      </c>
      <c r="I1438" s="12"/>
      <c r="J1438" s="12"/>
    </row>
    <row r="1439" spans="1:10" x14ac:dyDescent="0.2">
      <c r="A1439" s="25"/>
      <c r="B1439" s="26"/>
      <c r="C1439" s="1" t="str">
        <f>IFERROR(VLOOKUP($A1439,'Lista de Precios Alimento'!$A:$J,2,0),IF(A1439="","","Error"))</f>
        <v/>
      </c>
      <c r="D1439" s="1" t="str">
        <f>IFERROR(VLOOKUP($A1439,'Lista de Precios Alimento'!$A:$L,4,0),IF(A1439="","","Error"))</f>
        <v/>
      </c>
      <c r="E1439" s="1" t="str">
        <f>IFERROR(VLOOKUP($A1439,'Lista de Precios Alimento'!$A:$M,5,0),IF(A1439="","","Error"))</f>
        <v/>
      </c>
      <c r="F1439" s="1" t="str">
        <f>IFERROR(VLOOKUP($A1439,'Lista de Precios Alimento'!$A:$K,3,0),IF(A1439="","","Error"))</f>
        <v/>
      </c>
      <c r="G1439" s="19" t="str">
        <f>IFERROR(VLOOKUP($A1439,'Lista de Precios Alimento'!$A:$N,6,0),IF(A1439="","","Error"))</f>
        <v/>
      </c>
      <c r="H1439" t="str">
        <f>IFERROR(VLOOKUP($A1439,'Lista de Precios Alimento'!$A:$O,7,0),IF(A1439="","","Error"))</f>
        <v/>
      </c>
      <c r="I1439" s="12"/>
      <c r="J1439" s="12"/>
    </row>
    <row r="1440" spans="1:10" x14ac:dyDescent="0.2">
      <c r="A1440" s="25"/>
      <c r="B1440" s="26"/>
      <c r="C1440" s="1" t="str">
        <f>IFERROR(VLOOKUP($A1440,'Lista de Precios Alimento'!$A:$J,2,0),IF(A1440="","","Error"))</f>
        <v/>
      </c>
      <c r="D1440" s="1" t="str">
        <f>IFERROR(VLOOKUP($A1440,'Lista de Precios Alimento'!$A:$L,4,0),IF(A1440="","","Error"))</f>
        <v/>
      </c>
      <c r="E1440" s="1" t="str">
        <f>IFERROR(VLOOKUP($A1440,'Lista de Precios Alimento'!$A:$M,5,0),IF(A1440="","","Error"))</f>
        <v/>
      </c>
      <c r="F1440" s="1" t="str">
        <f>IFERROR(VLOOKUP($A1440,'Lista de Precios Alimento'!$A:$K,3,0),IF(A1440="","","Error"))</f>
        <v/>
      </c>
      <c r="G1440" s="19" t="str">
        <f>IFERROR(VLOOKUP($A1440,'Lista de Precios Alimento'!$A:$N,6,0),IF(A1440="","","Error"))</f>
        <v/>
      </c>
      <c r="H1440" t="str">
        <f>IFERROR(VLOOKUP($A1440,'Lista de Precios Alimento'!$A:$O,7,0),IF(A1440="","","Error"))</f>
        <v/>
      </c>
      <c r="I1440" s="12"/>
      <c r="J1440" s="12"/>
    </row>
    <row r="1441" spans="1:10" x14ac:dyDescent="0.2">
      <c r="A1441" s="25"/>
      <c r="B1441" s="26"/>
      <c r="C1441" s="1" t="str">
        <f>IFERROR(VLOOKUP($A1441,'Lista de Precios Alimento'!$A:$J,2,0),IF(A1441="","","Error"))</f>
        <v/>
      </c>
      <c r="D1441" s="1" t="str">
        <f>IFERROR(VLOOKUP($A1441,'Lista de Precios Alimento'!$A:$L,4,0),IF(A1441="","","Error"))</f>
        <v/>
      </c>
      <c r="E1441" s="1" t="str">
        <f>IFERROR(VLOOKUP($A1441,'Lista de Precios Alimento'!$A:$M,5,0),IF(A1441="","","Error"))</f>
        <v/>
      </c>
      <c r="F1441" s="1" t="str">
        <f>IFERROR(VLOOKUP($A1441,'Lista de Precios Alimento'!$A:$K,3,0),IF(A1441="","","Error"))</f>
        <v/>
      </c>
      <c r="G1441" s="19" t="str">
        <f>IFERROR(VLOOKUP($A1441,'Lista de Precios Alimento'!$A:$N,6,0),IF(A1441="","","Error"))</f>
        <v/>
      </c>
      <c r="H1441" t="str">
        <f>IFERROR(VLOOKUP($A1441,'Lista de Precios Alimento'!$A:$O,7,0),IF(A1441="","","Error"))</f>
        <v/>
      </c>
      <c r="I1441" s="12"/>
      <c r="J1441" s="12"/>
    </row>
    <row r="1442" spans="1:10" x14ac:dyDescent="0.2">
      <c r="A1442" s="25"/>
      <c r="B1442" s="26"/>
      <c r="C1442" s="1" t="str">
        <f>IFERROR(VLOOKUP($A1442,'Lista de Precios Alimento'!$A:$J,2,0),IF(A1442="","","Error"))</f>
        <v/>
      </c>
      <c r="D1442" s="1" t="str">
        <f>IFERROR(VLOOKUP($A1442,'Lista de Precios Alimento'!$A:$L,4,0),IF(A1442="","","Error"))</f>
        <v/>
      </c>
      <c r="E1442" s="1" t="str">
        <f>IFERROR(VLOOKUP($A1442,'Lista de Precios Alimento'!$A:$M,5,0),IF(A1442="","","Error"))</f>
        <v/>
      </c>
      <c r="F1442" s="1" t="str">
        <f>IFERROR(VLOOKUP($A1442,'Lista de Precios Alimento'!$A:$K,3,0),IF(A1442="","","Error"))</f>
        <v/>
      </c>
      <c r="G1442" s="19" t="str">
        <f>IFERROR(VLOOKUP($A1442,'Lista de Precios Alimento'!$A:$N,6,0),IF(A1442="","","Error"))</f>
        <v/>
      </c>
      <c r="H1442" t="str">
        <f>IFERROR(VLOOKUP($A1442,'Lista de Precios Alimento'!$A:$O,7,0),IF(A1442="","","Error"))</f>
        <v/>
      </c>
      <c r="I1442" s="12"/>
      <c r="J1442" s="12"/>
    </row>
    <row r="1443" spans="1:10" x14ac:dyDescent="0.2">
      <c r="A1443" s="25"/>
      <c r="B1443" s="26"/>
      <c r="C1443" s="1" t="str">
        <f>IFERROR(VLOOKUP($A1443,'Lista de Precios Alimento'!$A:$J,2,0),IF(A1443="","","Error"))</f>
        <v/>
      </c>
      <c r="D1443" s="1" t="str">
        <f>IFERROR(VLOOKUP($A1443,'Lista de Precios Alimento'!$A:$L,4,0),IF(A1443="","","Error"))</f>
        <v/>
      </c>
      <c r="E1443" s="1" t="str">
        <f>IFERROR(VLOOKUP($A1443,'Lista de Precios Alimento'!$A:$M,5,0),IF(A1443="","","Error"))</f>
        <v/>
      </c>
      <c r="F1443" s="1" t="str">
        <f>IFERROR(VLOOKUP($A1443,'Lista de Precios Alimento'!$A:$K,3,0),IF(A1443="","","Error"))</f>
        <v/>
      </c>
      <c r="G1443" s="19" t="str">
        <f>IFERROR(VLOOKUP($A1443,'Lista de Precios Alimento'!$A:$N,6,0),IF(A1443="","","Error"))</f>
        <v/>
      </c>
      <c r="H1443" t="str">
        <f>IFERROR(VLOOKUP($A1443,'Lista de Precios Alimento'!$A:$O,7,0),IF(A1443="","","Error"))</f>
        <v/>
      </c>
      <c r="I1443" s="12"/>
      <c r="J1443" s="12"/>
    </row>
    <row r="1444" spans="1:10" x14ac:dyDescent="0.2">
      <c r="A1444" s="25"/>
      <c r="B1444" s="26"/>
      <c r="C1444" s="1" t="str">
        <f>IFERROR(VLOOKUP($A1444,'Lista de Precios Alimento'!$A:$J,2,0),IF(A1444="","","Error"))</f>
        <v/>
      </c>
      <c r="D1444" s="1" t="str">
        <f>IFERROR(VLOOKUP($A1444,'Lista de Precios Alimento'!$A:$L,4,0),IF(A1444="","","Error"))</f>
        <v/>
      </c>
      <c r="E1444" s="1" t="str">
        <f>IFERROR(VLOOKUP($A1444,'Lista de Precios Alimento'!$A:$M,5,0),IF(A1444="","","Error"))</f>
        <v/>
      </c>
      <c r="F1444" s="1" t="str">
        <f>IFERROR(VLOOKUP($A1444,'Lista de Precios Alimento'!$A:$K,3,0),IF(A1444="","","Error"))</f>
        <v/>
      </c>
      <c r="G1444" s="19" t="str">
        <f>IFERROR(VLOOKUP($A1444,'Lista de Precios Alimento'!$A:$N,6,0),IF(A1444="","","Error"))</f>
        <v/>
      </c>
      <c r="H1444" t="str">
        <f>IFERROR(VLOOKUP($A1444,'Lista de Precios Alimento'!$A:$O,7,0),IF(A1444="","","Error"))</f>
        <v/>
      </c>
      <c r="I1444" s="12"/>
      <c r="J1444" s="12"/>
    </row>
    <row r="1445" spans="1:10" x14ac:dyDescent="0.2">
      <c r="A1445" s="25"/>
      <c r="B1445" s="26"/>
      <c r="C1445" s="1" t="str">
        <f>IFERROR(VLOOKUP($A1445,'Lista de Precios Alimento'!$A:$J,2,0),IF(A1445="","","Error"))</f>
        <v/>
      </c>
      <c r="D1445" s="1" t="str">
        <f>IFERROR(VLOOKUP($A1445,'Lista de Precios Alimento'!$A:$L,4,0),IF(A1445="","","Error"))</f>
        <v/>
      </c>
      <c r="E1445" s="1" t="str">
        <f>IFERROR(VLOOKUP($A1445,'Lista de Precios Alimento'!$A:$M,5,0),IF(A1445="","","Error"))</f>
        <v/>
      </c>
      <c r="F1445" s="1" t="str">
        <f>IFERROR(VLOOKUP($A1445,'Lista de Precios Alimento'!$A:$K,3,0),IF(A1445="","","Error"))</f>
        <v/>
      </c>
      <c r="G1445" s="19" t="str">
        <f>IFERROR(VLOOKUP($A1445,'Lista de Precios Alimento'!$A:$N,6,0),IF(A1445="","","Error"))</f>
        <v/>
      </c>
      <c r="H1445" t="str">
        <f>IFERROR(VLOOKUP($A1445,'Lista de Precios Alimento'!$A:$O,7,0),IF(A1445="","","Error"))</f>
        <v/>
      </c>
      <c r="I1445" s="12"/>
      <c r="J1445" s="12"/>
    </row>
    <row r="1446" spans="1:10" x14ac:dyDescent="0.2">
      <c r="A1446" s="25"/>
      <c r="B1446" s="26"/>
      <c r="C1446" s="1" t="str">
        <f>IFERROR(VLOOKUP($A1446,'Lista de Precios Alimento'!$A:$J,2,0),IF(A1446="","","Error"))</f>
        <v/>
      </c>
      <c r="D1446" s="1" t="str">
        <f>IFERROR(VLOOKUP($A1446,'Lista de Precios Alimento'!$A:$L,4,0),IF(A1446="","","Error"))</f>
        <v/>
      </c>
      <c r="E1446" s="1" t="str">
        <f>IFERROR(VLOOKUP($A1446,'Lista de Precios Alimento'!$A:$M,5,0),IF(A1446="","","Error"))</f>
        <v/>
      </c>
      <c r="F1446" s="1" t="str">
        <f>IFERROR(VLOOKUP($A1446,'Lista de Precios Alimento'!$A:$K,3,0),IF(A1446="","","Error"))</f>
        <v/>
      </c>
      <c r="G1446" s="19" t="str">
        <f>IFERROR(VLOOKUP($A1446,'Lista de Precios Alimento'!$A:$N,6,0),IF(A1446="","","Error"))</f>
        <v/>
      </c>
      <c r="H1446" t="str">
        <f>IFERROR(VLOOKUP($A1446,'Lista de Precios Alimento'!$A:$O,7,0),IF(A1446="","","Error"))</f>
        <v/>
      </c>
      <c r="I1446" s="12"/>
      <c r="J1446" s="12"/>
    </row>
    <row r="1447" spans="1:10" x14ac:dyDescent="0.2">
      <c r="A1447" s="25"/>
      <c r="B1447" s="26"/>
      <c r="C1447" s="1" t="str">
        <f>IFERROR(VLOOKUP($A1447,'Lista de Precios Alimento'!$A:$J,2,0),IF(A1447="","","Error"))</f>
        <v/>
      </c>
      <c r="D1447" s="1" t="str">
        <f>IFERROR(VLOOKUP($A1447,'Lista de Precios Alimento'!$A:$L,4,0),IF(A1447="","","Error"))</f>
        <v/>
      </c>
      <c r="E1447" s="1" t="str">
        <f>IFERROR(VLOOKUP($A1447,'Lista de Precios Alimento'!$A:$M,5,0),IF(A1447="","","Error"))</f>
        <v/>
      </c>
      <c r="F1447" s="1" t="str">
        <f>IFERROR(VLOOKUP($A1447,'Lista de Precios Alimento'!$A:$K,3,0),IF(A1447="","","Error"))</f>
        <v/>
      </c>
      <c r="G1447" s="19" t="str">
        <f>IFERROR(VLOOKUP($A1447,'Lista de Precios Alimento'!$A:$N,6,0),IF(A1447="","","Error"))</f>
        <v/>
      </c>
      <c r="H1447" t="str">
        <f>IFERROR(VLOOKUP($A1447,'Lista de Precios Alimento'!$A:$O,7,0),IF(A1447="","","Error"))</f>
        <v/>
      </c>
      <c r="I1447" s="12"/>
      <c r="J1447" s="12"/>
    </row>
    <row r="1448" spans="1:10" x14ac:dyDescent="0.2">
      <c r="A1448" s="25"/>
      <c r="B1448" s="26"/>
      <c r="C1448" s="1" t="str">
        <f>IFERROR(VLOOKUP($A1448,'Lista de Precios Alimento'!$A:$J,2,0),IF(A1448="","","Error"))</f>
        <v/>
      </c>
      <c r="D1448" s="1" t="str">
        <f>IFERROR(VLOOKUP($A1448,'Lista de Precios Alimento'!$A:$L,4,0),IF(A1448="","","Error"))</f>
        <v/>
      </c>
      <c r="E1448" s="1" t="str">
        <f>IFERROR(VLOOKUP($A1448,'Lista de Precios Alimento'!$A:$M,5,0),IF(A1448="","","Error"))</f>
        <v/>
      </c>
      <c r="F1448" s="1" t="str">
        <f>IFERROR(VLOOKUP($A1448,'Lista de Precios Alimento'!$A:$K,3,0),IF(A1448="","","Error"))</f>
        <v/>
      </c>
      <c r="G1448" s="19" t="str">
        <f>IFERROR(VLOOKUP($A1448,'Lista de Precios Alimento'!$A:$N,6,0),IF(A1448="","","Error"))</f>
        <v/>
      </c>
      <c r="H1448" t="str">
        <f>IFERROR(VLOOKUP($A1448,'Lista de Precios Alimento'!$A:$O,7,0),IF(A1448="","","Error"))</f>
        <v/>
      </c>
      <c r="I1448" s="12"/>
      <c r="J1448" s="12"/>
    </row>
    <row r="1449" spans="1:10" x14ac:dyDescent="0.2">
      <c r="A1449" s="25"/>
      <c r="B1449" s="26"/>
      <c r="C1449" s="1" t="str">
        <f>IFERROR(VLOOKUP($A1449,'Lista de Precios Alimento'!$A:$J,2,0),IF(A1449="","","Error"))</f>
        <v/>
      </c>
      <c r="D1449" s="1" t="str">
        <f>IFERROR(VLOOKUP($A1449,'Lista de Precios Alimento'!$A:$L,4,0),IF(A1449="","","Error"))</f>
        <v/>
      </c>
      <c r="E1449" s="1" t="str">
        <f>IFERROR(VLOOKUP($A1449,'Lista de Precios Alimento'!$A:$M,5,0),IF(A1449="","","Error"))</f>
        <v/>
      </c>
      <c r="F1449" s="1" t="str">
        <f>IFERROR(VLOOKUP($A1449,'Lista de Precios Alimento'!$A:$K,3,0),IF(A1449="","","Error"))</f>
        <v/>
      </c>
      <c r="G1449" s="19" t="str">
        <f>IFERROR(VLOOKUP($A1449,'Lista de Precios Alimento'!$A:$N,6,0),IF(A1449="","","Error"))</f>
        <v/>
      </c>
      <c r="H1449" t="str">
        <f>IFERROR(VLOOKUP($A1449,'Lista de Precios Alimento'!$A:$O,7,0),IF(A1449="","","Error"))</f>
        <v/>
      </c>
      <c r="I1449" s="12"/>
      <c r="J1449" s="12"/>
    </row>
    <row r="1450" spans="1:10" x14ac:dyDescent="0.2">
      <c r="A1450" s="25"/>
      <c r="B1450" s="26"/>
      <c r="C1450" s="1" t="str">
        <f>IFERROR(VLOOKUP($A1450,'Lista de Precios Alimento'!$A:$J,2,0),IF(A1450="","","Error"))</f>
        <v/>
      </c>
      <c r="D1450" s="1" t="str">
        <f>IFERROR(VLOOKUP($A1450,'Lista de Precios Alimento'!$A:$L,4,0),IF(A1450="","","Error"))</f>
        <v/>
      </c>
      <c r="E1450" s="1" t="str">
        <f>IFERROR(VLOOKUP($A1450,'Lista de Precios Alimento'!$A:$M,5,0),IF(A1450="","","Error"))</f>
        <v/>
      </c>
      <c r="F1450" s="1" t="str">
        <f>IFERROR(VLOOKUP($A1450,'Lista de Precios Alimento'!$A:$K,3,0),IF(A1450="","","Error"))</f>
        <v/>
      </c>
      <c r="G1450" s="19" t="str">
        <f>IFERROR(VLOOKUP($A1450,'Lista de Precios Alimento'!$A:$N,6,0),IF(A1450="","","Error"))</f>
        <v/>
      </c>
      <c r="H1450" t="str">
        <f>IFERROR(VLOOKUP($A1450,'Lista de Precios Alimento'!$A:$O,7,0),IF(A1450="","","Error"))</f>
        <v/>
      </c>
      <c r="I1450" s="12"/>
      <c r="J1450" s="12"/>
    </row>
    <row r="1451" spans="1:10" x14ac:dyDescent="0.2">
      <c r="A1451" s="25"/>
      <c r="B1451" s="26"/>
      <c r="C1451" s="1" t="str">
        <f>IFERROR(VLOOKUP($A1451,'Lista de Precios Alimento'!$A:$J,2,0),IF(A1451="","","Error"))</f>
        <v/>
      </c>
      <c r="D1451" s="1" t="str">
        <f>IFERROR(VLOOKUP($A1451,'Lista de Precios Alimento'!$A:$L,4,0),IF(A1451="","","Error"))</f>
        <v/>
      </c>
      <c r="E1451" s="1" t="str">
        <f>IFERROR(VLOOKUP($A1451,'Lista de Precios Alimento'!$A:$M,5,0),IF(A1451="","","Error"))</f>
        <v/>
      </c>
      <c r="F1451" s="1" t="str">
        <f>IFERROR(VLOOKUP($A1451,'Lista de Precios Alimento'!$A:$K,3,0),IF(A1451="","","Error"))</f>
        <v/>
      </c>
      <c r="G1451" s="19" t="str">
        <f>IFERROR(VLOOKUP($A1451,'Lista de Precios Alimento'!$A:$N,6,0),IF(A1451="","","Error"))</f>
        <v/>
      </c>
      <c r="H1451" t="str">
        <f>IFERROR(VLOOKUP($A1451,'Lista de Precios Alimento'!$A:$O,7,0),IF(A1451="","","Error"))</f>
        <v/>
      </c>
      <c r="I1451" s="12"/>
      <c r="J1451" s="12"/>
    </row>
    <row r="1452" spans="1:10" x14ac:dyDescent="0.2">
      <c r="A1452" s="25"/>
      <c r="B1452" s="26"/>
      <c r="C1452" s="1" t="str">
        <f>IFERROR(VLOOKUP($A1452,'Lista de Precios Alimento'!$A:$J,2,0),IF(A1452="","","Error"))</f>
        <v/>
      </c>
      <c r="D1452" s="1" t="str">
        <f>IFERROR(VLOOKUP($A1452,'Lista de Precios Alimento'!$A:$L,4,0),IF(A1452="","","Error"))</f>
        <v/>
      </c>
      <c r="E1452" s="1" t="str">
        <f>IFERROR(VLOOKUP($A1452,'Lista de Precios Alimento'!$A:$M,5,0),IF(A1452="","","Error"))</f>
        <v/>
      </c>
      <c r="F1452" s="1" t="str">
        <f>IFERROR(VLOOKUP($A1452,'Lista de Precios Alimento'!$A:$K,3,0),IF(A1452="","","Error"))</f>
        <v/>
      </c>
      <c r="G1452" s="19" t="str">
        <f>IFERROR(VLOOKUP($A1452,'Lista de Precios Alimento'!$A:$N,6,0),IF(A1452="","","Error"))</f>
        <v/>
      </c>
      <c r="H1452" t="str">
        <f>IFERROR(VLOOKUP($A1452,'Lista de Precios Alimento'!$A:$O,7,0),IF(A1452="","","Error"))</f>
        <v/>
      </c>
      <c r="I1452" s="12"/>
      <c r="J1452" s="12"/>
    </row>
    <row r="1453" spans="1:10" x14ac:dyDescent="0.2">
      <c r="A1453" s="25"/>
      <c r="B1453" s="26"/>
      <c r="C1453" s="1" t="str">
        <f>IFERROR(VLOOKUP($A1453,'Lista de Precios Alimento'!$A:$J,2,0),IF(A1453="","","Error"))</f>
        <v/>
      </c>
      <c r="D1453" s="1" t="str">
        <f>IFERROR(VLOOKUP($A1453,'Lista de Precios Alimento'!$A:$L,4,0),IF(A1453="","","Error"))</f>
        <v/>
      </c>
      <c r="E1453" s="1" t="str">
        <f>IFERROR(VLOOKUP($A1453,'Lista de Precios Alimento'!$A:$M,5,0),IF(A1453="","","Error"))</f>
        <v/>
      </c>
      <c r="F1453" s="1" t="str">
        <f>IFERROR(VLOOKUP($A1453,'Lista de Precios Alimento'!$A:$K,3,0),IF(A1453="","","Error"))</f>
        <v/>
      </c>
      <c r="G1453" s="19" t="str">
        <f>IFERROR(VLOOKUP($A1453,'Lista de Precios Alimento'!$A:$N,6,0),IF(A1453="","","Error"))</f>
        <v/>
      </c>
      <c r="H1453" t="str">
        <f>IFERROR(VLOOKUP($A1453,'Lista de Precios Alimento'!$A:$O,7,0),IF(A1453="","","Error"))</f>
        <v/>
      </c>
      <c r="I1453" s="12"/>
      <c r="J1453" s="12"/>
    </row>
    <row r="1454" spans="1:10" x14ac:dyDescent="0.2">
      <c r="A1454" s="25"/>
      <c r="B1454" s="26"/>
      <c r="C1454" s="1" t="str">
        <f>IFERROR(VLOOKUP($A1454,'Lista de Precios Alimento'!$A:$J,2,0),IF(A1454="","","Error"))</f>
        <v/>
      </c>
      <c r="D1454" s="1" t="str">
        <f>IFERROR(VLOOKUP($A1454,'Lista de Precios Alimento'!$A:$L,4,0),IF(A1454="","","Error"))</f>
        <v/>
      </c>
      <c r="E1454" s="1" t="str">
        <f>IFERROR(VLOOKUP($A1454,'Lista de Precios Alimento'!$A:$M,5,0),IF(A1454="","","Error"))</f>
        <v/>
      </c>
      <c r="F1454" s="1" t="str">
        <f>IFERROR(VLOOKUP($A1454,'Lista de Precios Alimento'!$A:$K,3,0),IF(A1454="","","Error"))</f>
        <v/>
      </c>
      <c r="G1454" s="19" t="str">
        <f>IFERROR(VLOOKUP($A1454,'Lista de Precios Alimento'!$A:$N,6,0),IF(A1454="","","Error"))</f>
        <v/>
      </c>
      <c r="H1454" t="str">
        <f>IFERROR(VLOOKUP($A1454,'Lista de Precios Alimento'!$A:$O,7,0),IF(A1454="","","Error"))</f>
        <v/>
      </c>
      <c r="I1454" s="12"/>
      <c r="J1454" s="12"/>
    </row>
    <row r="1455" spans="1:10" x14ac:dyDescent="0.2">
      <c r="A1455" s="25"/>
      <c r="B1455" s="26"/>
      <c r="C1455" s="1" t="str">
        <f>IFERROR(VLOOKUP($A1455,'Lista de Precios Alimento'!$A:$J,2,0),IF(A1455="","","Error"))</f>
        <v/>
      </c>
      <c r="D1455" s="1" t="str">
        <f>IFERROR(VLOOKUP($A1455,'Lista de Precios Alimento'!$A:$L,4,0),IF(A1455="","","Error"))</f>
        <v/>
      </c>
      <c r="E1455" s="1" t="str">
        <f>IFERROR(VLOOKUP($A1455,'Lista de Precios Alimento'!$A:$M,5,0),IF(A1455="","","Error"))</f>
        <v/>
      </c>
      <c r="F1455" s="1" t="str">
        <f>IFERROR(VLOOKUP($A1455,'Lista de Precios Alimento'!$A:$K,3,0),IF(A1455="","","Error"))</f>
        <v/>
      </c>
      <c r="G1455" s="19" t="str">
        <f>IFERROR(VLOOKUP($A1455,'Lista de Precios Alimento'!$A:$N,6,0),IF(A1455="","","Error"))</f>
        <v/>
      </c>
      <c r="H1455" t="str">
        <f>IFERROR(VLOOKUP($A1455,'Lista de Precios Alimento'!$A:$O,7,0),IF(A1455="","","Error"))</f>
        <v/>
      </c>
      <c r="I1455" s="12"/>
      <c r="J1455" s="12"/>
    </row>
    <row r="1456" spans="1:10" x14ac:dyDescent="0.2">
      <c r="A1456" s="25"/>
      <c r="B1456" s="26"/>
      <c r="C1456" s="1" t="str">
        <f>IFERROR(VLOOKUP($A1456,'Lista de Precios Alimento'!$A:$J,2,0),IF(A1456="","","Error"))</f>
        <v/>
      </c>
      <c r="D1456" s="1" t="str">
        <f>IFERROR(VLOOKUP($A1456,'Lista de Precios Alimento'!$A:$L,4,0),IF(A1456="","","Error"))</f>
        <v/>
      </c>
      <c r="E1456" s="1" t="str">
        <f>IFERROR(VLOOKUP($A1456,'Lista de Precios Alimento'!$A:$M,5,0),IF(A1456="","","Error"))</f>
        <v/>
      </c>
      <c r="F1456" s="1" t="str">
        <f>IFERROR(VLOOKUP($A1456,'Lista de Precios Alimento'!$A:$K,3,0),IF(A1456="","","Error"))</f>
        <v/>
      </c>
      <c r="G1456" s="19" t="str">
        <f>IFERROR(VLOOKUP($A1456,'Lista de Precios Alimento'!$A:$N,6,0),IF(A1456="","","Error"))</f>
        <v/>
      </c>
      <c r="H1456" t="str">
        <f>IFERROR(VLOOKUP($A1456,'Lista de Precios Alimento'!$A:$O,7,0),IF(A1456="","","Error"))</f>
        <v/>
      </c>
      <c r="I1456" s="12"/>
      <c r="J1456" s="12"/>
    </row>
    <row r="1457" spans="1:10" x14ac:dyDescent="0.2">
      <c r="A1457" s="25"/>
      <c r="B1457" s="26"/>
      <c r="C1457" s="1" t="str">
        <f>IFERROR(VLOOKUP($A1457,'Lista de Precios Alimento'!$A:$J,2,0),IF(A1457="","","Error"))</f>
        <v/>
      </c>
      <c r="D1457" s="1" t="str">
        <f>IFERROR(VLOOKUP($A1457,'Lista de Precios Alimento'!$A:$L,4,0),IF(A1457="","","Error"))</f>
        <v/>
      </c>
      <c r="E1457" s="1" t="str">
        <f>IFERROR(VLOOKUP($A1457,'Lista de Precios Alimento'!$A:$M,5,0),IF(A1457="","","Error"))</f>
        <v/>
      </c>
      <c r="F1457" s="1" t="str">
        <f>IFERROR(VLOOKUP($A1457,'Lista de Precios Alimento'!$A:$K,3,0),IF(A1457="","","Error"))</f>
        <v/>
      </c>
      <c r="G1457" s="19" t="str">
        <f>IFERROR(VLOOKUP($A1457,'Lista de Precios Alimento'!$A:$N,6,0),IF(A1457="","","Error"))</f>
        <v/>
      </c>
      <c r="H1457" t="str">
        <f>IFERROR(VLOOKUP($A1457,'Lista de Precios Alimento'!$A:$O,7,0),IF(A1457="","","Error"))</f>
        <v/>
      </c>
      <c r="I1457" s="12"/>
      <c r="J1457" s="12"/>
    </row>
    <row r="1458" spans="1:10" x14ac:dyDescent="0.2">
      <c r="A1458" s="25"/>
      <c r="B1458" s="26"/>
      <c r="C1458" s="1" t="str">
        <f>IFERROR(VLOOKUP($A1458,'Lista de Precios Alimento'!$A:$J,2,0),IF(A1458="","","Error"))</f>
        <v/>
      </c>
      <c r="D1458" s="1" t="str">
        <f>IFERROR(VLOOKUP($A1458,'Lista de Precios Alimento'!$A:$L,4,0),IF(A1458="","","Error"))</f>
        <v/>
      </c>
      <c r="E1458" s="1" t="str">
        <f>IFERROR(VLOOKUP($A1458,'Lista de Precios Alimento'!$A:$M,5,0),IF(A1458="","","Error"))</f>
        <v/>
      </c>
      <c r="F1458" s="1" t="str">
        <f>IFERROR(VLOOKUP($A1458,'Lista de Precios Alimento'!$A:$K,3,0),IF(A1458="","","Error"))</f>
        <v/>
      </c>
      <c r="G1458" s="19" t="str">
        <f>IFERROR(VLOOKUP($A1458,'Lista de Precios Alimento'!$A:$N,6,0),IF(A1458="","","Error"))</f>
        <v/>
      </c>
      <c r="H1458" t="str">
        <f>IFERROR(VLOOKUP($A1458,'Lista de Precios Alimento'!$A:$O,7,0),IF(A1458="","","Error"))</f>
        <v/>
      </c>
      <c r="I1458" s="12"/>
      <c r="J1458" s="12"/>
    </row>
    <row r="1459" spans="1:10" x14ac:dyDescent="0.2">
      <c r="A1459" s="25"/>
      <c r="B1459" s="26"/>
      <c r="C1459" s="1" t="str">
        <f>IFERROR(VLOOKUP($A1459,'Lista de Precios Alimento'!$A:$J,2,0),IF(A1459="","","Error"))</f>
        <v/>
      </c>
      <c r="D1459" s="1" t="str">
        <f>IFERROR(VLOOKUP($A1459,'Lista de Precios Alimento'!$A:$L,4,0),IF(A1459="","","Error"))</f>
        <v/>
      </c>
      <c r="E1459" s="1" t="str">
        <f>IFERROR(VLOOKUP($A1459,'Lista de Precios Alimento'!$A:$M,5,0),IF(A1459="","","Error"))</f>
        <v/>
      </c>
      <c r="F1459" s="1" t="str">
        <f>IFERROR(VLOOKUP($A1459,'Lista de Precios Alimento'!$A:$K,3,0),IF(A1459="","","Error"))</f>
        <v/>
      </c>
      <c r="G1459" s="19" t="str">
        <f>IFERROR(VLOOKUP($A1459,'Lista de Precios Alimento'!$A:$N,6,0),IF(A1459="","","Error"))</f>
        <v/>
      </c>
      <c r="H1459" t="str">
        <f>IFERROR(VLOOKUP($A1459,'Lista de Precios Alimento'!$A:$O,7,0),IF(A1459="","","Error"))</f>
        <v/>
      </c>
      <c r="I1459" s="12"/>
      <c r="J1459" s="12"/>
    </row>
    <row r="1460" spans="1:10" x14ac:dyDescent="0.2">
      <c r="A1460" s="25"/>
      <c r="B1460" s="26"/>
      <c r="C1460" s="1" t="str">
        <f>IFERROR(VLOOKUP($A1460,'Lista de Precios Alimento'!$A:$J,2,0),IF(A1460="","","Error"))</f>
        <v/>
      </c>
      <c r="D1460" s="1" t="str">
        <f>IFERROR(VLOOKUP($A1460,'Lista de Precios Alimento'!$A:$L,4,0),IF(A1460="","","Error"))</f>
        <v/>
      </c>
      <c r="E1460" s="1" t="str">
        <f>IFERROR(VLOOKUP($A1460,'Lista de Precios Alimento'!$A:$M,5,0),IF(A1460="","","Error"))</f>
        <v/>
      </c>
      <c r="F1460" s="1" t="str">
        <f>IFERROR(VLOOKUP($A1460,'Lista de Precios Alimento'!$A:$K,3,0),IF(A1460="","","Error"))</f>
        <v/>
      </c>
      <c r="G1460" s="19" t="str">
        <f>IFERROR(VLOOKUP($A1460,'Lista de Precios Alimento'!$A:$N,6,0),IF(A1460="","","Error"))</f>
        <v/>
      </c>
      <c r="H1460" t="str">
        <f>IFERROR(VLOOKUP($A1460,'Lista de Precios Alimento'!$A:$O,7,0),IF(A1460="","","Error"))</f>
        <v/>
      </c>
      <c r="I1460" s="12"/>
      <c r="J1460" s="12"/>
    </row>
    <row r="1461" spans="1:10" x14ac:dyDescent="0.2">
      <c r="A1461" s="25"/>
      <c r="B1461" s="26"/>
      <c r="C1461" s="1" t="str">
        <f>IFERROR(VLOOKUP($A1461,'Lista de Precios Alimento'!$A:$J,2,0),IF(A1461="","","Error"))</f>
        <v/>
      </c>
      <c r="D1461" s="1" t="str">
        <f>IFERROR(VLOOKUP($A1461,'Lista de Precios Alimento'!$A:$L,4,0),IF(A1461="","","Error"))</f>
        <v/>
      </c>
      <c r="E1461" s="1" t="str">
        <f>IFERROR(VLOOKUP($A1461,'Lista de Precios Alimento'!$A:$M,5,0),IF(A1461="","","Error"))</f>
        <v/>
      </c>
      <c r="F1461" s="1" t="str">
        <f>IFERROR(VLOOKUP($A1461,'Lista de Precios Alimento'!$A:$K,3,0),IF(A1461="","","Error"))</f>
        <v/>
      </c>
      <c r="G1461" s="19" t="str">
        <f>IFERROR(VLOOKUP($A1461,'Lista de Precios Alimento'!$A:$N,6,0),IF(A1461="","","Error"))</f>
        <v/>
      </c>
      <c r="H1461" t="str">
        <f>IFERROR(VLOOKUP($A1461,'Lista de Precios Alimento'!$A:$O,7,0),IF(A1461="","","Error"))</f>
        <v/>
      </c>
      <c r="I1461" s="12"/>
      <c r="J1461" s="12"/>
    </row>
    <row r="1462" spans="1:10" x14ac:dyDescent="0.2">
      <c r="A1462" s="25"/>
      <c r="B1462" s="26"/>
      <c r="C1462" s="1" t="str">
        <f>IFERROR(VLOOKUP($A1462,'Lista de Precios Alimento'!$A:$J,2,0),IF(A1462="","","Error"))</f>
        <v/>
      </c>
      <c r="D1462" s="1" t="str">
        <f>IFERROR(VLOOKUP($A1462,'Lista de Precios Alimento'!$A:$L,4,0),IF(A1462="","","Error"))</f>
        <v/>
      </c>
      <c r="E1462" s="1" t="str">
        <f>IFERROR(VLOOKUP($A1462,'Lista de Precios Alimento'!$A:$M,5,0),IF(A1462="","","Error"))</f>
        <v/>
      </c>
      <c r="F1462" s="1" t="str">
        <f>IFERROR(VLOOKUP($A1462,'Lista de Precios Alimento'!$A:$K,3,0),IF(A1462="","","Error"))</f>
        <v/>
      </c>
      <c r="G1462" s="19" t="str">
        <f>IFERROR(VLOOKUP($A1462,'Lista de Precios Alimento'!$A:$N,6,0),IF(A1462="","","Error"))</f>
        <v/>
      </c>
      <c r="H1462" t="str">
        <f>IFERROR(VLOOKUP($A1462,'Lista de Precios Alimento'!$A:$O,7,0),IF(A1462="","","Error"))</f>
        <v/>
      </c>
      <c r="I1462" s="12"/>
      <c r="J1462" s="12"/>
    </row>
    <row r="1463" spans="1:10" x14ac:dyDescent="0.2">
      <c r="A1463" s="25"/>
      <c r="B1463" s="26"/>
      <c r="C1463" s="1" t="str">
        <f>IFERROR(VLOOKUP($A1463,'Lista de Precios Alimento'!$A:$J,2,0),IF(A1463="","","Error"))</f>
        <v/>
      </c>
      <c r="D1463" s="1" t="str">
        <f>IFERROR(VLOOKUP($A1463,'Lista de Precios Alimento'!$A:$L,4,0),IF(A1463="","","Error"))</f>
        <v/>
      </c>
      <c r="E1463" s="1" t="str">
        <f>IFERROR(VLOOKUP($A1463,'Lista de Precios Alimento'!$A:$M,5,0),IF(A1463="","","Error"))</f>
        <v/>
      </c>
      <c r="F1463" s="1" t="str">
        <f>IFERROR(VLOOKUP($A1463,'Lista de Precios Alimento'!$A:$K,3,0),IF(A1463="","","Error"))</f>
        <v/>
      </c>
      <c r="G1463" s="19" t="str">
        <f>IFERROR(VLOOKUP($A1463,'Lista de Precios Alimento'!$A:$N,6,0),IF(A1463="","","Error"))</f>
        <v/>
      </c>
      <c r="H1463" t="str">
        <f>IFERROR(VLOOKUP($A1463,'Lista de Precios Alimento'!$A:$O,7,0),IF(A1463="","","Error"))</f>
        <v/>
      </c>
      <c r="I1463" s="12"/>
      <c r="J1463" s="12"/>
    </row>
    <row r="1464" spans="1:10" x14ac:dyDescent="0.2">
      <c r="A1464" s="25"/>
      <c r="B1464" s="26"/>
      <c r="C1464" s="1" t="str">
        <f>IFERROR(VLOOKUP($A1464,'Lista de Precios Alimento'!$A:$J,2,0),IF(A1464="","","Error"))</f>
        <v/>
      </c>
      <c r="D1464" s="1" t="str">
        <f>IFERROR(VLOOKUP($A1464,'Lista de Precios Alimento'!$A:$L,4,0),IF(A1464="","","Error"))</f>
        <v/>
      </c>
      <c r="E1464" s="1" t="str">
        <f>IFERROR(VLOOKUP($A1464,'Lista de Precios Alimento'!$A:$M,5,0),IF(A1464="","","Error"))</f>
        <v/>
      </c>
      <c r="F1464" s="1" t="str">
        <f>IFERROR(VLOOKUP($A1464,'Lista de Precios Alimento'!$A:$K,3,0),IF(A1464="","","Error"))</f>
        <v/>
      </c>
      <c r="G1464" s="19" t="str">
        <f>IFERROR(VLOOKUP($A1464,'Lista de Precios Alimento'!$A:$N,6,0),IF(A1464="","","Error"))</f>
        <v/>
      </c>
      <c r="H1464" t="str">
        <f>IFERROR(VLOOKUP($A1464,'Lista de Precios Alimento'!$A:$O,7,0),IF(A1464="","","Error"))</f>
        <v/>
      </c>
      <c r="I1464" s="12"/>
      <c r="J1464" s="12"/>
    </row>
    <row r="1465" spans="1:10" x14ac:dyDescent="0.2">
      <c r="A1465" s="25"/>
      <c r="B1465" s="26"/>
      <c r="C1465" s="1" t="str">
        <f>IFERROR(VLOOKUP($A1465,'Lista de Precios Alimento'!$A:$J,2,0),IF(A1465="","","Error"))</f>
        <v/>
      </c>
      <c r="D1465" s="1" t="str">
        <f>IFERROR(VLOOKUP($A1465,'Lista de Precios Alimento'!$A:$L,4,0),IF(A1465="","","Error"))</f>
        <v/>
      </c>
      <c r="E1465" s="1" t="str">
        <f>IFERROR(VLOOKUP($A1465,'Lista de Precios Alimento'!$A:$M,5,0),IF(A1465="","","Error"))</f>
        <v/>
      </c>
      <c r="F1465" s="1" t="str">
        <f>IFERROR(VLOOKUP($A1465,'Lista de Precios Alimento'!$A:$K,3,0),IF(A1465="","","Error"))</f>
        <v/>
      </c>
      <c r="G1465" s="19" t="str">
        <f>IFERROR(VLOOKUP($A1465,'Lista de Precios Alimento'!$A:$N,6,0),IF(A1465="","","Error"))</f>
        <v/>
      </c>
      <c r="H1465" t="str">
        <f>IFERROR(VLOOKUP($A1465,'Lista de Precios Alimento'!$A:$O,7,0),IF(A1465="","","Error"))</f>
        <v/>
      </c>
      <c r="I1465" s="12"/>
      <c r="J1465" s="12"/>
    </row>
    <row r="1466" spans="1:10" x14ac:dyDescent="0.2">
      <c r="A1466" s="25"/>
      <c r="B1466" s="26"/>
      <c r="C1466" s="1" t="str">
        <f>IFERROR(VLOOKUP($A1466,'Lista de Precios Alimento'!$A:$J,2,0),IF(A1466="","","Error"))</f>
        <v/>
      </c>
      <c r="D1466" s="1" t="str">
        <f>IFERROR(VLOOKUP($A1466,'Lista de Precios Alimento'!$A:$L,4,0),IF(A1466="","","Error"))</f>
        <v/>
      </c>
      <c r="E1466" s="1" t="str">
        <f>IFERROR(VLOOKUP($A1466,'Lista de Precios Alimento'!$A:$M,5,0),IF(A1466="","","Error"))</f>
        <v/>
      </c>
      <c r="F1466" s="1" t="str">
        <f>IFERROR(VLOOKUP($A1466,'Lista de Precios Alimento'!$A:$K,3,0),IF(A1466="","","Error"))</f>
        <v/>
      </c>
      <c r="G1466" s="19" t="str">
        <f>IFERROR(VLOOKUP($A1466,'Lista de Precios Alimento'!$A:$N,6,0),IF(A1466="","","Error"))</f>
        <v/>
      </c>
      <c r="H1466" t="str">
        <f>IFERROR(VLOOKUP($A1466,'Lista de Precios Alimento'!$A:$O,7,0),IF(A1466="","","Error"))</f>
        <v/>
      </c>
      <c r="I1466" s="12"/>
      <c r="J1466" s="12"/>
    </row>
    <row r="1467" spans="1:10" x14ac:dyDescent="0.2">
      <c r="A1467" s="25"/>
      <c r="B1467" s="26"/>
      <c r="C1467" s="1" t="str">
        <f>IFERROR(VLOOKUP($A1467,'Lista de Precios Alimento'!$A:$J,2,0),IF(A1467="","","Error"))</f>
        <v/>
      </c>
      <c r="D1467" s="1" t="str">
        <f>IFERROR(VLOOKUP($A1467,'Lista de Precios Alimento'!$A:$L,4,0),IF(A1467="","","Error"))</f>
        <v/>
      </c>
      <c r="E1467" s="1" t="str">
        <f>IFERROR(VLOOKUP($A1467,'Lista de Precios Alimento'!$A:$M,5,0),IF(A1467="","","Error"))</f>
        <v/>
      </c>
      <c r="F1467" s="1" t="str">
        <f>IFERROR(VLOOKUP($A1467,'Lista de Precios Alimento'!$A:$K,3,0),IF(A1467="","","Error"))</f>
        <v/>
      </c>
      <c r="G1467" s="19" t="str">
        <f>IFERROR(VLOOKUP($A1467,'Lista de Precios Alimento'!$A:$N,6,0),IF(A1467="","","Error"))</f>
        <v/>
      </c>
      <c r="H1467" t="str">
        <f>IFERROR(VLOOKUP($A1467,'Lista de Precios Alimento'!$A:$O,7,0),IF(A1467="","","Error"))</f>
        <v/>
      </c>
      <c r="I1467" s="12"/>
      <c r="J1467" s="12"/>
    </row>
    <row r="1468" spans="1:10" x14ac:dyDescent="0.2">
      <c r="A1468" s="25"/>
      <c r="B1468" s="26"/>
      <c r="C1468" s="1" t="str">
        <f>IFERROR(VLOOKUP($A1468,'Lista de Precios Alimento'!$A:$J,2,0),IF(A1468="","","Error"))</f>
        <v/>
      </c>
      <c r="D1468" s="1" t="str">
        <f>IFERROR(VLOOKUP($A1468,'Lista de Precios Alimento'!$A:$L,4,0),IF(A1468="","","Error"))</f>
        <v/>
      </c>
      <c r="E1468" s="1" t="str">
        <f>IFERROR(VLOOKUP($A1468,'Lista de Precios Alimento'!$A:$M,5,0),IF(A1468="","","Error"))</f>
        <v/>
      </c>
      <c r="F1468" s="1" t="str">
        <f>IFERROR(VLOOKUP($A1468,'Lista de Precios Alimento'!$A:$K,3,0),IF(A1468="","","Error"))</f>
        <v/>
      </c>
      <c r="G1468" s="19" t="str">
        <f>IFERROR(VLOOKUP($A1468,'Lista de Precios Alimento'!$A:$N,6,0),IF(A1468="","","Error"))</f>
        <v/>
      </c>
      <c r="H1468" t="str">
        <f>IFERROR(VLOOKUP($A1468,'Lista de Precios Alimento'!$A:$O,7,0),IF(A1468="","","Error"))</f>
        <v/>
      </c>
      <c r="I1468" s="12"/>
      <c r="J1468" s="12"/>
    </row>
    <row r="1469" spans="1:10" x14ac:dyDescent="0.2">
      <c r="A1469" s="25"/>
      <c r="B1469" s="26"/>
      <c r="C1469" s="1" t="str">
        <f>IFERROR(VLOOKUP($A1469,'Lista de Precios Alimento'!$A:$J,2,0),IF(A1469="","","Error"))</f>
        <v/>
      </c>
      <c r="D1469" s="1" t="str">
        <f>IFERROR(VLOOKUP($A1469,'Lista de Precios Alimento'!$A:$L,4,0),IF(A1469="","","Error"))</f>
        <v/>
      </c>
      <c r="E1469" s="1" t="str">
        <f>IFERROR(VLOOKUP($A1469,'Lista de Precios Alimento'!$A:$M,5,0),IF(A1469="","","Error"))</f>
        <v/>
      </c>
      <c r="F1469" s="1" t="str">
        <f>IFERROR(VLOOKUP($A1469,'Lista de Precios Alimento'!$A:$K,3,0),IF(A1469="","","Error"))</f>
        <v/>
      </c>
      <c r="G1469" s="19" t="str">
        <f>IFERROR(VLOOKUP($A1469,'Lista de Precios Alimento'!$A:$N,6,0),IF(A1469="","","Error"))</f>
        <v/>
      </c>
      <c r="H1469" t="str">
        <f>IFERROR(VLOOKUP($A1469,'Lista de Precios Alimento'!$A:$O,7,0),IF(A1469="","","Error"))</f>
        <v/>
      </c>
      <c r="I1469" s="12"/>
      <c r="J1469" s="12"/>
    </row>
    <row r="1470" spans="1:10" x14ac:dyDescent="0.2">
      <c r="A1470" s="25"/>
      <c r="B1470" s="26"/>
      <c r="C1470" s="1" t="str">
        <f>IFERROR(VLOOKUP($A1470,'Lista de Precios Alimento'!$A:$J,2,0),IF(A1470="","","Error"))</f>
        <v/>
      </c>
      <c r="D1470" s="1" t="str">
        <f>IFERROR(VLOOKUP($A1470,'Lista de Precios Alimento'!$A:$L,4,0),IF(A1470="","","Error"))</f>
        <v/>
      </c>
      <c r="E1470" s="1" t="str">
        <f>IFERROR(VLOOKUP($A1470,'Lista de Precios Alimento'!$A:$M,5,0),IF(A1470="","","Error"))</f>
        <v/>
      </c>
      <c r="F1470" s="1" t="str">
        <f>IFERROR(VLOOKUP($A1470,'Lista de Precios Alimento'!$A:$K,3,0),IF(A1470="","","Error"))</f>
        <v/>
      </c>
      <c r="G1470" s="19" t="str">
        <f>IFERROR(VLOOKUP($A1470,'Lista de Precios Alimento'!$A:$N,6,0),IF(A1470="","","Error"))</f>
        <v/>
      </c>
      <c r="H1470" t="str">
        <f>IFERROR(VLOOKUP($A1470,'Lista de Precios Alimento'!$A:$O,7,0),IF(A1470="","","Error"))</f>
        <v/>
      </c>
      <c r="I1470" s="12"/>
      <c r="J1470" s="12"/>
    </row>
    <row r="1471" spans="1:10" x14ac:dyDescent="0.2">
      <c r="A1471" s="25"/>
      <c r="B1471" s="26"/>
      <c r="C1471" s="1" t="str">
        <f>IFERROR(VLOOKUP($A1471,'Lista de Precios Alimento'!$A:$J,2,0),IF(A1471="","","Error"))</f>
        <v/>
      </c>
      <c r="D1471" s="1" t="str">
        <f>IFERROR(VLOOKUP($A1471,'Lista de Precios Alimento'!$A:$L,4,0),IF(A1471="","","Error"))</f>
        <v/>
      </c>
      <c r="E1471" s="1" t="str">
        <f>IFERROR(VLOOKUP($A1471,'Lista de Precios Alimento'!$A:$M,5,0),IF(A1471="","","Error"))</f>
        <v/>
      </c>
      <c r="F1471" s="1" t="str">
        <f>IFERROR(VLOOKUP($A1471,'Lista de Precios Alimento'!$A:$K,3,0),IF(A1471="","","Error"))</f>
        <v/>
      </c>
      <c r="G1471" s="19" t="str">
        <f>IFERROR(VLOOKUP($A1471,'Lista de Precios Alimento'!$A:$N,6,0),IF(A1471="","","Error"))</f>
        <v/>
      </c>
      <c r="H1471" t="str">
        <f>IFERROR(VLOOKUP($A1471,'Lista de Precios Alimento'!$A:$O,7,0),IF(A1471="","","Error"))</f>
        <v/>
      </c>
      <c r="I1471" s="12"/>
      <c r="J1471" s="12"/>
    </row>
    <row r="1472" spans="1:10" x14ac:dyDescent="0.2">
      <c r="A1472" s="25"/>
      <c r="B1472" s="26"/>
      <c r="C1472" s="1" t="str">
        <f>IFERROR(VLOOKUP($A1472,'Lista de Precios Alimento'!$A:$J,2,0),IF(A1472="","","Error"))</f>
        <v/>
      </c>
      <c r="D1472" s="1" t="str">
        <f>IFERROR(VLOOKUP($A1472,'Lista de Precios Alimento'!$A:$L,4,0),IF(A1472="","","Error"))</f>
        <v/>
      </c>
      <c r="E1472" s="1" t="str">
        <f>IFERROR(VLOOKUP($A1472,'Lista de Precios Alimento'!$A:$M,5,0),IF(A1472="","","Error"))</f>
        <v/>
      </c>
      <c r="F1472" s="1" t="str">
        <f>IFERROR(VLOOKUP($A1472,'Lista de Precios Alimento'!$A:$K,3,0),IF(A1472="","","Error"))</f>
        <v/>
      </c>
      <c r="G1472" s="19" t="str">
        <f>IFERROR(VLOOKUP($A1472,'Lista de Precios Alimento'!$A:$N,6,0),IF(A1472="","","Error"))</f>
        <v/>
      </c>
      <c r="H1472" t="str">
        <f>IFERROR(VLOOKUP($A1472,'Lista de Precios Alimento'!$A:$O,7,0),IF(A1472="","","Error"))</f>
        <v/>
      </c>
      <c r="I1472" s="12"/>
      <c r="J1472" s="12"/>
    </row>
    <row r="1473" spans="1:10" x14ac:dyDescent="0.2">
      <c r="A1473" s="25"/>
      <c r="B1473" s="26"/>
      <c r="C1473" s="1" t="str">
        <f>IFERROR(VLOOKUP($A1473,'Lista de Precios Alimento'!$A:$J,2,0),IF(A1473="","","Error"))</f>
        <v/>
      </c>
      <c r="D1473" s="1" t="str">
        <f>IFERROR(VLOOKUP($A1473,'Lista de Precios Alimento'!$A:$L,4,0),IF(A1473="","","Error"))</f>
        <v/>
      </c>
      <c r="E1473" s="1" t="str">
        <f>IFERROR(VLOOKUP($A1473,'Lista de Precios Alimento'!$A:$M,5,0),IF(A1473="","","Error"))</f>
        <v/>
      </c>
      <c r="F1473" s="1" t="str">
        <f>IFERROR(VLOOKUP($A1473,'Lista de Precios Alimento'!$A:$K,3,0),IF(A1473="","","Error"))</f>
        <v/>
      </c>
      <c r="G1473" s="19" t="str">
        <f>IFERROR(VLOOKUP($A1473,'Lista de Precios Alimento'!$A:$N,6,0),IF(A1473="","","Error"))</f>
        <v/>
      </c>
      <c r="H1473" t="str">
        <f>IFERROR(VLOOKUP($A1473,'Lista de Precios Alimento'!$A:$O,7,0),IF(A1473="","","Error"))</f>
        <v/>
      </c>
      <c r="I1473" s="12"/>
      <c r="J1473" s="12"/>
    </row>
    <row r="1474" spans="1:10" x14ac:dyDescent="0.2">
      <c r="A1474" s="25"/>
      <c r="B1474" s="26"/>
      <c r="C1474" s="1" t="str">
        <f>IFERROR(VLOOKUP($A1474,'Lista de Precios Alimento'!$A:$J,2,0),IF(A1474="","","Error"))</f>
        <v/>
      </c>
      <c r="D1474" s="1" t="str">
        <f>IFERROR(VLOOKUP($A1474,'Lista de Precios Alimento'!$A:$L,4,0),IF(A1474="","","Error"))</f>
        <v/>
      </c>
      <c r="E1474" s="1" t="str">
        <f>IFERROR(VLOOKUP($A1474,'Lista de Precios Alimento'!$A:$M,5,0),IF(A1474="","","Error"))</f>
        <v/>
      </c>
      <c r="F1474" s="1" t="str">
        <f>IFERROR(VLOOKUP($A1474,'Lista de Precios Alimento'!$A:$K,3,0),IF(A1474="","","Error"))</f>
        <v/>
      </c>
      <c r="G1474" s="19" t="str">
        <f>IFERROR(VLOOKUP($A1474,'Lista de Precios Alimento'!$A:$N,6,0),IF(A1474="","","Error"))</f>
        <v/>
      </c>
      <c r="H1474" t="str">
        <f>IFERROR(VLOOKUP($A1474,'Lista de Precios Alimento'!$A:$O,7,0),IF(A1474="","","Error"))</f>
        <v/>
      </c>
      <c r="I1474" s="12"/>
      <c r="J1474" s="12"/>
    </row>
    <row r="1475" spans="1:10" x14ac:dyDescent="0.2">
      <c r="A1475" s="25"/>
      <c r="B1475" s="26"/>
      <c r="C1475" s="1" t="str">
        <f>IFERROR(VLOOKUP($A1475,'Lista de Precios Alimento'!$A:$J,2,0),IF(A1475="","","Error"))</f>
        <v/>
      </c>
      <c r="D1475" s="1" t="str">
        <f>IFERROR(VLOOKUP($A1475,'Lista de Precios Alimento'!$A:$L,4,0),IF(A1475="","","Error"))</f>
        <v/>
      </c>
      <c r="E1475" s="1" t="str">
        <f>IFERROR(VLOOKUP($A1475,'Lista de Precios Alimento'!$A:$M,5,0),IF(A1475="","","Error"))</f>
        <v/>
      </c>
      <c r="F1475" s="1" t="str">
        <f>IFERROR(VLOOKUP($A1475,'Lista de Precios Alimento'!$A:$K,3,0),IF(A1475="","","Error"))</f>
        <v/>
      </c>
      <c r="G1475" s="19" t="str">
        <f>IFERROR(VLOOKUP($A1475,'Lista de Precios Alimento'!$A:$N,6,0),IF(A1475="","","Error"))</f>
        <v/>
      </c>
      <c r="H1475" t="str">
        <f>IFERROR(VLOOKUP($A1475,'Lista de Precios Alimento'!$A:$O,7,0),IF(A1475="","","Error"))</f>
        <v/>
      </c>
      <c r="I1475" s="12"/>
      <c r="J1475" s="12"/>
    </row>
    <row r="1476" spans="1:10" x14ac:dyDescent="0.2">
      <c r="A1476" s="25"/>
      <c r="B1476" s="26"/>
      <c r="C1476" s="1" t="str">
        <f>IFERROR(VLOOKUP($A1476,'Lista de Precios Alimento'!$A:$J,2,0),IF(A1476="","","Error"))</f>
        <v/>
      </c>
      <c r="D1476" s="1" t="str">
        <f>IFERROR(VLOOKUP($A1476,'Lista de Precios Alimento'!$A:$L,4,0),IF(A1476="","","Error"))</f>
        <v/>
      </c>
      <c r="E1476" s="1" t="str">
        <f>IFERROR(VLOOKUP($A1476,'Lista de Precios Alimento'!$A:$M,5,0),IF(A1476="","","Error"))</f>
        <v/>
      </c>
      <c r="F1476" s="1" t="str">
        <f>IFERROR(VLOOKUP($A1476,'Lista de Precios Alimento'!$A:$K,3,0),IF(A1476="","","Error"))</f>
        <v/>
      </c>
      <c r="G1476" s="19" t="str">
        <f>IFERROR(VLOOKUP($A1476,'Lista de Precios Alimento'!$A:$N,6,0),IF(A1476="","","Error"))</f>
        <v/>
      </c>
      <c r="H1476" t="str">
        <f>IFERROR(VLOOKUP($A1476,'Lista de Precios Alimento'!$A:$O,7,0),IF(A1476="","","Error"))</f>
        <v/>
      </c>
      <c r="I1476" s="12"/>
      <c r="J1476" s="12"/>
    </row>
    <row r="1477" spans="1:10" x14ac:dyDescent="0.2">
      <c r="A1477" s="25"/>
      <c r="B1477" s="26"/>
      <c r="C1477" s="1" t="str">
        <f>IFERROR(VLOOKUP($A1477,'Lista de Precios Alimento'!$A:$J,2,0),IF(A1477="","","Error"))</f>
        <v/>
      </c>
      <c r="D1477" s="1" t="str">
        <f>IFERROR(VLOOKUP($A1477,'Lista de Precios Alimento'!$A:$L,4,0),IF(A1477="","","Error"))</f>
        <v/>
      </c>
      <c r="E1477" s="1" t="str">
        <f>IFERROR(VLOOKUP($A1477,'Lista de Precios Alimento'!$A:$M,5,0),IF(A1477="","","Error"))</f>
        <v/>
      </c>
      <c r="F1477" s="1" t="str">
        <f>IFERROR(VLOOKUP($A1477,'Lista de Precios Alimento'!$A:$K,3,0),IF(A1477="","","Error"))</f>
        <v/>
      </c>
      <c r="G1477" s="19" t="str">
        <f>IFERROR(VLOOKUP($A1477,'Lista de Precios Alimento'!$A:$N,6,0),IF(A1477="","","Error"))</f>
        <v/>
      </c>
      <c r="H1477" t="str">
        <f>IFERROR(VLOOKUP($A1477,'Lista de Precios Alimento'!$A:$O,7,0),IF(A1477="","","Error"))</f>
        <v/>
      </c>
      <c r="I1477" s="12"/>
      <c r="J1477" s="12"/>
    </row>
    <row r="1478" spans="1:10" x14ac:dyDescent="0.2">
      <c r="A1478" s="25"/>
      <c r="B1478" s="26"/>
      <c r="C1478" s="1" t="str">
        <f>IFERROR(VLOOKUP($A1478,'Lista de Precios Alimento'!$A:$J,2,0),IF(A1478="","","Error"))</f>
        <v/>
      </c>
      <c r="D1478" s="1" t="str">
        <f>IFERROR(VLOOKUP($A1478,'Lista de Precios Alimento'!$A:$L,4,0),IF(A1478="","","Error"))</f>
        <v/>
      </c>
      <c r="E1478" s="1" t="str">
        <f>IFERROR(VLOOKUP($A1478,'Lista de Precios Alimento'!$A:$M,5,0),IF(A1478="","","Error"))</f>
        <v/>
      </c>
      <c r="F1478" s="1" t="str">
        <f>IFERROR(VLOOKUP($A1478,'Lista de Precios Alimento'!$A:$K,3,0),IF(A1478="","","Error"))</f>
        <v/>
      </c>
      <c r="G1478" s="19" t="str">
        <f>IFERROR(VLOOKUP($A1478,'Lista de Precios Alimento'!$A:$N,6,0),IF(A1478="","","Error"))</f>
        <v/>
      </c>
      <c r="H1478" t="str">
        <f>IFERROR(VLOOKUP($A1478,'Lista de Precios Alimento'!$A:$O,7,0),IF(A1478="","","Error"))</f>
        <v/>
      </c>
      <c r="I1478" s="12"/>
      <c r="J1478" s="12"/>
    </row>
    <row r="1479" spans="1:10" x14ac:dyDescent="0.2">
      <c r="A1479" s="25"/>
      <c r="B1479" s="26"/>
      <c r="C1479" s="1" t="str">
        <f>IFERROR(VLOOKUP($A1479,'Lista de Precios Alimento'!$A:$J,2,0),IF(A1479="","","Error"))</f>
        <v/>
      </c>
      <c r="D1479" s="1" t="str">
        <f>IFERROR(VLOOKUP($A1479,'Lista de Precios Alimento'!$A:$L,4,0),IF(A1479="","","Error"))</f>
        <v/>
      </c>
      <c r="E1479" s="1" t="str">
        <f>IFERROR(VLOOKUP($A1479,'Lista de Precios Alimento'!$A:$M,5,0),IF(A1479="","","Error"))</f>
        <v/>
      </c>
      <c r="F1479" s="1" t="str">
        <f>IFERROR(VLOOKUP($A1479,'Lista de Precios Alimento'!$A:$K,3,0),IF(A1479="","","Error"))</f>
        <v/>
      </c>
      <c r="G1479" s="19" t="str">
        <f>IFERROR(VLOOKUP($A1479,'Lista de Precios Alimento'!$A:$N,6,0),IF(A1479="","","Error"))</f>
        <v/>
      </c>
      <c r="H1479" t="str">
        <f>IFERROR(VLOOKUP($A1479,'Lista de Precios Alimento'!$A:$O,7,0),IF(A1479="","","Error"))</f>
        <v/>
      </c>
      <c r="I1479" s="12"/>
      <c r="J1479" s="12"/>
    </row>
    <row r="1480" spans="1:10" x14ac:dyDescent="0.2">
      <c r="A1480" s="25"/>
      <c r="B1480" s="26"/>
      <c r="C1480" s="1" t="str">
        <f>IFERROR(VLOOKUP($A1480,'Lista de Precios Alimento'!$A:$J,2,0),IF(A1480="","","Error"))</f>
        <v/>
      </c>
      <c r="D1480" s="1" t="str">
        <f>IFERROR(VLOOKUP($A1480,'Lista de Precios Alimento'!$A:$L,4,0),IF(A1480="","","Error"))</f>
        <v/>
      </c>
      <c r="E1480" s="1" t="str">
        <f>IFERROR(VLOOKUP($A1480,'Lista de Precios Alimento'!$A:$M,5,0),IF(A1480="","","Error"))</f>
        <v/>
      </c>
      <c r="F1480" s="1" t="str">
        <f>IFERROR(VLOOKUP($A1480,'Lista de Precios Alimento'!$A:$K,3,0),IF(A1480="","","Error"))</f>
        <v/>
      </c>
      <c r="G1480" s="19" t="str">
        <f>IFERROR(VLOOKUP($A1480,'Lista de Precios Alimento'!$A:$N,6,0),IF(A1480="","","Error"))</f>
        <v/>
      </c>
      <c r="H1480" t="str">
        <f>IFERROR(VLOOKUP($A1480,'Lista de Precios Alimento'!$A:$O,7,0),IF(A1480="","","Error"))</f>
        <v/>
      </c>
      <c r="I1480" s="12"/>
      <c r="J1480" s="12"/>
    </row>
    <row r="1481" spans="1:10" x14ac:dyDescent="0.2">
      <c r="A1481" s="25"/>
      <c r="B1481" s="26"/>
      <c r="C1481" s="1" t="str">
        <f>IFERROR(VLOOKUP($A1481,'Lista de Precios Alimento'!$A:$J,2,0),IF(A1481="","","Error"))</f>
        <v/>
      </c>
      <c r="D1481" s="1" t="str">
        <f>IFERROR(VLOOKUP($A1481,'Lista de Precios Alimento'!$A:$L,4,0),IF(A1481="","","Error"))</f>
        <v/>
      </c>
      <c r="E1481" s="1" t="str">
        <f>IFERROR(VLOOKUP($A1481,'Lista de Precios Alimento'!$A:$M,5,0),IF(A1481="","","Error"))</f>
        <v/>
      </c>
      <c r="F1481" s="1" t="str">
        <f>IFERROR(VLOOKUP($A1481,'Lista de Precios Alimento'!$A:$K,3,0),IF(A1481="","","Error"))</f>
        <v/>
      </c>
      <c r="G1481" s="19" t="str">
        <f>IFERROR(VLOOKUP($A1481,'Lista de Precios Alimento'!$A:$N,6,0),IF(A1481="","","Error"))</f>
        <v/>
      </c>
      <c r="H1481" t="str">
        <f>IFERROR(VLOOKUP($A1481,'Lista de Precios Alimento'!$A:$O,7,0),IF(A1481="","","Error"))</f>
        <v/>
      </c>
      <c r="I1481" s="12"/>
      <c r="J1481" s="12"/>
    </row>
    <row r="1482" spans="1:10" x14ac:dyDescent="0.2">
      <c r="A1482" s="25"/>
      <c r="B1482" s="26"/>
      <c r="C1482" s="1" t="str">
        <f>IFERROR(VLOOKUP($A1482,'Lista de Precios Alimento'!$A:$J,2,0),IF(A1482="","","Error"))</f>
        <v/>
      </c>
      <c r="D1482" s="1" t="str">
        <f>IFERROR(VLOOKUP($A1482,'Lista de Precios Alimento'!$A:$L,4,0),IF(A1482="","","Error"))</f>
        <v/>
      </c>
      <c r="E1482" s="1" t="str">
        <f>IFERROR(VLOOKUP($A1482,'Lista de Precios Alimento'!$A:$M,5,0),IF(A1482="","","Error"))</f>
        <v/>
      </c>
      <c r="F1482" s="1" t="str">
        <f>IFERROR(VLOOKUP($A1482,'Lista de Precios Alimento'!$A:$K,3,0),IF(A1482="","","Error"))</f>
        <v/>
      </c>
      <c r="G1482" s="19" t="str">
        <f>IFERROR(VLOOKUP($A1482,'Lista de Precios Alimento'!$A:$N,6,0),IF(A1482="","","Error"))</f>
        <v/>
      </c>
      <c r="H1482" t="str">
        <f>IFERROR(VLOOKUP($A1482,'Lista de Precios Alimento'!$A:$O,7,0),IF(A1482="","","Error"))</f>
        <v/>
      </c>
      <c r="I1482" s="12"/>
      <c r="J1482" s="12"/>
    </row>
    <row r="1483" spans="1:10" x14ac:dyDescent="0.2">
      <c r="A1483" s="25"/>
      <c r="B1483" s="26"/>
      <c r="C1483" s="1" t="str">
        <f>IFERROR(VLOOKUP($A1483,'Lista de Precios Alimento'!$A:$J,2,0),IF(A1483="","","Error"))</f>
        <v/>
      </c>
      <c r="D1483" s="1" t="str">
        <f>IFERROR(VLOOKUP($A1483,'Lista de Precios Alimento'!$A:$L,4,0),IF(A1483="","","Error"))</f>
        <v/>
      </c>
      <c r="E1483" s="1" t="str">
        <f>IFERROR(VLOOKUP($A1483,'Lista de Precios Alimento'!$A:$M,5,0),IF(A1483="","","Error"))</f>
        <v/>
      </c>
      <c r="F1483" s="1" t="str">
        <f>IFERROR(VLOOKUP($A1483,'Lista de Precios Alimento'!$A:$K,3,0),IF(A1483="","","Error"))</f>
        <v/>
      </c>
      <c r="G1483" s="19" t="str">
        <f>IFERROR(VLOOKUP($A1483,'Lista de Precios Alimento'!$A:$N,6,0),IF(A1483="","","Error"))</f>
        <v/>
      </c>
      <c r="H1483" t="str">
        <f>IFERROR(VLOOKUP($A1483,'Lista de Precios Alimento'!$A:$O,7,0),IF(A1483="","","Error"))</f>
        <v/>
      </c>
      <c r="I1483" s="12"/>
      <c r="J1483" s="12"/>
    </row>
    <row r="1484" spans="1:10" x14ac:dyDescent="0.2">
      <c r="A1484" s="25"/>
      <c r="B1484" s="26"/>
      <c r="C1484" s="1" t="str">
        <f>IFERROR(VLOOKUP($A1484,'Lista de Precios Alimento'!$A:$J,2,0),IF(A1484="","","Error"))</f>
        <v/>
      </c>
      <c r="D1484" s="1" t="str">
        <f>IFERROR(VLOOKUP($A1484,'Lista de Precios Alimento'!$A:$L,4,0),IF(A1484="","","Error"))</f>
        <v/>
      </c>
      <c r="E1484" s="1" t="str">
        <f>IFERROR(VLOOKUP($A1484,'Lista de Precios Alimento'!$A:$M,5,0),IF(A1484="","","Error"))</f>
        <v/>
      </c>
      <c r="F1484" s="1" t="str">
        <f>IFERROR(VLOOKUP($A1484,'Lista de Precios Alimento'!$A:$K,3,0),IF(A1484="","","Error"))</f>
        <v/>
      </c>
      <c r="G1484" s="19" t="str">
        <f>IFERROR(VLOOKUP($A1484,'Lista de Precios Alimento'!$A:$N,6,0),IF(A1484="","","Error"))</f>
        <v/>
      </c>
      <c r="H1484" t="str">
        <f>IFERROR(VLOOKUP($A1484,'Lista de Precios Alimento'!$A:$O,7,0),IF(A1484="","","Error"))</f>
        <v/>
      </c>
      <c r="I1484" s="12"/>
      <c r="J1484" s="12"/>
    </row>
    <row r="1485" spans="1:10" x14ac:dyDescent="0.2">
      <c r="A1485" s="25"/>
      <c r="B1485" s="26"/>
      <c r="C1485" s="1" t="str">
        <f>IFERROR(VLOOKUP($A1485,'Lista de Precios Alimento'!$A:$J,2,0),IF(A1485="","","Error"))</f>
        <v/>
      </c>
      <c r="D1485" s="1" t="str">
        <f>IFERROR(VLOOKUP($A1485,'Lista de Precios Alimento'!$A:$L,4,0),IF(A1485="","","Error"))</f>
        <v/>
      </c>
      <c r="E1485" s="1" t="str">
        <f>IFERROR(VLOOKUP($A1485,'Lista de Precios Alimento'!$A:$M,5,0),IF(A1485="","","Error"))</f>
        <v/>
      </c>
      <c r="F1485" s="1" t="str">
        <f>IFERROR(VLOOKUP($A1485,'Lista de Precios Alimento'!$A:$K,3,0),IF(A1485="","","Error"))</f>
        <v/>
      </c>
      <c r="G1485" s="19" t="str">
        <f>IFERROR(VLOOKUP($A1485,'Lista de Precios Alimento'!$A:$N,6,0),IF(A1485="","","Error"))</f>
        <v/>
      </c>
      <c r="H1485" t="str">
        <f>IFERROR(VLOOKUP($A1485,'Lista de Precios Alimento'!$A:$O,7,0),IF(A1485="","","Error"))</f>
        <v/>
      </c>
      <c r="I1485" s="12"/>
      <c r="J1485" s="12"/>
    </row>
    <row r="1486" spans="1:10" x14ac:dyDescent="0.2">
      <c r="A1486" s="25"/>
      <c r="B1486" s="26"/>
      <c r="C1486" s="1" t="str">
        <f>IFERROR(VLOOKUP($A1486,'Lista de Precios Alimento'!$A:$J,2,0),IF(A1486="","","Error"))</f>
        <v/>
      </c>
      <c r="D1486" s="1" t="str">
        <f>IFERROR(VLOOKUP($A1486,'Lista de Precios Alimento'!$A:$L,4,0),IF(A1486="","","Error"))</f>
        <v/>
      </c>
      <c r="E1486" s="1" t="str">
        <f>IFERROR(VLOOKUP($A1486,'Lista de Precios Alimento'!$A:$M,5,0),IF(A1486="","","Error"))</f>
        <v/>
      </c>
      <c r="F1486" s="1" t="str">
        <f>IFERROR(VLOOKUP($A1486,'Lista de Precios Alimento'!$A:$K,3,0),IF(A1486="","","Error"))</f>
        <v/>
      </c>
      <c r="G1486" s="19" t="str">
        <f>IFERROR(VLOOKUP($A1486,'Lista de Precios Alimento'!$A:$N,6,0),IF(A1486="","","Error"))</f>
        <v/>
      </c>
      <c r="H1486" t="str">
        <f>IFERROR(VLOOKUP($A1486,'Lista de Precios Alimento'!$A:$O,7,0),IF(A1486="","","Error"))</f>
        <v/>
      </c>
      <c r="I1486" s="12"/>
      <c r="J1486" s="12"/>
    </row>
    <row r="1487" spans="1:10" x14ac:dyDescent="0.2">
      <c r="A1487" s="25"/>
      <c r="B1487" s="26"/>
      <c r="C1487" s="1" t="str">
        <f>IFERROR(VLOOKUP($A1487,'Lista de Precios Alimento'!$A:$J,2,0),IF(A1487="","","Error"))</f>
        <v/>
      </c>
      <c r="D1487" s="1" t="str">
        <f>IFERROR(VLOOKUP($A1487,'Lista de Precios Alimento'!$A:$L,4,0),IF(A1487="","","Error"))</f>
        <v/>
      </c>
      <c r="E1487" s="1" t="str">
        <f>IFERROR(VLOOKUP($A1487,'Lista de Precios Alimento'!$A:$M,5,0),IF(A1487="","","Error"))</f>
        <v/>
      </c>
      <c r="F1487" s="1" t="str">
        <f>IFERROR(VLOOKUP($A1487,'Lista de Precios Alimento'!$A:$K,3,0),IF(A1487="","","Error"))</f>
        <v/>
      </c>
      <c r="G1487" s="19" t="str">
        <f>IFERROR(VLOOKUP($A1487,'Lista de Precios Alimento'!$A:$N,6,0),IF(A1487="","","Error"))</f>
        <v/>
      </c>
      <c r="H1487" t="str">
        <f>IFERROR(VLOOKUP($A1487,'Lista de Precios Alimento'!$A:$O,7,0),IF(A1487="","","Error"))</f>
        <v/>
      </c>
      <c r="I1487" s="12"/>
      <c r="J1487" s="12"/>
    </row>
    <row r="1488" spans="1:10" x14ac:dyDescent="0.2">
      <c r="A1488" s="25"/>
      <c r="B1488" s="26"/>
      <c r="C1488" s="1" t="str">
        <f>IFERROR(VLOOKUP($A1488,'Lista de Precios Alimento'!$A:$J,2,0),IF(A1488="","","Error"))</f>
        <v/>
      </c>
      <c r="D1488" s="1" t="str">
        <f>IFERROR(VLOOKUP($A1488,'Lista de Precios Alimento'!$A:$L,4,0),IF(A1488="","","Error"))</f>
        <v/>
      </c>
      <c r="E1488" s="1" t="str">
        <f>IFERROR(VLOOKUP($A1488,'Lista de Precios Alimento'!$A:$M,5,0),IF(A1488="","","Error"))</f>
        <v/>
      </c>
      <c r="F1488" s="1" t="str">
        <f>IFERROR(VLOOKUP($A1488,'Lista de Precios Alimento'!$A:$K,3,0),IF(A1488="","","Error"))</f>
        <v/>
      </c>
      <c r="G1488" s="19" t="str">
        <f>IFERROR(VLOOKUP($A1488,'Lista de Precios Alimento'!$A:$N,6,0),IF(A1488="","","Error"))</f>
        <v/>
      </c>
      <c r="H1488" t="str">
        <f>IFERROR(VLOOKUP($A1488,'Lista de Precios Alimento'!$A:$O,7,0),IF(A1488="","","Error"))</f>
        <v/>
      </c>
      <c r="I1488" s="12"/>
      <c r="J1488" s="12"/>
    </row>
    <row r="1489" spans="1:10" x14ac:dyDescent="0.2">
      <c r="A1489" s="25"/>
      <c r="B1489" s="26"/>
      <c r="C1489" s="1" t="str">
        <f>IFERROR(VLOOKUP($A1489,'Lista de Precios Alimento'!$A:$J,2,0),IF(A1489="","","Error"))</f>
        <v/>
      </c>
      <c r="D1489" s="1" t="str">
        <f>IFERROR(VLOOKUP($A1489,'Lista de Precios Alimento'!$A:$L,4,0),IF(A1489="","","Error"))</f>
        <v/>
      </c>
      <c r="E1489" s="1" t="str">
        <f>IFERROR(VLOOKUP($A1489,'Lista de Precios Alimento'!$A:$M,5,0),IF(A1489="","","Error"))</f>
        <v/>
      </c>
      <c r="F1489" s="1" t="str">
        <f>IFERROR(VLOOKUP($A1489,'Lista de Precios Alimento'!$A:$K,3,0),IF(A1489="","","Error"))</f>
        <v/>
      </c>
      <c r="G1489" s="19" t="str">
        <f>IFERROR(VLOOKUP($A1489,'Lista de Precios Alimento'!$A:$N,6,0),IF(A1489="","","Error"))</f>
        <v/>
      </c>
      <c r="H1489" t="str">
        <f>IFERROR(VLOOKUP($A1489,'Lista de Precios Alimento'!$A:$O,7,0),IF(A1489="","","Error"))</f>
        <v/>
      </c>
      <c r="I1489" s="12"/>
      <c r="J1489" s="12"/>
    </row>
    <row r="1490" spans="1:10" x14ac:dyDescent="0.2">
      <c r="A1490" s="25"/>
      <c r="B1490" s="26"/>
      <c r="C1490" s="1" t="str">
        <f>IFERROR(VLOOKUP($A1490,'Lista de Precios Alimento'!$A:$J,2,0),IF(A1490="","","Error"))</f>
        <v/>
      </c>
      <c r="D1490" s="1" t="str">
        <f>IFERROR(VLOOKUP($A1490,'Lista de Precios Alimento'!$A:$L,4,0),IF(A1490="","","Error"))</f>
        <v/>
      </c>
      <c r="E1490" s="1" t="str">
        <f>IFERROR(VLOOKUP($A1490,'Lista de Precios Alimento'!$A:$M,5,0),IF(A1490="","","Error"))</f>
        <v/>
      </c>
      <c r="F1490" s="1" t="str">
        <f>IFERROR(VLOOKUP($A1490,'Lista de Precios Alimento'!$A:$K,3,0),IF(A1490="","","Error"))</f>
        <v/>
      </c>
      <c r="G1490" s="19" t="str">
        <f>IFERROR(VLOOKUP($A1490,'Lista de Precios Alimento'!$A:$N,6,0),IF(A1490="","","Error"))</f>
        <v/>
      </c>
      <c r="H1490" t="str">
        <f>IFERROR(VLOOKUP($A1490,'Lista de Precios Alimento'!$A:$O,7,0),IF(A1490="","","Error"))</f>
        <v/>
      </c>
      <c r="I1490" s="12"/>
      <c r="J1490" s="12"/>
    </row>
    <row r="1491" spans="1:10" x14ac:dyDescent="0.2">
      <c r="A1491" s="25"/>
      <c r="B1491" s="26"/>
      <c r="C1491" s="1" t="str">
        <f>IFERROR(VLOOKUP($A1491,'Lista de Precios Alimento'!$A:$J,2,0),IF(A1491="","","Error"))</f>
        <v/>
      </c>
      <c r="D1491" s="1" t="str">
        <f>IFERROR(VLOOKUP($A1491,'Lista de Precios Alimento'!$A:$L,4,0),IF(A1491="","","Error"))</f>
        <v/>
      </c>
      <c r="E1491" s="1" t="str">
        <f>IFERROR(VLOOKUP($A1491,'Lista de Precios Alimento'!$A:$M,5,0),IF(A1491="","","Error"))</f>
        <v/>
      </c>
      <c r="F1491" s="1" t="str">
        <f>IFERROR(VLOOKUP($A1491,'Lista de Precios Alimento'!$A:$K,3,0),IF(A1491="","","Error"))</f>
        <v/>
      </c>
      <c r="G1491" s="19" t="str">
        <f>IFERROR(VLOOKUP($A1491,'Lista de Precios Alimento'!$A:$N,6,0),IF(A1491="","","Error"))</f>
        <v/>
      </c>
      <c r="H1491" t="str">
        <f>IFERROR(VLOOKUP($A1491,'Lista de Precios Alimento'!$A:$O,7,0),IF(A1491="","","Error"))</f>
        <v/>
      </c>
      <c r="I1491" s="12"/>
      <c r="J1491" s="12"/>
    </row>
    <row r="1492" spans="1:10" x14ac:dyDescent="0.2">
      <c r="A1492" s="25"/>
      <c r="B1492" s="26"/>
      <c r="C1492" s="1" t="str">
        <f>IFERROR(VLOOKUP($A1492,'Lista de Precios Alimento'!$A:$J,2,0),IF(A1492="","","Error"))</f>
        <v/>
      </c>
      <c r="D1492" s="1" t="str">
        <f>IFERROR(VLOOKUP($A1492,'Lista de Precios Alimento'!$A:$L,4,0),IF(A1492="","","Error"))</f>
        <v/>
      </c>
      <c r="E1492" s="1" t="str">
        <f>IFERROR(VLOOKUP($A1492,'Lista de Precios Alimento'!$A:$M,5,0),IF(A1492="","","Error"))</f>
        <v/>
      </c>
      <c r="F1492" s="1" t="str">
        <f>IFERROR(VLOOKUP($A1492,'Lista de Precios Alimento'!$A:$K,3,0),IF(A1492="","","Error"))</f>
        <v/>
      </c>
      <c r="G1492" s="19" t="str">
        <f>IFERROR(VLOOKUP($A1492,'Lista de Precios Alimento'!$A:$N,6,0),IF(A1492="","","Error"))</f>
        <v/>
      </c>
      <c r="H1492" t="str">
        <f>IFERROR(VLOOKUP($A1492,'Lista de Precios Alimento'!$A:$O,7,0),IF(A1492="","","Error"))</f>
        <v/>
      </c>
      <c r="I1492" s="12"/>
      <c r="J1492" s="12"/>
    </row>
    <row r="1493" spans="1:10" x14ac:dyDescent="0.2">
      <c r="A1493" s="25"/>
      <c r="B1493" s="26"/>
      <c r="C1493" s="1" t="str">
        <f>IFERROR(VLOOKUP($A1493,'Lista de Precios Alimento'!$A:$J,2,0),IF(A1493="","","Error"))</f>
        <v/>
      </c>
      <c r="D1493" s="1" t="str">
        <f>IFERROR(VLOOKUP($A1493,'Lista de Precios Alimento'!$A:$L,4,0),IF(A1493="","","Error"))</f>
        <v/>
      </c>
      <c r="E1493" s="1" t="str">
        <f>IFERROR(VLOOKUP($A1493,'Lista de Precios Alimento'!$A:$M,5,0),IF(A1493="","","Error"))</f>
        <v/>
      </c>
      <c r="F1493" s="1" t="str">
        <f>IFERROR(VLOOKUP($A1493,'Lista de Precios Alimento'!$A:$K,3,0),IF(A1493="","","Error"))</f>
        <v/>
      </c>
      <c r="G1493" s="19" t="str">
        <f>IFERROR(VLOOKUP($A1493,'Lista de Precios Alimento'!$A:$N,6,0),IF(A1493="","","Error"))</f>
        <v/>
      </c>
      <c r="H1493" t="str">
        <f>IFERROR(VLOOKUP($A1493,'Lista de Precios Alimento'!$A:$O,7,0),IF(A1493="","","Error"))</f>
        <v/>
      </c>
      <c r="I1493" s="12"/>
      <c r="J1493" s="12"/>
    </row>
    <row r="1494" spans="1:10" x14ac:dyDescent="0.2">
      <c r="A1494" s="25"/>
      <c r="B1494" s="26"/>
      <c r="C1494" s="1" t="str">
        <f>IFERROR(VLOOKUP($A1494,'Lista de Precios Alimento'!$A:$J,2,0),IF(A1494="","","Error"))</f>
        <v/>
      </c>
      <c r="D1494" s="1" t="str">
        <f>IFERROR(VLOOKUP($A1494,'Lista de Precios Alimento'!$A:$L,4,0),IF(A1494="","","Error"))</f>
        <v/>
      </c>
      <c r="E1494" s="1" t="str">
        <f>IFERROR(VLOOKUP($A1494,'Lista de Precios Alimento'!$A:$M,5,0),IF(A1494="","","Error"))</f>
        <v/>
      </c>
      <c r="F1494" s="1" t="str">
        <f>IFERROR(VLOOKUP($A1494,'Lista de Precios Alimento'!$A:$K,3,0),IF(A1494="","","Error"))</f>
        <v/>
      </c>
      <c r="G1494" s="19" t="str">
        <f>IFERROR(VLOOKUP($A1494,'Lista de Precios Alimento'!$A:$N,6,0),IF(A1494="","","Error"))</f>
        <v/>
      </c>
      <c r="H1494" t="str">
        <f>IFERROR(VLOOKUP($A1494,'Lista de Precios Alimento'!$A:$O,7,0),IF(A1494="","","Error"))</f>
        <v/>
      </c>
      <c r="I1494" s="12"/>
      <c r="J1494" s="12"/>
    </row>
    <row r="1495" spans="1:10" x14ac:dyDescent="0.2">
      <c r="A1495" s="25"/>
      <c r="B1495" s="26"/>
      <c r="C1495" s="1" t="str">
        <f>IFERROR(VLOOKUP($A1495,'Lista de Precios Alimento'!$A:$J,2,0),IF(A1495="","","Error"))</f>
        <v/>
      </c>
      <c r="D1495" s="1" t="str">
        <f>IFERROR(VLOOKUP($A1495,'Lista de Precios Alimento'!$A:$L,4,0),IF(A1495="","","Error"))</f>
        <v/>
      </c>
      <c r="E1495" s="1" t="str">
        <f>IFERROR(VLOOKUP($A1495,'Lista de Precios Alimento'!$A:$M,5,0),IF(A1495="","","Error"))</f>
        <v/>
      </c>
      <c r="F1495" s="1" t="str">
        <f>IFERROR(VLOOKUP($A1495,'Lista de Precios Alimento'!$A:$K,3,0),IF(A1495="","","Error"))</f>
        <v/>
      </c>
      <c r="G1495" s="19" t="str">
        <f>IFERROR(VLOOKUP($A1495,'Lista de Precios Alimento'!$A:$N,6,0),IF(A1495="","","Error"))</f>
        <v/>
      </c>
      <c r="H1495" t="str">
        <f>IFERROR(VLOOKUP($A1495,'Lista de Precios Alimento'!$A:$O,7,0),IF(A1495="","","Error"))</f>
        <v/>
      </c>
      <c r="I1495" s="12"/>
      <c r="J1495" s="12"/>
    </row>
    <row r="1496" spans="1:10" x14ac:dyDescent="0.2">
      <c r="A1496" s="25"/>
      <c r="B1496" s="26"/>
      <c r="C1496" s="1" t="str">
        <f>IFERROR(VLOOKUP($A1496,'Lista de Precios Alimento'!$A:$J,2,0),IF(A1496="","","Error"))</f>
        <v/>
      </c>
      <c r="D1496" s="1" t="str">
        <f>IFERROR(VLOOKUP($A1496,'Lista de Precios Alimento'!$A:$L,4,0),IF(A1496="","","Error"))</f>
        <v/>
      </c>
      <c r="E1496" s="1" t="str">
        <f>IFERROR(VLOOKUP($A1496,'Lista de Precios Alimento'!$A:$M,5,0),IF(A1496="","","Error"))</f>
        <v/>
      </c>
      <c r="F1496" s="1" t="str">
        <f>IFERROR(VLOOKUP($A1496,'Lista de Precios Alimento'!$A:$K,3,0),IF(A1496="","","Error"))</f>
        <v/>
      </c>
      <c r="G1496" s="19" t="str">
        <f>IFERROR(VLOOKUP($A1496,'Lista de Precios Alimento'!$A:$N,6,0),IF(A1496="","","Error"))</f>
        <v/>
      </c>
      <c r="H1496" t="str">
        <f>IFERROR(VLOOKUP($A1496,'Lista de Precios Alimento'!$A:$O,7,0),IF(A1496="","","Error"))</f>
        <v/>
      </c>
      <c r="I1496" s="12"/>
      <c r="J1496" s="12"/>
    </row>
    <row r="1497" spans="1:10" x14ac:dyDescent="0.2">
      <c r="A1497" s="25"/>
      <c r="B1497" s="26"/>
      <c r="C1497" s="1" t="str">
        <f>IFERROR(VLOOKUP($A1497,'Lista de Precios Alimento'!$A:$J,2,0),IF(A1497="","","Error"))</f>
        <v/>
      </c>
      <c r="D1497" s="1" t="str">
        <f>IFERROR(VLOOKUP($A1497,'Lista de Precios Alimento'!$A:$L,4,0),IF(A1497="","","Error"))</f>
        <v/>
      </c>
      <c r="E1497" s="1" t="str">
        <f>IFERROR(VLOOKUP($A1497,'Lista de Precios Alimento'!$A:$M,5,0),IF(A1497="","","Error"))</f>
        <v/>
      </c>
      <c r="F1497" s="1" t="str">
        <f>IFERROR(VLOOKUP($A1497,'Lista de Precios Alimento'!$A:$K,3,0),IF(A1497="","","Error"))</f>
        <v/>
      </c>
      <c r="G1497" s="19" t="str">
        <f>IFERROR(VLOOKUP($A1497,'Lista de Precios Alimento'!$A:$N,6,0),IF(A1497="","","Error"))</f>
        <v/>
      </c>
      <c r="H1497" t="str">
        <f>IFERROR(VLOOKUP($A1497,'Lista de Precios Alimento'!$A:$O,7,0),IF(A1497="","","Error"))</f>
        <v/>
      </c>
      <c r="I1497" s="12"/>
      <c r="J1497" s="12"/>
    </row>
    <row r="1498" spans="1:10" x14ac:dyDescent="0.2">
      <c r="A1498" s="25"/>
      <c r="B1498" s="26"/>
      <c r="C1498" s="1" t="str">
        <f>IFERROR(VLOOKUP($A1498,'Lista de Precios Alimento'!$A:$J,2,0),IF(A1498="","","Error"))</f>
        <v/>
      </c>
      <c r="D1498" s="1" t="str">
        <f>IFERROR(VLOOKUP($A1498,'Lista de Precios Alimento'!$A:$L,4,0),IF(A1498="","","Error"))</f>
        <v/>
      </c>
      <c r="E1498" s="1" t="str">
        <f>IFERROR(VLOOKUP($A1498,'Lista de Precios Alimento'!$A:$M,5,0),IF(A1498="","","Error"))</f>
        <v/>
      </c>
      <c r="F1498" s="1" t="str">
        <f>IFERROR(VLOOKUP($A1498,'Lista de Precios Alimento'!$A:$K,3,0),IF(A1498="","","Error"))</f>
        <v/>
      </c>
      <c r="G1498" s="19" t="str">
        <f>IFERROR(VLOOKUP($A1498,'Lista de Precios Alimento'!$A:$N,6,0),IF(A1498="","","Error"))</f>
        <v/>
      </c>
      <c r="H1498" t="str">
        <f>IFERROR(VLOOKUP($A1498,'Lista de Precios Alimento'!$A:$O,7,0),IF(A1498="","","Error"))</f>
        <v/>
      </c>
      <c r="I1498" s="12"/>
      <c r="J1498" s="12"/>
    </row>
    <row r="1499" spans="1:10" x14ac:dyDescent="0.2">
      <c r="A1499" s="25"/>
      <c r="B1499" s="26"/>
      <c r="C1499" s="1" t="str">
        <f>IFERROR(VLOOKUP($A1499,'Lista de Precios Alimento'!$A:$J,2,0),IF(A1499="","","Error"))</f>
        <v/>
      </c>
      <c r="D1499" s="1" t="str">
        <f>IFERROR(VLOOKUP($A1499,'Lista de Precios Alimento'!$A:$L,4,0),IF(A1499="","","Error"))</f>
        <v/>
      </c>
      <c r="E1499" s="1" t="str">
        <f>IFERROR(VLOOKUP($A1499,'Lista de Precios Alimento'!$A:$M,5,0),IF(A1499="","","Error"))</f>
        <v/>
      </c>
      <c r="F1499" s="1" t="str">
        <f>IFERROR(VLOOKUP($A1499,'Lista de Precios Alimento'!$A:$K,3,0),IF(A1499="","","Error"))</f>
        <v/>
      </c>
      <c r="G1499" s="19" t="str">
        <f>IFERROR(VLOOKUP($A1499,'Lista de Precios Alimento'!$A:$N,6,0),IF(A1499="","","Error"))</f>
        <v/>
      </c>
      <c r="H1499" t="str">
        <f>IFERROR(VLOOKUP($A1499,'Lista de Precios Alimento'!$A:$O,7,0),IF(A1499="","","Error"))</f>
        <v/>
      </c>
      <c r="I1499" s="12"/>
      <c r="J1499" s="12"/>
    </row>
    <row r="1500" spans="1:10" x14ac:dyDescent="0.2">
      <c r="A1500" s="25"/>
      <c r="B1500" s="26"/>
      <c r="C1500" s="1" t="str">
        <f>IFERROR(VLOOKUP($A1500,'Lista de Precios Alimento'!$A:$J,2,0),IF(A1500="","","Error"))</f>
        <v/>
      </c>
      <c r="D1500" s="1" t="str">
        <f>IFERROR(VLOOKUP($A1500,'Lista de Precios Alimento'!$A:$L,4,0),IF(A1500="","","Error"))</f>
        <v/>
      </c>
      <c r="E1500" s="1" t="str">
        <f>IFERROR(VLOOKUP($A1500,'Lista de Precios Alimento'!$A:$M,5,0),IF(A1500="","","Error"))</f>
        <v/>
      </c>
      <c r="F1500" s="1" t="str">
        <f>IFERROR(VLOOKUP($A1500,'Lista de Precios Alimento'!$A:$K,3,0),IF(A1500="","","Error"))</f>
        <v/>
      </c>
      <c r="G1500" s="19" t="str">
        <f>IFERROR(VLOOKUP($A1500,'Lista de Precios Alimento'!$A:$N,6,0),IF(A1500="","","Error"))</f>
        <v/>
      </c>
      <c r="H1500" t="str">
        <f>IFERROR(VLOOKUP($A1500,'Lista de Precios Alimento'!$A:$O,7,0),IF(A1500="","","Error"))</f>
        <v/>
      </c>
      <c r="I1500" s="12"/>
      <c r="J1500" s="12"/>
    </row>
    <row r="1501" spans="1:10" x14ac:dyDescent="0.2">
      <c r="A1501" s="25"/>
      <c r="B1501" s="26"/>
      <c r="C1501" s="1" t="str">
        <f>IFERROR(VLOOKUP($A1501,'Lista de Precios Alimento'!$A:$J,2,0),IF(A1501="","","Error"))</f>
        <v/>
      </c>
      <c r="D1501" s="1" t="str">
        <f>IFERROR(VLOOKUP($A1501,'Lista de Precios Alimento'!$A:$L,4,0),IF(A1501="","","Error"))</f>
        <v/>
      </c>
      <c r="E1501" s="1" t="str">
        <f>IFERROR(VLOOKUP($A1501,'Lista de Precios Alimento'!$A:$M,5,0),IF(A1501="","","Error"))</f>
        <v/>
      </c>
      <c r="F1501" s="1" t="str">
        <f>IFERROR(VLOOKUP($A1501,'Lista de Precios Alimento'!$A:$K,3,0),IF(A1501="","","Error"))</f>
        <v/>
      </c>
      <c r="G1501" s="19" t="str">
        <f>IFERROR(VLOOKUP($A1501,'Lista de Precios Alimento'!$A:$N,6,0),IF(A1501="","","Error"))</f>
        <v/>
      </c>
      <c r="H1501" t="str">
        <f>IFERROR(VLOOKUP($A1501,'Lista de Precios Alimento'!$A:$O,7,0),IF(A1501="","","Error"))</f>
        <v/>
      </c>
      <c r="I1501" s="12"/>
      <c r="J1501" s="12"/>
    </row>
    <row r="1502" spans="1:10" x14ac:dyDescent="0.2">
      <c r="A1502" s="25"/>
      <c r="B1502" s="26"/>
      <c r="C1502" s="1" t="str">
        <f>IFERROR(VLOOKUP($A1502,'Lista de Precios Alimento'!$A:$J,2,0),IF(A1502="","","Error"))</f>
        <v/>
      </c>
      <c r="D1502" s="1" t="str">
        <f>IFERROR(VLOOKUP($A1502,'Lista de Precios Alimento'!$A:$L,4,0),IF(A1502="","","Error"))</f>
        <v/>
      </c>
      <c r="E1502" s="1" t="str">
        <f>IFERROR(VLOOKUP($A1502,'Lista de Precios Alimento'!$A:$M,5,0),IF(A1502="","","Error"))</f>
        <v/>
      </c>
      <c r="F1502" s="1" t="str">
        <f>IFERROR(VLOOKUP($A1502,'Lista de Precios Alimento'!$A:$K,3,0),IF(A1502="","","Error"))</f>
        <v/>
      </c>
      <c r="G1502" s="19" t="str">
        <f>IFERROR(VLOOKUP($A1502,'Lista de Precios Alimento'!$A:$N,6,0),IF(A1502="","","Error"))</f>
        <v/>
      </c>
      <c r="H1502" t="str">
        <f>IFERROR(VLOOKUP($A1502,'Lista de Precios Alimento'!$A:$O,7,0),IF(A1502="","","Error"))</f>
        <v/>
      </c>
      <c r="I1502" s="12"/>
      <c r="J1502" s="12"/>
    </row>
    <row r="1503" spans="1:10" x14ac:dyDescent="0.2">
      <c r="A1503" s="25"/>
      <c r="B1503" s="26"/>
      <c r="C1503" s="1" t="str">
        <f>IFERROR(VLOOKUP($A1503,'Lista de Precios Alimento'!$A:$J,2,0),IF(A1503="","","Error"))</f>
        <v/>
      </c>
      <c r="D1503" s="1" t="str">
        <f>IFERROR(VLOOKUP($A1503,'Lista de Precios Alimento'!$A:$L,4,0),IF(A1503="","","Error"))</f>
        <v/>
      </c>
      <c r="E1503" s="1" t="str">
        <f>IFERROR(VLOOKUP($A1503,'Lista de Precios Alimento'!$A:$M,5,0),IF(A1503="","","Error"))</f>
        <v/>
      </c>
      <c r="F1503" s="1" t="str">
        <f>IFERROR(VLOOKUP($A1503,'Lista de Precios Alimento'!$A:$K,3,0),IF(A1503="","","Error"))</f>
        <v/>
      </c>
      <c r="G1503" s="19" t="str">
        <f>IFERROR(VLOOKUP($A1503,'Lista de Precios Alimento'!$A:$N,6,0),IF(A1503="","","Error"))</f>
        <v/>
      </c>
      <c r="H1503" t="str">
        <f>IFERROR(VLOOKUP($A1503,'Lista de Precios Alimento'!$A:$O,7,0),IF(A1503="","","Error"))</f>
        <v/>
      </c>
      <c r="I1503" s="12"/>
      <c r="J1503" s="12"/>
    </row>
    <row r="1504" spans="1:10" x14ac:dyDescent="0.2">
      <c r="A1504" s="25"/>
      <c r="B1504" s="26"/>
      <c r="C1504" s="1" t="str">
        <f>IFERROR(VLOOKUP($A1504,'Lista de Precios Alimento'!$A:$J,2,0),IF(A1504="","","Error"))</f>
        <v/>
      </c>
      <c r="D1504" s="1" t="str">
        <f>IFERROR(VLOOKUP($A1504,'Lista de Precios Alimento'!$A:$L,4,0),IF(A1504="","","Error"))</f>
        <v/>
      </c>
      <c r="E1504" s="1" t="str">
        <f>IFERROR(VLOOKUP($A1504,'Lista de Precios Alimento'!$A:$M,5,0),IF(A1504="","","Error"))</f>
        <v/>
      </c>
      <c r="F1504" s="1" t="str">
        <f>IFERROR(VLOOKUP($A1504,'Lista de Precios Alimento'!$A:$K,3,0),IF(A1504="","","Error"))</f>
        <v/>
      </c>
      <c r="G1504" s="19" t="str">
        <f>IFERROR(VLOOKUP($A1504,'Lista de Precios Alimento'!$A:$N,6,0),IF(A1504="","","Error"))</f>
        <v/>
      </c>
      <c r="H1504" t="str">
        <f>IFERROR(VLOOKUP($A1504,'Lista de Precios Alimento'!$A:$O,7,0),IF(A1504="","","Error"))</f>
        <v/>
      </c>
      <c r="I1504" s="12"/>
      <c r="J1504" s="12"/>
    </row>
  </sheetData>
  <sheetProtection algorithmName="SHA-512" hashValue="jINiKVOVTrvONl0mU2UT7P0AxYOpOCi/rPunE2/RGOO62N2rLe+bUg1ZBZp2dUteeabN3khFg0rdmsdLvNeI9g==" saltValue="Q0lMXyBWn2DSKV+kbzf/iw==" spinCount="100000" sheet="1" objects="1" scenarios="1"/>
  <mergeCells count="9">
    <mergeCell ref="A3:B3"/>
    <mergeCell ref="C1:F1"/>
    <mergeCell ref="D3:E3"/>
    <mergeCell ref="G1:H1"/>
    <mergeCell ref="I1:J1"/>
    <mergeCell ref="G2:H2"/>
    <mergeCell ref="I2:J2"/>
    <mergeCell ref="G3:H3"/>
    <mergeCell ref="I3:J3"/>
  </mergeCells>
  <conditionalFormatting sqref="C5:H1504">
    <cfRule type="cellIs" dxfId="0" priority="1" operator="equal">
      <formula>"Error"</formula>
    </cfRule>
  </conditionalFormatting>
  <dataValidations count="1">
    <dataValidation type="whole" allowBlank="1" showInputMessage="1" showErrorMessage="1" sqref="B5:B100" xr:uid="{00000000-0002-0000-0100-000000000000}">
      <formula1>1</formula1>
      <formula2>999999</formula2>
    </dataValidation>
  </dataValidations>
  <pageMargins left="0.7" right="0.7" top="0.75" bottom="0.75" header="0.3" footer="0.3"/>
  <pageSetup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5121" r:id="rId4" name="Button 1">
              <controlPr defaultSize="0" print="0" autoFill="0" autoPict="0" macro="[0]!Generar2">
                <anchor moveWithCells="1" sizeWithCells="1">
                  <from>
                    <xdr:col>2</xdr:col>
                    <xdr:colOff>647700</xdr:colOff>
                    <xdr:row>1</xdr:row>
                    <xdr:rowOff>25400</xdr:rowOff>
                  </from>
                  <to>
                    <xdr:col>2</xdr:col>
                    <xdr:colOff>2184400</xdr:colOff>
                    <xdr:row>1</xdr:row>
                    <xdr:rowOff>381000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122" r:id="rId5" name="Button 2">
              <controlPr defaultSize="0" print="0" autoFill="0" autoPict="0" macro="[0]!Borrado">
                <anchor moveWithCells="1" sizeWithCells="1">
                  <from>
                    <xdr:col>3</xdr:col>
                    <xdr:colOff>0</xdr:colOff>
                    <xdr:row>1</xdr:row>
                    <xdr:rowOff>25400</xdr:rowOff>
                  </from>
                  <to>
                    <xdr:col>4</xdr:col>
                    <xdr:colOff>736600</xdr:colOff>
                    <xdr:row>1</xdr:row>
                    <xdr:rowOff>381000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No Existe el Articulo" error="Selecciona un Articulo de la lista de Alimento" xr:uid="{00000000-0002-0000-0100-000001000000}">
          <x14:formula1>
            <xm:f>'Lista de Precios Alimento'!$A$4:$A$65534</xm:f>
          </x14:formula1>
          <xm:sqref>A5:A100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2">
    <tabColor rgb="FFFF0000"/>
    <pageSetUpPr fitToPage="1"/>
  </sheetPr>
  <dimension ref="A1:AE3111"/>
  <sheetViews>
    <sheetView workbookViewId="0">
      <pane ySplit="2" topLeftCell="A444" activePane="bottomLeft" state="frozen"/>
      <selection activeCell="F35" sqref="F35"/>
      <selection pane="bottomLeft" activeCell="A460" sqref="A460"/>
    </sheetView>
  </sheetViews>
  <sheetFormatPr baseColWidth="10" defaultRowHeight="15" x14ac:dyDescent="0.2"/>
  <cols>
    <col min="1" max="1" width="12.5" bestFit="1" customWidth="1"/>
    <col min="2" max="2" width="70.83203125" bestFit="1" customWidth="1"/>
    <col min="3" max="3" width="16.83203125" bestFit="1" customWidth="1"/>
    <col min="4" max="4" width="19.83203125" bestFit="1" customWidth="1"/>
    <col min="5" max="5" width="17" bestFit="1" customWidth="1"/>
    <col min="6" max="6" width="15.1640625" bestFit="1" customWidth="1"/>
    <col min="7" max="7" width="19.5" bestFit="1" customWidth="1"/>
    <col min="8" max="8" width="11.33203125" bestFit="1" customWidth="1"/>
    <col min="9" max="9" width="18.6640625" customWidth="1"/>
    <col min="10" max="10" width="17" style="22" customWidth="1"/>
    <col min="11" max="11" width="14.83203125" style="22" customWidth="1"/>
    <col min="12" max="12" width="11.1640625" customWidth="1"/>
    <col min="13" max="13" width="10.5" customWidth="1"/>
    <col min="14" max="14" width="27.1640625" customWidth="1"/>
    <col min="15" max="15" width="13.1640625" customWidth="1"/>
    <col min="16" max="16" width="11.1640625" customWidth="1"/>
    <col min="17" max="17" width="10.5" customWidth="1"/>
    <col min="18" max="20" width="9.5" customWidth="1"/>
    <col min="21" max="21" width="12.5" bestFit="1" customWidth="1"/>
    <col min="22" max="22" width="22.1640625" customWidth="1"/>
    <col min="23" max="23" width="9.1640625" customWidth="1"/>
    <col min="24" max="24" width="8.5" customWidth="1"/>
    <col min="25" max="25" width="22.1640625" customWidth="1"/>
    <col min="26" max="26" width="12.83203125" customWidth="1"/>
    <col min="27" max="27" width="10.83203125" customWidth="1"/>
    <col min="28" max="28" width="9.1640625" customWidth="1"/>
    <col min="29" max="29" width="8.5" customWidth="1"/>
    <col min="30" max="30" width="12.83203125" style="5" customWidth="1"/>
    <col min="31" max="31" width="10.83203125" style="5" customWidth="1"/>
    <col min="32" max="32" width="9.1640625" customWidth="1"/>
    <col min="33" max="33" width="8.5" customWidth="1"/>
  </cols>
  <sheetData>
    <row r="1" spans="1:31" x14ac:dyDescent="0.2">
      <c r="A1" s="30"/>
      <c r="B1" s="30" t="str" cm="1">
        <f t="array" ref="B1:E1">'Pedido Accesorio'!C1:F1</f>
        <v>Valido del 01/07/2026 al 31/07/2026</v>
      </c>
      <c r="C1" s="30">
        <v>0</v>
      </c>
      <c r="D1" s="30">
        <v>0</v>
      </c>
      <c r="E1" s="30">
        <v>0</v>
      </c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AD1"/>
      <c r="AE1"/>
    </row>
    <row r="2" spans="1:31" ht="32.25" customHeight="1" x14ac:dyDescent="0.45">
      <c r="A2" s="50" t="s">
        <v>346</v>
      </c>
      <c r="B2" s="50"/>
      <c r="C2" s="50"/>
      <c r="D2" s="50"/>
      <c r="E2" s="50"/>
      <c r="F2" s="50"/>
      <c r="G2" s="50"/>
      <c r="H2" s="50"/>
      <c r="I2" s="50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D2"/>
      <c r="AE2"/>
    </row>
    <row r="3" spans="1:31" s="23" customFormat="1" ht="16" x14ac:dyDescent="0.2">
      <c r="A3" s="23" t="s">
        <v>322</v>
      </c>
      <c r="B3" s="23" t="s">
        <v>356</v>
      </c>
      <c r="C3" s="23" t="s">
        <v>697</v>
      </c>
      <c r="D3" s="23" t="s">
        <v>330</v>
      </c>
      <c r="E3" s="23" t="s">
        <v>331</v>
      </c>
      <c r="F3" s="23" t="s">
        <v>357</v>
      </c>
      <c r="G3" s="23" t="s">
        <v>698</v>
      </c>
      <c r="H3" s="23" t="s">
        <v>359</v>
      </c>
      <c r="I3" s="23" t="s">
        <v>360</v>
      </c>
      <c r="O3" s="24"/>
      <c r="P3" s="24"/>
    </row>
    <row r="4" spans="1:31" x14ac:dyDescent="0.2">
      <c r="A4" t="s">
        <v>1</v>
      </c>
      <c r="B4" t="s">
        <v>1256</v>
      </c>
      <c r="C4" t="s">
        <v>699</v>
      </c>
      <c r="D4" t="s">
        <v>334</v>
      </c>
      <c r="E4" t="s">
        <v>340</v>
      </c>
      <c r="F4">
        <v>599</v>
      </c>
      <c r="G4">
        <v>1019</v>
      </c>
      <c r="H4">
        <v>1</v>
      </c>
      <c r="I4">
        <v>5</v>
      </c>
      <c r="J4"/>
      <c r="K4"/>
      <c r="O4" s="5"/>
      <c r="P4" s="5"/>
      <c r="AD4"/>
      <c r="AE4"/>
    </row>
    <row r="5" spans="1:31" x14ac:dyDescent="0.2">
      <c r="A5" t="s">
        <v>2</v>
      </c>
      <c r="B5" t="s">
        <v>1257</v>
      </c>
      <c r="C5" t="s">
        <v>699</v>
      </c>
      <c r="D5" t="s">
        <v>334</v>
      </c>
      <c r="E5" t="s">
        <v>340</v>
      </c>
      <c r="F5">
        <v>699</v>
      </c>
      <c r="G5">
        <v>1189</v>
      </c>
      <c r="H5">
        <v>1</v>
      </c>
      <c r="I5">
        <v>5</v>
      </c>
      <c r="J5"/>
      <c r="K5"/>
      <c r="O5" s="5"/>
      <c r="P5" s="5"/>
      <c r="AD5"/>
      <c r="AE5"/>
    </row>
    <row r="6" spans="1:31" x14ac:dyDescent="0.2">
      <c r="A6" t="s">
        <v>3</v>
      </c>
      <c r="B6" t="s">
        <v>1258</v>
      </c>
      <c r="C6" t="s">
        <v>699</v>
      </c>
      <c r="D6" t="s">
        <v>334</v>
      </c>
      <c r="E6" t="s">
        <v>340</v>
      </c>
      <c r="F6">
        <v>1599</v>
      </c>
      <c r="G6">
        <v>2399</v>
      </c>
      <c r="H6">
        <v>1</v>
      </c>
      <c r="I6">
        <v>3</v>
      </c>
      <c r="J6"/>
      <c r="K6"/>
      <c r="O6" s="5"/>
      <c r="P6" s="5"/>
      <c r="AD6"/>
      <c r="AE6"/>
    </row>
    <row r="7" spans="1:31" x14ac:dyDescent="0.2">
      <c r="A7" t="s">
        <v>4</v>
      </c>
      <c r="B7" t="s">
        <v>1259</v>
      </c>
      <c r="C7" t="s">
        <v>699</v>
      </c>
      <c r="D7" t="s">
        <v>334</v>
      </c>
      <c r="E7" t="s">
        <v>340</v>
      </c>
      <c r="F7">
        <v>1999</v>
      </c>
      <c r="G7">
        <v>2999</v>
      </c>
      <c r="H7">
        <v>1</v>
      </c>
      <c r="I7">
        <v>3</v>
      </c>
      <c r="J7"/>
      <c r="K7"/>
      <c r="O7" s="5"/>
      <c r="P7" s="5"/>
      <c r="AD7"/>
      <c r="AE7"/>
    </row>
    <row r="8" spans="1:31" x14ac:dyDescent="0.2">
      <c r="A8" t="s">
        <v>5</v>
      </c>
      <c r="B8" t="s">
        <v>1260</v>
      </c>
      <c r="C8" t="s">
        <v>699</v>
      </c>
      <c r="D8" t="s">
        <v>334</v>
      </c>
      <c r="E8" t="s">
        <v>340</v>
      </c>
      <c r="F8">
        <v>2429</v>
      </c>
      <c r="G8">
        <v>3401</v>
      </c>
      <c r="H8">
        <v>1</v>
      </c>
      <c r="I8">
        <v>2</v>
      </c>
      <c r="J8"/>
      <c r="K8"/>
      <c r="O8" s="5"/>
      <c r="P8" s="5"/>
      <c r="AD8"/>
      <c r="AE8"/>
    </row>
    <row r="9" spans="1:31" x14ac:dyDescent="0.2">
      <c r="A9" t="s">
        <v>6</v>
      </c>
      <c r="B9" t="s">
        <v>1261</v>
      </c>
      <c r="C9" t="s">
        <v>699</v>
      </c>
      <c r="D9" t="s">
        <v>334</v>
      </c>
      <c r="E9" t="s">
        <v>340</v>
      </c>
      <c r="F9">
        <v>3399</v>
      </c>
      <c r="G9">
        <v>4759</v>
      </c>
      <c r="H9">
        <v>1</v>
      </c>
      <c r="I9">
        <v>2</v>
      </c>
      <c r="J9"/>
      <c r="K9"/>
      <c r="O9" s="5"/>
      <c r="P9" s="5"/>
      <c r="AD9"/>
      <c r="AE9"/>
    </row>
    <row r="10" spans="1:31" x14ac:dyDescent="0.2">
      <c r="A10" t="s">
        <v>7</v>
      </c>
      <c r="B10" t="s">
        <v>1262</v>
      </c>
      <c r="C10" t="s">
        <v>699</v>
      </c>
      <c r="D10" t="s">
        <v>334</v>
      </c>
      <c r="E10" t="s">
        <v>340</v>
      </c>
      <c r="F10">
        <v>6749</v>
      </c>
      <c r="G10">
        <v>9449</v>
      </c>
      <c r="H10">
        <v>1</v>
      </c>
      <c r="I10">
        <v>1</v>
      </c>
      <c r="J10"/>
      <c r="K10"/>
      <c r="O10" s="5"/>
      <c r="P10" s="5"/>
      <c r="AD10"/>
      <c r="AE10"/>
    </row>
    <row r="11" spans="1:31" x14ac:dyDescent="0.2">
      <c r="A11" t="s">
        <v>584</v>
      </c>
      <c r="B11" t="s">
        <v>1263</v>
      </c>
      <c r="C11" t="s">
        <v>699</v>
      </c>
      <c r="D11" t="s">
        <v>335</v>
      </c>
      <c r="E11" t="s">
        <v>373</v>
      </c>
      <c r="F11">
        <v>165</v>
      </c>
      <c r="G11">
        <v>298</v>
      </c>
      <c r="H11">
        <v>1</v>
      </c>
      <c r="I11">
        <v>12</v>
      </c>
      <c r="J11"/>
      <c r="K11"/>
      <c r="O11" s="5"/>
      <c r="P11" s="5"/>
      <c r="AD11"/>
      <c r="AE11"/>
    </row>
    <row r="12" spans="1:31" x14ac:dyDescent="0.2">
      <c r="A12" t="s">
        <v>601</v>
      </c>
      <c r="B12" t="s">
        <v>1264</v>
      </c>
      <c r="C12" t="s">
        <v>699</v>
      </c>
      <c r="D12" t="s">
        <v>335</v>
      </c>
      <c r="E12" t="s">
        <v>373</v>
      </c>
      <c r="F12">
        <v>219</v>
      </c>
      <c r="G12">
        <v>397</v>
      </c>
      <c r="H12">
        <v>1</v>
      </c>
      <c r="I12">
        <v>12</v>
      </c>
      <c r="J12"/>
      <c r="K12"/>
      <c r="O12" s="5"/>
      <c r="P12" s="5"/>
      <c r="AD12"/>
      <c r="AE12"/>
    </row>
    <row r="13" spans="1:31" x14ac:dyDescent="0.2">
      <c r="A13" t="s">
        <v>1011</v>
      </c>
      <c r="B13" t="s">
        <v>3867</v>
      </c>
      <c r="C13" t="s">
        <v>699</v>
      </c>
      <c r="D13" t="s">
        <v>334</v>
      </c>
      <c r="E13" t="s">
        <v>374</v>
      </c>
      <c r="F13">
        <v>485</v>
      </c>
      <c r="G13">
        <v>873</v>
      </c>
      <c r="H13">
        <v>1</v>
      </c>
      <c r="I13">
        <v>4</v>
      </c>
      <c r="J13"/>
      <c r="K13"/>
      <c r="O13" s="5"/>
      <c r="P13" s="5"/>
      <c r="AD13"/>
      <c r="AE13"/>
    </row>
    <row r="14" spans="1:31" x14ac:dyDescent="0.2">
      <c r="A14" t="s">
        <v>984</v>
      </c>
      <c r="B14" t="s">
        <v>1265</v>
      </c>
      <c r="C14" t="s">
        <v>699</v>
      </c>
      <c r="D14" t="s">
        <v>334</v>
      </c>
      <c r="E14" t="s">
        <v>374</v>
      </c>
      <c r="F14">
        <v>319</v>
      </c>
      <c r="G14">
        <v>575</v>
      </c>
      <c r="H14">
        <v>1</v>
      </c>
      <c r="I14">
        <v>4</v>
      </c>
      <c r="J14"/>
      <c r="K14"/>
      <c r="O14" s="5"/>
      <c r="P14" s="5"/>
      <c r="AD14"/>
      <c r="AE14"/>
    </row>
    <row r="15" spans="1:31" x14ac:dyDescent="0.2">
      <c r="A15" t="s">
        <v>985</v>
      </c>
      <c r="B15" t="s">
        <v>2153</v>
      </c>
      <c r="C15" t="s">
        <v>699</v>
      </c>
      <c r="D15" t="s">
        <v>334</v>
      </c>
      <c r="E15" t="s">
        <v>374</v>
      </c>
      <c r="F15">
        <v>245</v>
      </c>
      <c r="G15">
        <v>429</v>
      </c>
      <c r="H15">
        <v>1</v>
      </c>
      <c r="I15">
        <v>6</v>
      </c>
      <c r="J15"/>
      <c r="K15"/>
      <c r="O15" s="5"/>
      <c r="P15" s="5"/>
      <c r="AD15"/>
      <c r="AE15"/>
    </row>
    <row r="16" spans="1:31" x14ac:dyDescent="0.2">
      <c r="A16" t="s">
        <v>986</v>
      </c>
      <c r="B16" t="s">
        <v>1266</v>
      </c>
      <c r="C16" t="s">
        <v>699</v>
      </c>
      <c r="D16" t="s">
        <v>334</v>
      </c>
      <c r="E16" t="s">
        <v>374</v>
      </c>
      <c r="F16">
        <v>569</v>
      </c>
      <c r="G16">
        <v>968</v>
      </c>
      <c r="H16">
        <v>1</v>
      </c>
      <c r="I16">
        <v>4</v>
      </c>
      <c r="J16"/>
      <c r="K16"/>
      <c r="O16" s="5"/>
      <c r="P16" s="5"/>
      <c r="AD16"/>
      <c r="AE16"/>
    </row>
    <row r="17" spans="1:31" x14ac:dyDescent="0.2">
      <c r="A17" t="s">
        <v>987</v>
      </c>
      <c r="B17" t="s">
        <v>1267</v>
      </c>
      <c r="C17" t="s">
        <v>699</v>
      </c>
      <c r="D17" t="s">
        <v>334</v>
      </c>
      <c r="E17" t="s">
        <v>374</v>
      </c>
      <c r="F17">
        <v>389</v>
      </c>
      <c r="G17">
        <v>689</v>
      </c>
      <c r="H17">
        <v>1</v>
      </c>
      <c r="I17">
        <v>4</v>
      </c>
      <c r="J17"/>
      <c r="K17"/>
      <c r="O17" s="5"/>
      <c r="P17" s="5"/>
      <c r="AD17"/>
      <c r="AE17"/>
    </row>
    <row r="18" spans="1:31" x14ac:dyDescent="0.2">
      <c r="A18" t="s">
        <v>988</v>
      </c>
      <c r="B18" t="s">
        <v>1268</v>
      </c>
      <c r="C18" t="s">
        <v>699</v>
      </c>
      <c r="D18" t="s">
        <v>334</v>
      </c>
      <c r="E18" t="s">
        <v>374</v>
      </c>
      <c r="F18">
        <v>269</v>
      </c>
      <c r="G18">
        <v>489</v>
      </c>
      <c r="H18">
        <v>1</v>
      </c>
      <c r="I18">
        <v>6</v>
      </c>
      <c r="J18"/>
      <c r="K18"/>
      <c r="O18" s="5"/>
      <c r="P18" s="5"/>
      <c r="AD18"/>
      <c r="AE18"/>
    </row>
    <row r="19" spans="1:31" x14ac:dyDescent="0.2">
      <c r="A19" t="s">
        <v>375</v>
      </c>
      <c r="B19" t="s">
        <v>1269</v>
      </c>
      <c r="C19" t="s">
        <v>699</v>
      </c>
      <c r="D19" t="s">
        <v>334</v>
      </c>
      <c r="E19" t="s">
        <v>340</v>
      </c>
      <c r="F19">
        <v>1999</v>
      </c>
      <c r="G19">
        <v>2999</v>
      </c>
      <c r="H19">
        <v>1</v>
      </c>
      <c r="I19">
        <v>1</v>
      </c>
      <c r="J19"/>
      <c r="K19"/>
      <c r="O19" s="5"/>
      <c r="P19" s="5"/>
      <c r="AD19"/>
      <c r="AE19"/>
    </row>
    <row r="20" spans="1:31" x14ac:dyDescent="0.2">
      <c r="A20" t="s">
        <v>376</v>
      </c>
      <c r="B20" t="s">
        <v>1270</v>
      </c>
      <c r="C20" t="s">
        <v>699</v>
      </c>
      <c r="D20" t="s">
        <v>334</v>
      </c>
      <c r="E20" t="s">
        <v>340</v>
      </c>
      <c r="F20">
        <v>2599</v>
      </c>
      <c r="G20">
        <v>3639</v>
      </c>
      <c r="H20">
        <v>1</v>
      </c>
      <c r="I20">
        <v>1</v>
      </c>
      <c r="J20"/>
      <c r="K20"/>
      <c r="O20" s="5"/>
      <c r="P20" s="5"/>
      <c r="AD20"/>
      <c r="AE20"/>
    </row>
    <row r="21" spans="1:31" x14ac:dyDescent="0.2">
      <c r="A21" t="s">
        <v>377</v>
      </c>
      <c r="B21" t="s">
        <v>1271</v>
      </c>
      <c r="C21" t="s">
        <v>699</v>
      </c>
      <c r="D21" t="s">
        <v>334</v>
      </c>
      <c r="E21" t="s">
        <v>340</v>
      </c>
      <c r="F21">
        <v>3149</v>
      </c>
      <c r="G21">
        <v>4409</v>
      </c>
      <c r="H21">
        <v>1</v>
      </c>
      <c r="I21">
        <v>1</v>
      </c>
      <c r="J21"/>
      <c r="K21"/>
      <c r="O21" s="5"/>
      <c r="P21" s="5"/>
      <c r="AD21"/>
      <c r="AE21"/>
    </row>
    <row r="22" spans="1:31" x14ac:dyDescent="0.2">
      <c r="A22" t="s">
        <v>626</v>
      </c>
      <c r="B22" t="s">
        <v>627</v>
      </c>
      <c r="C22" t="s">
        <v>700</v>
      </c>
      <c r="D22" t="s">
        <v>334</v>
      </c>
      <c r="E22" t="s">
        <v>340</v>
      </c>
      <c r="F22">
        <v>949</v>
      </c>
      <c r="G22">
        <v>1529</v>
      </c>
      <c r="H22">
        <v>1</v>
      </c>
      <c r="I22">
        <v>1</v>
      </c>
      <c r="J22"/>
      <c r="K22"/>
      <c r="O22" s="5"/>
      <c r="P22" s="5"/>
      <c r="AD22"/>
      <c r="AE22"/>
    </row>
    <row r="23" spans="1:31" x14ac:dyDescent="0.2">
      <c r="A23" t="s">
        <v>8</v>
      </c>
      <c r="B23" t="s">
        <v>3515</v>
      </c>
      <c r="C23" t="s">
        <v>2990</v>
      </c>
      <c r="D23" t="s">
        <v>1273</v>
      </c>
      <c r="E23" t="s">
        <v>340</v>
      </c>
      <c r="F23">
        <v>239</v>
      </c>
      <c r="G23">
        <v>399</v>
      </c>
      <c r="H23">
        <v>1</v>
      </c>
      <c r="I23">
        <v>12</v>
      </c>
      <c r="J23"/>
      <c r="K23"/>
      <c r="O23" s="5"/>
      <c r="P23" s="5"/>
      <c r="AD23"/>
      <c r="AE23"/>
    </row>
    <row r="24" spans="1:31" x14ac:dyDescent="0.2">
      <c r="A24" t="s">
        <v>9</v>
      </c>
      <c r="B24" t="s">
        <v>1274</v>
      </c>
      <c r="C24" t="s">
        <v>2990</v>
      </c>
      <c r="D24" t="s">
        <v>1273</v>
      </c>
      <c r="E24" t="s">
        <v>340</v>
      </c>
      <c r="F24">
        <v>249</v>
      </c>
      <c r="G24">
        <v>419</v>
      </c>
      <c r="H24">
        <v>1</v>
      </c>
      <c r="I24">
        <v>12</v>
      </c>
      <c r="J24"/>
      <c r="K24"/>
      <c r="O24" s="5"/>
      <c r="P24" s="5"/>
      <c r="AD24"/>
      <c r="AE24"/>
    </row>
    <row r="25" spans="1:31" x14ac:dyDescent="0.2">
      <c r="A25" t="s">
        <v>378</v>
      </c>
      <c r="B25" t="s">
        <v>1275</v>
      </c>
      <c r="C25" t="s">
        <v>2990</v>
      </c>
      <c r="D25" t="s">
        <v>1273</v>
      </c>
      <c r="E25" t="s">
        <v>340</v>
      </c>
      <c r="F25">
        <v>289</v>
      </c>
      <c r="G25">
        <v>493</v>
      </c>
      <c r="H25">
        <v>1</v>
      </c>
      <c r="I25">
        <v>12</v>
      </c>
      <c r="J25"/>
      <c r="K25"/>
      <c r="O25" s="5"/>
      <c r="P25" s="5"/>
      <c r="AD25"/>
      <c r="AE25"/>
    </row>
    <row r="26" spans="1:31" x14ac:dyDescent="0.2">
      <c r="A26" t="s">
        <v>10</v>
      </c>
      <c r="B26" t="s">
        <v>1276</v>
      </c>
      <c r="C26" t="s">
        <v>2990</v>
      </c>
      <c r="D26" t="s">
        <v>1273</v>
      </c>
      <c r="E26" t="s">
        <v>340</v>
      </c>
      <c r="F26">
        <v>289</v>
      </c>
      <c r="G26">
        <v>489</v>
      </c>
      <c r="H26">
        <v>1</v>
      </c>
      <c r="I26">
        <v>12</v>
      </c>
      <c r="J26"/>
      <c r="K26"/>
      <c r="O26" s="5"/>
      <c r="P26" s="5"/>
      <c r="AD26"/>
      <c r="AE26"/>
    </row>
    <row r="27" spans="1:31" x14ac:dyDescent="0.2">
      <c r="A27" t="s">
        <v>379</v>
      </c>
      <c r="B27" t="s">
        <v>1277</v>
      </c>
      <c r="C27" t="s">
        <v>2990</v>
      </c>
      <c r="D27" t="s">
        <v>337</v>
      </c>
      <c r="E27" t="s">
        <v>340</v>
      </c>
      <c r="F27">
        <v>639</v>
      </c>
      <c r="G27">
        <v>1087</v>
      </c>
      <c r="H27">
        <v>1</v>
      </c>
      <c r="I27">
        <v>1</v>
      </c>
      <c r="J27"/>
      <c r="K27"/>
      <c r="O27" s="5"/>
      <c r="P27" s="5"/>
      <c r="AD27"/>
      <c r="AE27"/>
    </row>
    <row r="28" spans="1:31" x14ac:dyDescent="0.2">
      <c r="A28" t="s">
        <v>801</v>
      </c>
      <c r="B28" t="s">
        <v>802</v>
      </c>
      <c r="C28" t="s">
        <v>2990</v>
      </c>
      <c r="D28" t="s">
        <v>337</v>
      </c>
      <c r="E28" t="s">
        <v>340</v>
      </c>
      <c r="F28">
        <v>679</v>
      </c>
      <c r="G28">
        <v>1138</v>
      </c>
      <c r="H28">
        <v>1</v>
      </c>
      <c r="I28">
        <v>1</v>
      </c>
      <c r="J28"/>
      <c r="K28"/>
      <c r="O28" s="5"/>
      <c r="P28" s="5"/>
      <c r="AD28"/>
      <c r="AE28"/>
    </row>
    <row r="29" spans="1:31" x14ac:dyDescent="0.2">
      <c r="A29" t="s">
        <v>380</v>
      </c>
      <c r="B29" t="s">
        <v>3516</v>
      </c>
      <c r="C29" t="s">
        <v>2990</v>
      </c>
      <c r="D29" t="s">
        <v>337</v>
      </c>
      <c r="E29" t="s">
        <v>340</v>
      </c>
      <c r="F29">
        <v>889</v>
      </c>
      <c r="G29">
        <v>1495</v>
      </c>
      <c r="H29">
        <v>1</v>
      </c>
      <c r="I29">
        <v>1</v>
      </c>
      <c r="J29"/>
      <c r="K29"/>
      <c r="O29" s="5"/>
      <c r="P29" s="5"/>
      <c r="AD29"/>
      <c r="AE29"/>
    </row>
    <row r="30" spans="1:31" x14ac:dyDescent="0.2">
      <c r="A30" t="s">
        <v>381</v>
      </c>
      <c r="B30" t="s">
        <v>3517</v>
      </c>
      <c r="C30" t="s">
        <v>2990</v>
      </c>
      <c r="D30" t="s">
        <v>337</v>
      </c>
      <c r="E30" t="s">
        <v>340</v>
      </c>
      <c r="F30">
        <v>909</v>
      </c>
      <c r="G30">
        <v>1529</v>
      </c>
      <c r="H30">
        <v>1</v>
      </c>
      <c r="I30">
        <v>1</v>
      </c>
      <c r="J30"/>
      <c r="K30"/>
      <c r="O30" s="5"/>
      <c r="P30" s="5"/>
      <c r="AD30"/>
      <c r="AE30"/>
    </row>
    <row r="31" spans="1:31" x14ac:dyDescent="0.2">
      <c r="A31" t="s">
        <v>382</v>
      </c>
      <c r="B31" t="s">
        <v>3518</v>
      </c>
      <c r="C31" t="s">
        <v>2990</v>
      </c>
      <c r="D31" t="s">
        <v>337</v>
      </c>
      <c r="E31" t="s">
        <v>340</v>
      </c>
      <c r="F31">
        <v>559</v>
      </c>
      <c r="G31">
        <v>949</v>
      </c>
      <c r="H31">
        <v>1</v>
      </c>
      <c r="I31">
        <v>1</v>
      </c>
      <c r="J31"/>
      <c r="K31"/>
      <c r="O31" s="5"/>
      <c r="P31" s="5"/>
      <c r="AD31"/>
      <c r="AE31"/>
    </row>
    <row r="32" spans="1:31" x14ac:dyDescent="0.2">
      <c r="A32" t="s">
        <v>383</v>
      </c>
      <c r="B32" t="s">
        <v>3496</v>
      </c>
      <c r="C32" t="s">
        <v>2990</v>
      </c>
      <c r="D32" t="s">
        <v>337</v>
      </c>
      <c r="E32" t="s">
        <v>340</v>
      </c>
      <c r="F32">
        <v>1249</v>
      </c>
      <c r="G32">
        <v>1874</v>
      </c>
      <c r="H32">
        <v>1</v>
      </c>
      <c r="I32">
        <v>1</v>
      </c>
      <c r="J32"/>
      <c r="K32"/>
      <c r="O32" s="5"/>
      <c r="P32" s="5"/>
      <c r="AD32"/>
      <c r="AE32"/>
    </row>
    <row r="33" spans="1:31" x14ac:dyDescent="0.2">
      <c r="A33" t="s">
        <v>11</v>
      </c>
      <c r="B33" t="s">
        <v>3519</v>
      </c>
      <c r="C33" t="s">
        <v>2990</v>
      </c>
      <c r="D33" t="s">
        <v>337</v>
      </c>
      <c r="E33" t="s">
        <v>340</v>
      </c>
      <c r="F33">
        <v>4599</v>
      </c>
      <c r="G33">
        <v>6299</v>
      </c>
      <c r="H33">
        <v>1</v>
      </c>
      <c r="I33">
        <v>1</v>
      </c>
      <c r="J33"/>
      <c r="K33"/>
      <c r="O33" s="5"/>
      <c r="P33" s="5"/>
      <c r="AD33"/>
      <c r="AE33"/>
    </row>
    <row r="34" spans="1:31" x14ac:dyDescent="0.2">
      <c r="A34" t="s">
        <v>12</v>
      </c>
      <c r="B34" t="s">
        <v>13</v>
      </c>
      <c r="C34" t="s">
        <v>2990</v>
      </c>
      <c r="D34" t="s">
        <v>337</v>
      </c>
      <c r="E34" t="s">
        <v>340</v>
      </c>
      <c r="F34">
        <v>7299</v>
      </c>
      <c r="G34">
        <v>9799</v>
      </c>
      <c r="H34">
        <v>1</v>
      </c>
      <c r="I34">
        <v>1</v>
      </c>
      <c r="J34"/>
      <c r="K34"/>
      <c r="O34" s="5"/>
      <c r="P34" s="5"/>
      <c r="AD34"/>
      <c r="AE34"/>
    </row>
    <row r="35" spans="1:31" x14ac:dyDescent="0.2">
      <c r="A35" t="s">
        <v>14</v>
      </c>
      <c r="B35" t="s">
        <v>15</v>
      </c>
      <c r="C35" t="s">
        <v>2990</v>
      </c>
      <c r="D35" t="s">
        <v>337</v>
      </c>
      <c r="E35" t="s">
        <v>340</v>
      </c>
      <c r="F35">
        <v>5999</v>
      </c>
      <c r="G35">
        <v>8259</v>
      </c>
      <c r="H35">
        <v>1</v>
      </c>
      <c r="I35">
        <v>1</v>
      </c>
      <c r="J35"/>
      <c r="K35"/>
      <c r="O35" s="5"/>
      <c r="P35" s="5"/>
      <c r="AD35"/>
      <c r="AE35"/>
    </row>
    <row r="36" spans="1:31" x14ac:dyDescent="0.2">
      <c r="A36" t="s">
        <v>16</v>
      </c>
      <c r="B36" t="s">
        <v>17</v>
      </c>
      <c r="C36" t="s">
        <v>2990</v>
      </c>
      <c r="D36" t="s">
        <v>337</v>
      </c>
      <c r="E36" t="s">
        <v>340</v>
      </c>
      <c r="F36">
        <v>6999</v>
      </c>
      <c r="G36">
        <v>9589</v>
      </c>
      <c r="H36">
        <v>1</v>
      </c>
      <c r="I36">
        <v>1</v>
      </c>
      <c r="J36"/>
      <c r="K36"/>
      <c r="O36" s="5"/>
      <c r="P36" s="5"/>
      <c r="AD36"/>
      <c r="AE36"/>
    </row>
    <row r="37" spans="1:31" x14ac:dyDescent="0.2">
      <c r="A37" t="s">
        <v>384</v>
      </c>
      <c r="B37" t="s">
        <v>1278</v>
      </c>
      <c r="C37" t="s">
        <v>2990</v>
      </c>
      <c r="D37" t="s">
        <v>337</v>
      </c>
      <c r="E37" t="s">
        <v>340</v>
      </c>
      <c r="F37">
        <v>255</v>
      </c>
      <c r="G37">
        <v>449</v>
      </c>
      <c r="H37">
        <v>1</v>
      </c>
      <c r="I37">
        <v>1</v>
      </c>
      <c r="J37"/>
      <c r="K37"/>
      <c r="O37" s="5"/>
      <c r="P37" s="5"/>
      <c r="AD37"/>
      <c r="AE37"/>
    </row>
    <row r="38" spans="1:31" x14ac:dyDescent="0.2">
      <c r="A38" t="s">
        <v>18</v>
      </c>
      <c r="B38" t="s">
        <v>19</v>
      </c>
      <c r="C38" t="s">
        <v>2990</v>
      </c>
      <c r="D38" t="s">
        <v>337</v>
      </c>
      <c r="E38" t="s">
        <v>340</v>
      </c>
      <c r="F38">
        <v>5499</v>
      </c>
      <c r="G38">
        <v>7699</v>
      </c>
      <c r="H38">
        <v>1</v>
      </c>
      <c r="I38">
        <v>1</v>
      </c>
      <c r="J38"/>
      <c r="K38"/>
      <c r="O38" s="5"/>
      <c r="P38" s="5"/>
      <c r="AD38"/>
      <c r="AE38"/>
    </row>
    <row r="39" spans="1:31" x14ac:dyDescent="0.2">
      <c r="A39" t="s">
        <v>20</v>
      </c>
      <c r="B39" t="s">
        <v>21</v>
      </c>
      <c r="C39" t="s">
        <v>2990</v>
      </c>
      <c r="D39" t="s">
        <v>337</v>
      </c>
      <c r="E39" t="s">
        <v>340</v>
      </c>
      <c r="F39">
        <v>7299</v>
      </c>
      <c r="G39">
        <v>10219</v>
      </c>
      <c r="H39">
        <v>1</v>
      </c>
      <c r="I39">
        <v>1</v>
      </c>
      <c r="J39"/>
      <c r="K39"/>
      <c r="O39" s="5"/>
      <c r="P39" s="5"/>
      <c r="AD39"/>
      <c r="AE39"/>
    </row>
    <row r="40" spans="1:31" x14ac:dyDescent="0.2">
      <c r="A40" t="s">
        <v>385</v>
      </c>
      <c r="B40" t="s">
        <v>1279</v>
      </c>
      <c r="C40" t="s">
        <v>2990</v>
      </c>
      <c r="D40" t="s">
        <v>337</v>
      </c>
      <c r="E40" t="s">
        <v>340</v>
      </c>
      <c r="F40">
        <v>325</v>
      </c>
      <c r="G40">
        <v>569</v>
      </c>
      <c r="H40">
        <v>1</v>
      </c>
      <c r="I40">
        <v>1</v>
      </c>
      <c r="J40"/>
      <c r="K40"/>
      <c r="O40" s="5"/>
      <c r="P40" s="5"/>
      <c r="AD40"/>
      <c r="AE40"/>
    </row>
    <row r="41" spans="1:31" x14ac:dyDescent="0.2">
      <c r="A41" t="s">
        <v>386</v>
      </c>
      <c r="B41" t="s">
        <v>1280</v>
      </c>
      <c r="C41" t="s">
        <v>2990</v>
      </c>
      <c r="D41" t="s">
        <v>337</v>
      </c>
      <c r="E41" t="s">
        <v>340</v>
      </c>
      <c r="F41">
        <v>379</v>
      </c>
      <c r="G41">
        <v>669</v>
      </c>
      <c r="H41">
        <v>1</v>
      </c>
      <c r="I41">
        <v>1</v>
      </c>
      <c r="J41"/>
      <c r="K41"/>
      <c r="O41" s="5"/>
      <c r="P41" s="5"/>
      <c r="AD41"/>
      <c r="AE41"/>
    </row>
    <row r="42" spans="1:31" x14ac:dyDescent="0.2">
      <c r="A42" t="s">
        <v>387</v>
      </c>
      <c r="B42" t="s">
        <v>1281</v>
      </c>
      <c r="C42" t="s">
        <v>2990</v>
      </c>
      <c r="D42" t="s">
        <v>337</v>
      </c>
      <c r="E42" t="s">
        <v>340</v>
      </c>
      <c r="F42">
        <v>339</v>
      </c>
      <c r="G42">
        <v>599</v>
      </c>
      <c r="H42">
        <v>1</v>
      </c>
      <c r="I42">
        <v>1</v>
      </c>
      <c r="J42"/>
      <c r="K42"/>
      <c r="O42" s="5"/>
      <c r="P42" s="5"/>
      <c r="AD42"/>
      <c r="AE42"/>
    </row>
    <row r="43" spans="1:31" x14ac:dyDescent="0.2">
      <c r="A43" t="s">
        <v>388</v>
      </c>
      <c r="B43" t="s">
        <v>1282</v>
      </c>
      <c r="C43" t="s">
        <v>2990</v>
      </c>
      <c r="D43" t="s">
        <v>337</v>
      </c>
      <c r="E43" t="s">
        <v>340</v>
      </c>
      <c r="F43">
        <v>329</v>
      </c>
      <c r="G43">
        <v>579</v>
      </c>
      <c r="H43">
        <v>1</v>
      </c>
      <c r="I43">
        <v>1</v>
      </c>
      <c r="J43"/>
      <c r="K43"/>
      <c r="O43" s="5"/>
      <c r="P43" s="5"/>
      <c r="AD43"/>
      <c r="AE43"/>
    </row>
    <row r="44" spans="1:31" x14ac:dyDescent="0.2">
      <c r="A44" t="s">
        <v>803</v>
      </c>
      <c r="B44" t="s">
        <v>1283</v>
      </c>
      <c r="C44" t="s">
        <v>2990</v>
      </c>
      <c r="D44" t="s">
        <v>337</v>
      </c>
      <c r="E44" t="s">
        <v>340</v>
      </c>
      <c r="F44">
        <v>2449</v>
      </c>
      <c r="G44">
        <v>3429</v>
      </c>
      <c r="H44">
        <v>1</v>
      </c>
      <c r="I44">
        <v>1</v>
      </c>
      <c r="J44"/>
      <c r="K44"/>
      <c r="O44" s="5"/>
      <c r="P44" s="5"/>
      <c r="AD44"/>
      <c r="AE44"/>
    </row>
    <row r="45" spans="1:31" x14ac:dyDescent="0.2">
      <c r="A45" t="s">
        <v>22</v>
      </c>
      <c r="B45" t="s">
        <v>1284</v>
      </c>
      <c r="C45" t="s">
        <v>2990</v>
      </c>
      <c r="D45" t="s">
        <v>1273</v>
      </c>
      <c r="E45" t="s">
        <v>340</v>
      </c>
      <c r="F45">
        <v>319</v>
      </c>
      <c r="G45">
        <v>559</v>
      </c>
      <c r="H45">
        <v>1</v>
      </c>
      <c r="I45">
        <v>1</v>
      </c>
      <c r="J45"/>
      <c r="K45"/>
      <c r="O45" s="5"/>
      <c r="P45" s="5"/>
      <c r="AD45"/>
      <c r="AE45"/>
    </row>
    <row r="46" spans="1:31" x14ac:dyDescent="0.2">
      <c r="A46" t="s">
        <v>628</v>
      </c>
      <c r="B46" t="s">
        <v>3520</v>
      </c>
      <c r="C46" t="s">
        <v>2990</v>
      </c>
      <c r="D46" t="s">
        <v>337</v>
      </c>
      <c r="E46" t="s">
        <v>336</v>
      </c>
      <c r="F46">
        <v>2249</v>
      </c>
      <c r="G46">
        <v>3149</v>
      </c>
      <c r="H46">
        <v>1</v>
      </c>
      <c r="I46">
        <v>1</v>
      </c>
      <c r="J46"/>
      <c r="K46"/>
      <c r="O46" s="5"/>
      <c r="P46" s="5"/>
      <c r="AD46"/>
      <c r="AE46"/>
    </row>
    <row r="47" spans="1:31" x14ac:dyDescent="0.2">
      <c r="A47" t="s">
        <v>23</v>
      </c>
      <c r="B47" t="s">
        <v>1285</v>
      </c>
      <c r="C47" t="s">
        <v>2990</v>
      </c>
      <c r="D47" t="s">
        <v>1273</v>
      </c>
      <c r="E47" t="s">
        <v>340</v>
      </c>
      <c r="F47">
        <v>2499</v>
      </c>
      <c r="G47">
        <v>3499</v>
      </c>
      <c r="H47">
        <v>1</v>
      </c>
      <c r="I47">
        <v>1</v>
      </c>
      <c r="J47"/>
      <c r="K47"/>
      <c r="O47" s="5"/>
      <c r="P47" s="5"/>
      <c r="AD47"/>
      <c r="AE47"/>
    </row>
    <row r="48" spans="1:31" x14ac:dyDescent="0.2">
      <c r="A48" t="s">
        <v>24</v>
      </c>
      <c r="B48" t="s">
        <v>1286</v>
      </c>
      <c r="C48" t="s">
        <v>2990</v>
      </c>
      <c r="D48" t="s">
        <v>1273</v>
      </c>
      <c r="E48" t="s">
        <v>340</v>
      </c>
      <c r="F48">
        <v>3449</v>
      </c>
      <c r="G48">
        <v>4819</v>
      </c>
      <c r="H48">
        <v>1</v>
      </c>
      <c r="I48">
        <v>1</v>
      </c>
      <c r="J48"/>
      <c r="K48"/>
      <c r="O48" s="5"/>
      <c r="P48" s="5"/>
      <c r="AD48"/>
      <c r="AE48"/>
    </row>
    <row r="49" spans="1:31" x14ac:dyDescent="0.2">
      <c r="A49" t="s">
        <v>25</v>
      </c>
      <c r="B49" t="s">
        <v>1287</v>
      </c>
      <c r="C49" t="s">
        <v>2990</v>
      </c>
      <c r="D49" t="s">
        <v>1273</v>
      </c>
      <c r="E49" t="s">
        <v>340</v>
      </c>
      <c r="F49">
        <v>4299</v>
      </c>
      <c r="G49">
        <v>5999</v>
      </c>
      <c r="H49">
        <v>1</v>
      </c>
      <c r="I49">
        <v>1</v>
      </c>
      <c r="J49"/>
      <c r="K49"/>
      <c r="O49" s="5"/>
      <c r="P49" s="5"/>
      <c r="AD49"/>
      <c r="AE49"/>
    </row>
    <row r="50" spans="1:31" x14ac:dyDescent="0.2">
      <c r="A50" t="s">
        <v>489</v>
      </c>
      <c r="B50" t="s">
        <v>1288</v>
      </c>
      <c r="C50" t="s">
        <v>2990</v>
      </c>
      <c r="D50" t="s">
        <v>1273</v>
      </c>
      <c r="E50" t="s">
        <v>340</v>
      </c>
      <c r="F50">
        <v>619</v>
      </c>
      <c r="G50">
        <v>1053</v>
      </c>
      <c r="H50">
        <v>1</v>
      </c>
      <c r="I50">
        <v>10</v>
      </c>
      <c r="J50"/>
      <c r="K50"/>
      <c r="O50" s="5"/>
      <c r="P50" s="5"/>
      <c r="AD50"/>
      <c r="AE50"/>
    </row>
    <row r="51" spans="1:31" x14ac:dyDescent="0.2">
      <c r="A51" t="s">
        <v>490</v>
      </c>
      <c r="B51" t="s">
        <v>1289</v>
      </c>
      <c r="C51" t="s">
        <v>2990</v>
      </c>
      <c r="D51" t="s">
        <v>1273</v>
      </c>
      <c r="E51" t="s">
        <v>340</v>
      </c>
      <c r="F51">
        <v>759</v>
      </c>
      <c r="G51">
        <v>1291</v>
      </c>
      <c r="H51">
        <v>1</v>
      </c>
      <c r="I51">
        <v>10</v>
      </c>
      <c r="J51"/>
      <c r="K51"/>
      <c r="O51" s="5"/>
      <c r="P51" s="5"/>
      <c r="AD51"/>
      <c r="AE51"/>
    </row>
    <row r="52" spans="1:31" x14ac:dyDescent="0.2">
      <c r="A52" t="s">
        <v>491</v>
      </c>
      <c r="B52" t="s">
        <v>1290</v>
      </c>
      <c r="C52" t="s">
        <v>2990</v>
      </c>
      <c r="D52" t="s">
        <v>1273</v>
      </c>
      <c r="E52" t="s">
        <v>340</v>
      </c>
      <c r="F52">
        <v>759</v>
      </c>
      <c r="G52">
        <v>1291</v>
      </c>
      <c r="H52">
        <v>1</v>
      </c>
      <c r="I52">
        <v>10</v>
      </c>
      <c r="J52"/>
      <c r="K52"/>
      <c r="O52" s="5"/>
      <c r="P52" s="5"/>
      <c r="AD52"/>
      <c r="AE52"/>
    </row>
    <row r="53" spans="1:31" x14ac:dyDescent="0.2">
      <c r="A53" t="s">
        <v>804</v>
      </c>
      <c r="B53" t="s">
        <v>1291</v>
      </c>
      <c r="C53" t="s">
        <v>2990</v>
      </c>
      <c r="D53" t="s">
        <v>1273</v>
      </c>
      <c r="E53" t="s">
        <v>340</v>
      </c>
      <c r="F53">
        <v>899</v>
      </c>
      <c r="G53">
        <v>1529</v>
      </c>
      <c r="H53">
        <v>1</v>
      </c>
      <c r="I53">
        <v>10</v>
      </c>
      <c r="J53"/>
      <c r="K53"/>
      <c r="O53" s="5"/>
      <c r="P53" s="5"/>
      <c r="AD53"/>
      <c r="AE53"/>
    </row>
    <row r="54" spans="1:31" x14ac:dyDescent="0.2">
      <c r="A54" t="s">
        <v>805</v>
      </c>
      <c r="B54" t="s">
        <v>1292</v>
      </c>
      <c r="C54" t="s">
        <v>2990</v>
      </c>
      <c r="D54" t="s">
        <v>1273</v>
      </c>
      <c r="E54" t="s">
        <v>340</v>
      </c>
      <c r="F54">
        <v>829</v>
      </c>
      <c r="G54">
        <v>1410</v>
      </c>
      <c r="H54">
        <v>1</v>
      </c>
      <c r="I54">
        <v>6</v>
      </c>
      <c r="J54"/>
      <c r="K54"/>
      <c r="O54" s="5"/>
      <c r="P54" s="5"/>
      <c r="AD54"/>
      <c r="AE54"/>
    </row>
    <row r="55" spans="1:31" x14ac:dyDescent="0.2">
      <c r="A55" t="s">
        <v>629</v>
      </c>
      <c r="B55" t="s">
        <v>2139</v>
      </c>
      <c r="C55" t="s">
        <v>2990</v>
      </c>
      <c r="D55" t="s">
        <v>1273</v>
      </c>
      <c r="E55" t="s">
        <v>336</v>
      </c>
      <c r="F55">
        <v>78</v>
      </c>
      <c r="G55">
        <v>136</v>
      </c>
      <c r="H55">
        <v>1</v>
      </c>
      <c r="I55">
        <v>40</v>
      </c>
      <c r="J55"/>
      <c r="K55"/>
      <c r="O55" s="5"/>
      <c r="P55" s="5"/>
      <c r="AD55"/>
      <c r="AE55"/>
    </row>
    <row r="56" spans="1:31" x14ac:dyDescent="0.2">
      <c r="A56" t="s">
        <v>630</v>
      </c>
      <c r="B56" t="s">
        <v>1293</v>
      </c>
      <c r="C56" t="s">
        <v>2990</v>
      </c>
      <c r="D56" t="s">
        <v>1273</v>
      </c>
      <c r="E56" t="s">
        <v>336</v>
      </c>
      <c r="F56">
        <v>135</v>
      </c>
      <c r="G56">
        <v>237</v>
      </c>
      <c r="H56">
        <v>1</v>
      </c>
      <c r="I56">
        <v>40</v>
      </c>
      <c r="J56"/>
      <c r="K56"/>
      <c r="O56" s="5"/>
      <c r="P56" s="5"/>
      <c r="AD56"/>
      <c r="AE56"/>
    </row>
    <row r="57" spans="1:31" x14ac:dyDescent="0.2">
      <c r="A57" t="s">
        <v>2127</v>
      </c>
      <c r="B57" t="s">
        <v>2128</v>
      </c>
      <c r="C57" t="s">
        <v>2990</v>
      </c>
      <c r="D57" t="s">
        <v>1273</v>
      </c>
      <c r="E57" t="s">
        <v>340</v>
      </c>
      <c r="F57">
        <v>35</v>
      </c>
      <c r="G57">
        <v>58</v>
      </c>
      <c r="H57">
        <v>1</v>
      </c>
      <c r="I57">
        <v>100</v>
      </c>
      <c r="J57"/>
      <c r="K57"/>
      <c r="O57" s="5"/>
      <c r="P57" s="5"/>
      <c r="AD57"/>
      <c r="AE57"/>
    </row>
    <row r="58" spans="1:31" x14ac:dyDescent="0.2">
      <c r="A58" t="s">
        <v>2129</v>
      </c>
      <c r="B58" t="s">
        <v>2130</v>
      </c>
      <c r="C58" t="s">
        <v>2990</v>
      </c>
      <c r="D58" t="s">
        <v>1273</v>
      </c>
      <c r="E58" t="s">
        <v>340</v>
      </c>
      <c r="F58">
        <v>35</v>
      </c>
      <c r="G58">
        <v>58</v>
      </c>
      <c r="H58">
        <v>1</v>
      </c>
      <c r="I58">
        <v>50</v>
      </c>
      <c r="J58"/>
      <c r="K58"/>
      <c r="O58" s="5"/>
      <c r="P58" s="5"/>
      <c r="AD58"/>
      <c r="AE58"/>
    </row>
    <row r="59" spans="1:31" x14ac:dyDescent="0.2">
      <c r="A59" t="s">
        <v>2131</v>
      </c>
      <c r="B59" t="s">
        <v>2132</v>
      </c>
      <c r="C59" t="s">
        <v>2990</v>
      </c>
      <c r="D59" t="s">
        <v>1273</v>
      </c>
      <c r="E59" t="s">
        <v>340</v>
      </c>
      <c r="F59">
        <v>42</v>
      </c>
      <c r="G59">
        <v>69</v>
      </c>
      <c r="H59">
        <v>1</v>
      </c>
      <c r="I59">
        <v>50</v>
      </c>
      <c r="J59"/>
      <c r="K59"/>
      <c r="O59" s="5"/>
      <c r="P59" s="5"/>
      <c r="AD59"/>
      <c r="AE59"/>
    </row>
    <row r="60" spans="1:31" x14ac:dyDescent="0.2">
      <c r="A60" t="s">
        <v>2133</v>
      </c>
      <c r="B60" t="s">
        <v>2134</v>
      </c>
      <c r="C60" t="s">
        <v>2990</v>
      </c>
      <c r="D60" t="s">
        <v>1273</v>
      </c>
      <c r="E60" t="s">
        <v>340</v>
      </c>
      <c r="F60">
        <v>28</v>
      </c>
      <c r="G60">
        <v>51</v>
      </c>
      <c r="H60">
        <v>1</v>
      </c>
      <c r="I60">
        <v>100</v>
      </c>
      <c r="J60"/>
      <c r="K60"/>
      <c r="O60" s="5"/>
      <c r="P60" s="5"/>
      <c r="AD60"/>
      <c r="AE60"/>
    </row>
    <row r="61" spans="1:31" x14ac:dyDescent="0.2">
      <c r="A61" t="s">
        <v>26</v>
      </c>
      <c r="B61" t="s">
        <v>1294</v>
      </c>
      <c r="C61" t="s">
        <v>2990</v>
      </c>
      <c r="D61" t="s">
        <v>1273</v>
      </c>
      <c r="E61" t="s">
        <v>340</v>
      </c>
      <c r="F61">
        <v>939</v>
      </c>
      <c r="G61">
        <v>1299</v>
      </c>
      <c r="H61">
        <v>1</v>
      </c>
      <c r="I61">
        <v>1</v>
      </c>
      <c r="J61"/>
      <c r="K61"/>
      <c r="O61" s="5"/>
      <c r="P61" s="5"/>
      <c r="AD61"/>
      <c r="AE61"/>
    </row>
    <row r="62" spans="1:31" x14ac:dyDescent="0.2">
      <c r="A62" t="s">
        <v>27</v>
      </c>
      <c r="B62" t="s">
        <v>1295</v>
      </c>
      <c r="C62" t="s">
        <v>2990</v>
      </c>
      <c r="D62" t="s">
        <v>1273</v>
      </c>
      <c r="E62" t="s">
        <v>340</v>
      </c>
      <c r="F62">
        <v>1219</v>
      </c>
      <c r="G62">
        <v>1799</v>
      </c>
      <c r="H62">
        <v>1</v>
      </c>
      <c r="I62">
        <v>1</v>
      </c>
      <c r="J62"/>
      <c r="K62"/>
      <c r="O62" s="5"/>
      <c r="P62" s="5"/>
      <c r="AD62"/>
      <c r="AE62"/>
    </row>
    <row r="63" spans="1:31" x14ac:dyDescent="0.2">
      <c r="A63" t="s">
        <v>806</v>
      </c>
      <c r="B63" t="s">
        <v>1296</v>
      </c>
      <c r="C63" t="s">
        <v>2990</v>
      </c>
      <c r="D63" t="s">
        <v>1273</v>
      </c>
      <c r="E63" t="s">
        <v>340</v>
      </c>
      <c r="F63">
        <v>1159</v>
      </c>
      <c r="G63">
        <v>1574</v>
      </c>
      <c r="H63">
        <v>1</v>
      </c>
      <c r="I63">
        <v>1</v>
      </c>
      <c r="J63"/>
      <c r="K63"/>
      <c r="O63" s="5"/>
      <c r="P63" s="5"/>
      <c r="AD63"/>
      <c r="AE63"/>
    </row>
    <row r="64" spans="1:31" x14ac:dyDescent="0.2">
      <c r="A64" t="s">
        <v>28</v>
      </c>
      <c r="B64" t="s">
        <v>1170</v>
      </c>
      <c r="C64" t="s">
        <v>338</v>
      </c>
      <c r="D64" t="s">
        <v>1254</v>
      </c>
      <c r="E64" t="s">
        <v>332</v>
      </c>
      <c r="F64">
        <v>8.5</v>
      </c>
      <c r="G64">
        <v>14</v>
      </c>
      <c r="H64">
        <v>10</v>
      </c>
      <c r="I64">
        <v>100</v>
      </c>
      <c r="J64"/>
      <c r="K64"/>
      <c r="O64" s="5"/>
      <c r="P64" s="5"/>
      <c r="AD64"/>
      <c r="AE64"/>
    </row>
    <row r="65" spans="1:31" x14ac:dyDescent="0.2">
      <c r="A65" t="s">
        <v>29</v>
      </c>
      <c r="B65" t="s">
        <v>1297</v>
      </c>
      <c r="C65" t="s">
        <v>338</v>
      </c>
      <c r="D65" t="s">
        <v>1254</v>
      </c>
      <c r="E65" t="s">
        <v>370</v>
      </c>
      <c r="F65">
        <v>10.5</v>
      </c>
      <c r="G65">
        <v>18</v>
      </c>
      <c r="H65">
        <v>10</v>
      </c>
      <c r="I65">
        <v>100</v>
      </c>
      <c r="J65"/>
      <c r="K65"/>
      <c r="O65" s="5"/>
      <c r="P65" s="5"/>
      <c r="AD65"/>
      <c r="AE65"/>
    </row>
    <row r="66" spans="1:31" x14ac:dyDescent="0.2">
      <c r="A66" t="s">
        <v>30</v>
      </c>
      <c r="B66" t="s">
        <v>1298</v>
      </c>
      <c r="C66" t="s">
        <v>338</v>
      </c>
      <c r="D66" t="s">
        <v>1254</v>
      </c>
      <c r="E66" t="s">
        <v>370</v>
      </c>
      <c r="F66">
        <v>8.5</v>
      </c>
      <c r="G66">
        <v>15</v>
      </c>
      <c r="H66">
        <v>10</v>
      </c>
      <c r="I66">
        <v>100</v>
      </c>
      <c r="J66"/>
      <c r="K66"/>
      <c r="O66" s="5"/>
      <c r="P66" s="5"/>
      <c r="AD66"/>
      <c r="AE66"/>
    </row>
    <row r="67" spans="1:31" x14ac:dyDescent="0.2">
      <c r="A67" t="s">
        <v>31</v>
      </c>
      <c r="B67" t="s">
        <v>1299</v>
      </c>
      <c r="C67" t="s">
        <v>338</v>
      </c>
      <c r="D67" t="s">
        <v>1254</v>
      </c>
      <c r="E67" t="s">
        <v>370</v>
      </c>
      <c r="F67">
        <v>8.5</v>
      </c>
      <c r="G67">
        <v>15</v>
      </c>
      <c r="H67">
        <v>10</v>
      </c>
      <c r="I67">
        <v>100</v>
      </c>
      <c r="J67"/>
      <c r="K67"/>
      <c r="O67" s="5"/>
      <c r="P67" s="5"/>
      <c r="AD67"/>
      <c r="AE67"/>
    </row>
    <row r="68" spans="1:31" x14ac:dyDescent="0.2">
      <c r="A68" t="s">
        <v>2289</v>
      </c>
      <c r="B68" t="s">
        <v>2290</v>
      </c>
      <c r="C68" t="s">
        <v>338</v>
      </c>
      <c r="D68" t="s">
        <v>1254</v>
      </c>
      <c r="E68" t="s">
        <v>332</v>
      </c>
      <c r="F68">
        <v>16</v>
      </c>
      <c r="G68">
        <v>28</v>
      </c>
      <c r="H68">
        <v>1</v>
      </c>
      <c r="I68">
        <v>25</v>
      </c>
      <c r="J68"/>
      <c r="K68"/>
      <c r="O68" s="5"/>
      <c r="P68" s="5"/>
      <c r="AD68"/>
      <c r="AE68"/>
    </row>
    <row r="69" spans="1:31" x14ac:dyDescent="0.2">
      <c r="A69" t="s">
        <v>32</v>
      </c>
      <c r="B69" t="s">
        <v>1300</v>
      </c>
      <c r="C69" t="s">
        <v>338</v>
      </c>
      <c r="D69" t="s">
        <v>1254</v>
      </c>
      <c r="E69" t="s">
        <v>332</v>
      </c>
      <c r="F69">
        <v>12</v>
      </c>
      <c r="G69">
        <v>21</v>
      </c>
      <c r="H69">
        <v>1</v>
      </c>
      <c r="I69">
        <v>50</v>
      </c>
      <c r="J69"/>
      <c r="K69"/>
      <c r="O69" s="5"/>
      <c r="P69" s="5"/>
      <c r="AD69"/>
      <c r="AE69"/>
    </row>
    <row r="70" spans="1:31" x14ac:dyDescent="0.2">
      <c r="A70" t="s">
        <v>2291</v>
      </c>
      <c r="B70" t="s">
        <v>2292</v>
      </c>
      <c r="C70" t="s">
        <v>338</v>
      </c>
      <c r="D70" t="s">
        <v>1254</v>
      </c>
      <c r="E70" t="s">
        <v>370</v>
      </c>
      <c r="F70">
        <v>23</v>
      </c>
      <c r="G70">
        <v>42</v>
      </c>
      <c r="H70">
        <v>1</v>
      </c>
      <c r="I70">
        <v>25</v>
      </c>
      <c r="J70"/>
      <c r="K70"/>
      <c r="O70" s="5"/>
      <c r="P70" s="5"/>
      <c r="AD70"/>
      <c r="AE70"/>
    </row>
    <row r="71" spans="1:31" x14ac:dyDescent="0.2">
      <c r="A71" t="s">
        <v>33</v>
      </c>
      <c r="B71" t="s">
        <v>468</v>
      </c>
      <c r="C71" t="s">
        <v>338</v>
      </c>
      <c r="D71" t="s">
        <v>1254</v>
      </c>
      <c r="E71" t="s">
        <v>370</v>
      </c>
      <c r="F71">
        <v>15</v>
      </c>
      <c r="G71">
        <v>27</v>
      </c>
      <c r="H71">
        <v>1</v>
      </c>
      <c r="I71">
        <v>50</v>
      </c>
      <c r="J71"/>
      <c r="K71"/>
      <c r="O71" s="5"/>
      <c r="P71" s="5"/>
      <c r="AD71"/>
      <c r="AE71"/>
    </row>
    <row r="72" spans="1:31" x14ac:dyDescent="0.2">
      <c r="A72" t="s">
        <v>34</v>
      </c>
      <c r="B72" t="s">
        <v>1301</v>
      </c>
      <c r="C72" t="s">
        <v>338</v>
      </c>
      <c r="D72" t="s">
        <v>1254</v>
      </c>
      <c r="E72" t="s">
        <v>370</v>
      </c>
      <c r="F72">
        <v>12</v>
      </c>
      <c r="G72">
        <v>21</v>
      </c>
      <c r="H72">
        <v>1</v>
      </c>
      <c r="I72">
        <v>50</v>
      </c>
      <c r="J72"/>
      <c r="K72"/>
      <c r="O72" s="5"/>
      <c r="P72" s="5"/>
      <c r="AD72"/>
      <c r="AE72"/>
    </row>
    <row r="73" spans="1:31" x14ac:dyDescent="0.2">
      <c r="A73" t="s">
        <v>721</v>
      </c>
      <c r="B73" t="s">
        <v>722</v>
      </c>
      <c r="C73" t="s">
        <v>338</v>
      </c>
      <c r="D73" t="s">
        <v>1254</v>
      </c>
      <c r="E73" t="s">
        <v>370</v>
      </c>
      <c r="F73">
        <v>16</v>
      </c>
      <c r="G73">
        <v>28</v>
      </c>
      <c r="H73">
        <v>10</v>
      </c>
      <c r="I73">
        <v>100</v>
      </c>
      <c r="J73"/>
      <c r="K73"/>
      <c r="O73" s="5"/>
      <c r="P73" s="5"/>
      <c r="AD73"/>
      <c r="AE73"/>
    </row>
    <row r="74" spans="1:31" x14ac:dyDescent="0.2">
      <c r="A74" t="s">
        <v>35</v>
      </c>
      <c r="B74" t="s">
        <v>1302</v>
      </c>
      <c r="C74" t="s">
        <v>338</v>
      </c>
      <c r="D74" t="s">
        <v>1255</v>
      </c>
      <c r="E74" t="s">
        <v>370</v>
      </c>
      <c r="F74">
        <v>7.5</v>
      </c>
      <c r="G74">
        <v>14</v>
      </c>
      <c r="H74">
        <v>10</v>
      </c>
      <c r="I74">
        <v>100</v>
      </c>
      <c r="J74"/>
      <c r="K74"/>
      <c r="O74" s="5"/>
      <c r="P74" s="5"/>
      <c r="AD74"/>
      <c r="AE74"/>
    </row>
    <row r="75" spans="1:31" x14ac:dyDescent="0.2">
      <c r="A75" t="s">
        <v>3357</v>
      </c>
      <c r="B75" t="s">
        <v>3358</v>
      </c>
      <c r="C75" t="s">
        <v>338</v>
      </c>
      <c r="D75" t="s">
        <v>1255</v>
      </c>
      <c r="E75" t="s">
        <v>370</v>
      </c>
      <c r="F75">
        <v>14</v>
      </c>
      <c r="G75">
        <v>26</v>
      </c>
      <c r="H75">
        <v>1</v>
      </c>
      <c r="I75">
        <v>26</v>
      </c>
      <c r="J75"/>
      <c r="K75"/>
      <c r="O75" s="5"/>
      <c r="P75" s="5"/>
      <c r="AD75"/>
      <c r="AE75"/>
    </row>
    <row r="76" spans="1:31" x14ac:dyDescent="0.2">
      <c r="A76" t="s">
        <v>36</v>
      </c>
      <c r="B76" t="s">
        <v>1303</v>
      </c>
      <c r="C76" t="s">
        <v>338</v>
      </c>
      <c r="D76" t="s">
        <v>1255</v>
      </c>
      <c r="E76" t="s">
        <v>370</v>
      </c>
      <c r="F76">
        <v>11</v>
      </c>
      <c r="G76">
        <v>20</v>
      </c>
      <c r="H76">
        <v>1</v>
      </c>
      <c r="I76">
        <v>50</v>
      </c>
      <c r="J76"/>
      <c r="K76"/>
      <c r="O76" s="5"/>
      <c r="P76" s="5"/>
      <c r="AD76"/>
      <c r="AE76"/>
    </row>
    <row r="77" spans="1:31" x14ac:dyDescent="0.2">
      <c r="A77" t="s">
        <v>37</v>
      </c>
      <c r="B77" t="s">
        <v>1304</v>
      </c>
      <c r="C77" t="s">
        <v>338</v>
      </c>
      <c r="D77" t="s">
        <v>1255</v>
      </c>
      <c r="E77" t="s">
        <v>370</v>
      </c>
      <c r="F77">
        <v>7.5</v>
      </c>
      <c r="G77">
        <v>14</v>
      </c>
      <c r="H77">
        <v>10</v>
      </c>
      <c r="I77">
        <v>100</v>
      </c>
      <c r="J77"/>
      <c r="K77"/>
      <c r="O77" s="5"/>
      <c r="P77" s="5"/>
      <c r="AD77"/>
      <c r="AE77"/>
    </row>
    <row r="78" spans="1:31" x14ac:dyDescent="0.2">
      <c r="A78" t="s">
        <v>2293</v>
      </c>
      <c r="B78" t="s">
        <v>2294</v>
      </c>
      <c r="C78" t="s">
        <v>338</v>
      </c>
      <c r="D78" t="s">
        <v>1255</v>
      </c>
      <c r="E78" t="s">
        <v>370</v>
      </c>
      <c r="F78">
        <v>13</v>
      </c>
      <c r="G78">
        <v>24</v>
      </c>
      <c r="H78">
        <v>1</v>
      </c>
      <c r="I78">
        <v>25</v>
      </c>
      <c r="J78"/>
      <c r="K78"/>
      <c r="O78" s="5"/>
      <c r="P78" s="5"/>
      <c r="AD78"/>
      <c r="AE78"/>
    </row>
    <row r="79" spans="1:31" x14ac:dyDescent="0.2">
      <c r="A79" t="s">
        <v>38</v>
      </c>
      <c r="B79" t="s">
        <v>1305</v>
      </c>
      <c r="C79" t="s">
        <v>338</v>
      </c>
      <c r="D79" t="s">
        <v>1255</v>
      </c>
      <c r="E79" t="s">
        <v>370</v>
      </c>
      <c r="F79">
        <v>11</v>
      </c>
      <c r="G79">
        <v>20</v>
      </c>
      <c r="H79">
        <v>1</v>
      </c>
      <c r="I79">
        <v>50</v>
      </c>
      <c r="J79"/>
      <c r="K79"/>
      <c r="O79" s="5"/>
      <c r="P79" s="5"/>
      <c r="AD79"/>
      <c r="AE79"/>
    </row>
    <row r="80" spans="1:31" x14ac:dyDescent="0.2">
      <c r="A80" t="s">
        <v>39</v>
      </c>
      <c r="B80" t="s">
        <v>1306</v>
      </c>
      <c r="C80" t="s">
        <v>338</v>
      </c>
      <c r="D80" t="s">
        <v>1254</v>
      </c>
      <c r="E80" t="s">
        <v>332</v>
      </c>
      <c r="F80">
        <v>20</v>
      </c>
      <c r="G80">
        <v>36</v>
      </c>
      <c r="H80">
        <v>1</v>
      </c>
      <c r="I80">
        <v>25</v>
      </c>
      <c r="J80"/>
      <c r="K80"/>
      <c r="O80" s="5"/>
      <c r="P80" s="5"/>
      <c r="AD80"/>
      <c r="AE80"/>
    </row>
    <row r="81" spans="1:31" x14ac:dyDescent="0.2">
      <c r="A81" t="s">
        <v>40</v>
      </c>
      <c r="B81" t="s">
        <v>3087</v>
      </c>
      <c r="C81" t="s">
        <v>338</v>
      </c>
      <c r="D81" t="s">
        <v>1254</v>
      </c>
      <c r="E81" t="s">
        <v>332</v>
      </c>
      <c r="F81">
        <v>14</v>
      </c>
      <c r="G81">
        <v>26</v>
      </c>
      <c r="H81">
        <v>1</v>
      </c>
      <c r="I81">
        <v>50</v>
      </c>
      <c r="J81"/>
      <c r="K81"/>
      <c r="O81" s="5"/>
      <c r="P81" s="5"/>
      <c r="AD81"/>
      <c r="AE81"/>
    </row>
    <row r="82" spans="1:31" x14ac:dyDescent="0.2">
      <c r="A82" t="s">
        <v>41</v>
      </c>
      <c r="B82" t="s">
        <v>1307</v>
      </c>
      <c r="C82" t="s">
        <v>338</v>
      </c>
      <c r="D82" t="s">
        <v>1255</v>
      </c>
      <c r="E82" t="s">
        <v>370</v>
      </c>
      <c r="F82">
        <v>6.5</v>
      </c>
      <c r="G82">
        <v>12</v>
      </c>
      <c r="H82">
        <v>1</v>
      </c>
      <c r="I82">
        <v>450</v>
      </c>
      <c r="J82"/>
      <c r="K82"/>
      <c r="O82" s="5"/>
      <c r="P82" s="5"/>
      <c r="AD82"/>
      <c r="AE82"/>
    </row>
    <row r="83" spans="1:31" x14ac:dyDescent="0.2">
      <c r="A83" t="s">
        <v>42</v>
      </c>
      <c r="B83" t="s">
        <v>1308</v>
      </c>
      <c r="C83" t="s">
        <v>338</v>
      </c>
      <c r="D83" t="s">
        <v>1254</v>
      </c>
      <c r="E83" t="s">
        <v>370</v>
      </c>
      <c r="F83">
        <v>11.5</v>
      </c>
      <c r="G83">
        <v>21</v>
      </c>
      <c r="H83">
        <v>1</v>
      </c>
      <c r="I83">
        <v>50</v>
      </c>
      <c r="J83"/>
      <c r="K83"/>
      <c r="O83" s="5"/>
      <c r="P83" s="5"/>
      <c r="AD83"/>
      <c r="AE83"/>
    </row>
    <row r="84" spans="1:31" x14ac:dyDescent="0.2">
      <c r="A84" t="s">
        <v>43</v>
      </c>
      <c r="B84" t="s">
        <v>1309</v>
      </c>
      <c r="C84" t="s">
        <v>338</v>
      </c>
      <c r="D84" t="s">
        <v>1254</v>
      </c>
      <c r="E84" t="s">
        <v>332</v>
      </c>
      <c r="F84">
        <v>9</v>
      </c>
      <c r="G84">
        <v>17</v>
      </c>
      <c r="H84">
        <v>10</v>
      </c>
      <c r="I84">
        <v>100</v>
      </c>
      <c r="J84"/>
      <c r="K84"/>
      <c r="O84" s="5"/>
      <c r="P84" s="5"/>
      <c r="AD84"/>
      <c r="AE84"/>
    </row>
    <row r="85" spans="1:31" x14ac:dyDescent="0.2">
      <c r="A85" t="s">
        <v>44</v>
      </c>
      <c r="B85" t="s">
        <v>1310</v>
      </c>
      <c r="C85" t="s">
        <v>338</v>
      </c>
      <c r="D85" t="s">
        <v>1255</v>
      </c>
      <c r="E85" t="s">
        <v>370</v>
      </c>
      <c r="F85">
        <v>10</v>
      </c>
      <c r="G85">
        <v>18</v>
      </c>
      <c r="H85">
        <v>1</v>
      </c>
      <c r="I85">
        <v>300</v>
      </c>
      <c r="J85"/>
      <c r="K85"/>
      <c r="O85" s="5"/>
      <c r="P85" s="5"/>
      <c r="AD85"/>
      <c r="AE85"/>
    </row>
    <row r="86" spans="1:31" x14ac:dyDescent="0.2">
      <c r="A86" t="s">
        <v>45</v>
      </c>
      <c r="B86" t="s">
        <v>1311</v>
      </c>
      <c r="C86" t="s">
        <v>338</v>
      </c>
      <c r="D86" t="s">
        <v>1254</v>
      </c>
      <c r="E86" t="s">
        <v>332</v>
      </c>
      <c r="F86">
        <v>7.5</v>
      </c>
      <c r="G86">
        <v>14</v>
      </c>
      <c r="H86">
        <v>10</v>
      </c>
      <c r="I86">
        <v>100</v>
      </c>
      <c r="J86"/>
      <c r="K86"/>
      <c r="O86" s="5"/>
      <c r="P86" s="5"/>
      <c r="AD86"/>
      <c r="AE86"/>
    </row>
    <row r="87" spans="1:31" x14ac:dyDescent="0.2">
      <c r="A87" t="s">
        <v>46</v>
      </c>
      <c r="B87" t="s">
        <v>1312</v>
      </c>
      <c r="C87" t="s">
        <v>338</v>
      </c>
      <c r="D87" t="s">
        <v>1254</v>
      </c>
      <c r="E87" t="s">
        <v>332</v>
      </c>
      <c r="F87">
        <v>11</v>
      </c>
      <c r="G87">
        <v>20</v>
      </c>
      <c r="H87">
        <v>1</v>
      </c>
      <c r="I87">
        <v>50</v>
      </c>
      <c r="J87"/>
      <c r="K87"/>
      <c r="O87" s="5"/>
      <c r="P87" s="5"/>
      <c r="AD87"/>
      <c r="AE87"/>
    </row>
    <row r="88" spans="1:31" x14ac:dyDescent="0.2">
      <c r="A88" t="s">
        <v>47</v>
      </c>
      <c r="B88" t="s">
        <v>1313</v>
      </c>
      <c r="C88" t="s">
        <v>338</v>
      </c>
      <c r="D88" t="s">
        <v>1254</v>
      </c>
      <c r="E88" t="s">
        <v>332</v>
      </c>
      <c r="F88">
        <v>14</v>
      </c>
      <c r="G88">
        <v>26</v>
      </c>
      <c r="H88">
        <v>1</v>
      </c>
      <c r="I88">
        <v>25</v>
      </c>
      <c r="J88"/>
      <c r="K88"/>
      <c r="O88" s="5"/>
      <c r="P88" s="5"/>
      <c r="AD88"/>
      <c r="AE88"/>
    </row>
    <row r="89" spans="1:31" x14ac:dyDescent="0.2">
      <c r="A89" t="s">
        <v>48</v>
      </c>
      <c r="B89" t="s">
        <v>1314</v>
      </c>
      <c r="C89" t="s">
        <v>338</v>
      </c>
      <c r="D89" t="s">
        <v>1254</v>
      </c>
      <c r="E89" t="s">
        <v>332</v>
      </c>
      <c r="F89">
        <v>9.5</v>
      </c>
      <c r="G89">
        <v>17</v>
      </c>
      <c r="H89">
        <v>10</v>
      </c>
      <c r="I89">
        <v>100</v>
      </c>
      <c r="J89"/>
      <c r="K89"/>
      <c r="O89" s="5"/>
      <c r="P89" s="5"/>
      <c r="AD89"/>
      <c r="AE89"/>
    </row>
    <row r="90" spans="1:31" x14ac:dyDescent="0.2">
      <c r="A90" t="s">
        <v>3060</v>
      </c>
      <c r="B90" t="s">
        <v>3061</v>
      </c>
      <c r="C90" t="s">
        <v>338</v>
      </c>
      <c r="D90" t="s">
        <v>1254</v>
      </c>
      <c r="E90" t="s">
        <v>332</v>
      </c>
      <c r="F90">
        <v>50</v>
      </c>
      <c r="G90">
        <v>86</v>
      </c>
      <c r="H90">
        <v>1</v>
      </c>
      <c r="I90">
        <v>16</v>
      </c>
      <c r="J90"/>
      <c r="K90"/>
      <c r="O90" s="5"/>
      <c r="P90" s="5"/>
      <c r="AD90"/>
      <c r="AE90"/>
    </row>
    <row r="91" spans="1:31" x14ac:dyDescent="0.2">
      <c r="A91" t="s">
        <v>3575</v>
      </c>
      <c r="B91" t="s">
        <v>3576</v>
      </c>
      <c r="C91" t="s">
        <v>338</v>
      </c>
      <c r="D91" t="s">
        <v>1254</v>
      </c>
      <c r="E91" t="s">
        <v>370</v>
      </c>
      <c r="F91">
        <v>11</v>
      </c>
      <c r="G91">
        <v>19</v>
      </c>
      <c r="H91">
        <v>10</v>
      </c>
      <c r="I91">
        <v>100</v>
      </c>
      <c r="J91"/>
      <c r="K91"/>
      <c r="O91" s="5"/>
      <c r="P91" s="5"/>
      <c r="AD91"/>
      <c r="AE91"/>
    </row>
    <row r="92" spans="1:31" x14ac:dyDescent="0.2">
      <c r="A92" t="s">
        <v>3416</v>
      </c>
      <c r="B92" t="s">
        <v>3417</v>
      </c>
      <c r="C92" t="s">
        <v>338</v>
      </c>
      <c r="D92" t="s">
        <v>1254</v>
      </c>
      <c r="E92" t="s">
        <v>370</v>
      </c>
      <c r="F92">
        <v>27</v>
      </c>
      <c r="G92">
        <v>49</v>
      </c>
      <c r="H92">
        <v>1</v>
      </c>
      <c r="I92">
        <v>25</v>
      </c>
      <c r="J92"/>
      <c r="K92"/>
      <c r="O92" s="5"/>
      <c r="P92" s="5"/>
      <c r="AD92"/>
      <c r="AE92"/>
    </row>
    <row r="93" spans="1:31" x14ac:dyDescent="0.2">
      <c r="A93" t="s">
        <v>49</v>
      </c>
      <c r="B93" t="s">
        <v>1315</v>
      </c>
      <c r="C93" t="s">
        <v>338</v>
      </c>
      <c r="D93" t="s">
        <v>1254</v>
      </c>
      <c r="E93" t="s">
        <v>333</v>
      </c>
      <c r="F93">
        <v>16.5</v>
      </c>
      <c r="G93">
        <v>30</v>
      </c>
      <c r="H93">
        <v>25</v>
      </c>
      <c r="I93">
        <v>2400</v>
      </c>
      <c r="J93"/>
      <c r="K93"/>
      <c r="O93" s="5"/>
      <c r="P93" s="5"/>
      <c r="AD93"/>
      <c r="AE93"/>
    </row>
    <row r="94" spans="1:31" x14ac:dyDescent="0.2">
      <c r="A94" t="s">
        <v>50</v>
      </c>
      <c r="B94" t="s">
        <v>1316</v>
      </c>
      <c r="C94" t="s">
        <v>338</v>
      </c>
      <c r="D94" t="s">
        <v>1254</v>
      </c>
      <c r="E94" t="s">
        <v>370</v>
      </c>
      <c r="F94">
        <v>13</v>
      </c>
      <c r="G94">
        <v>24</v>
      </c>
      <c r="H94">
        <v>1</v>
      </c>
      <c r="I94">
        <v>60</v>
      </c>
      <c r="J94"/>
      <c r="K94"/>
      <c r="O94" s="5"/>
      <c r="P94" s="5"/>
      <c r="AD94"/>
      <c r="AE94"/>
    </row>
    <row r="95" spans="1:31" x14ac:dyDescent="0.2">
      <c r="A95" t="s">
        <v>51</v>
      </c>
      <c r="B95" t="s">
        <v>1317</v>
      </c>
      <c r="C95" t="s">
        <v>338</v>
      </c>
      <c r="D95" t="s">
        <v>1254</v>
      </c>
      <c r="E95" t="s">
        <v>369</v>
      </c>
      <c r="F95">
        <v>9.5</v>
      </c>
      <c r="G95">
        <v>18</v>
      </c>
      <c r="H95">
        <v>1</v>
      </c>
      <c r="I95">
        <v>70</v>
      </c>
      <c r="J95"/>
      <c r="K95"/>
      <c r="O95" s="5"/>
      <c r="P95" s="5"/>
      <c r="AD95"/>
      <c r="AE95"/>
    </row>
    <row r="96" spans="1:31" x14ac:dyDescent="0.2">
      <c r="A96" t="s">
        <v>52</v>
      </c>
      <c r="B96" t="s">
        <v>1318</v>
      </c>
      <c r="C96" t="s">
        <v>338</v>
      </c>
      <c r="D96" t="s">
        <v>1254</v>
      </c>
      <c r="E96" t="s">
        <v>369</v>
      </c>
      <c r="F96">
        <v>18</v>
      </c>
      <c r="G96">
        <v>34</v>
      </c>
      <c r="H96">
        <v>1</v>
      </c>
      <c r="I96">
        <v>70</v>
      </c>
      <c r="J96"/>
      <c r="K96"/>
      <c r="O96" s="5"/>
      <c r="P96" s="5"/>
      <c r="AD96"/>
      <c r="AE96"/>
    </row>
    <row r="97" spans="1:31" x14ac:dyDescent="0.2">
      <c r="A97" t="s">
        <v>53</v>
      </c>
      <c r="B97" t="s">
        <v>1319</v>
      </c>
      <c r="C97" t="s">
        <v>338</v>
      </c>
      <c r="D97" t="s">
        <v>1254</v>
      </c>
      <c r="E97" t="s">
        <v>369</v>
      </c>
      <c r="F97">
        <v>17.5</v>
      </c>
      <c r="G97">
        <v>32</v>
      </c>
      <c r="H97">
        <v>1</v>
      </c>
      <c r="I97">
        <v>70</v>
      </c>
      <c r="J97"/>
      <c r="K97"/>
      <c r="O97" s="5"/>
      <c r="P97" s="5"/>
      <c r="AD97"/>
      <c r="AE97"/>
    </row>
    <row r="98" spans="1:31" x14ac:dyDescent="0.2">
      <c r="A98" t="s">
        <v>54</v>
      </c>
      <c r="B98" t="s">
        <v>1320</v>
      </c>
      <c r="C98" t="s">
        <v>338</v>
      </c>
      <c r="D98" t="s">
        <v>1254</v>
      </c>
      <c r="E98" t="s">
        <v>332</v>
      </c>
      <c r="F98">
        <v>92</v>
      </c>
      <c r="G98">
        <v>159</v>
      </c>
      <c r="H98">
        <v>1</v>
      </c>
      <c r="I98">
        <v>12</v>
      </c>
      <c r="J98"/>
      <c r="K98"/>
      <c r="O98" s="5"/>
      <c r="P98" s="5"/>
      <c r="AD98"/>
      <c r="AE98"/>
    </row>
    <row r="99" spans="1:31" x14ac:dyDescent="0.2">
      <c r="A99" t="s">
        <v>981</v>
      </c>
      <c r="B99" t="s">
        <v>1321</v>
      </c>
      <c r="C99" t="s">
        <v>338</v>
      </c>
      <c r="D99" t="s">
        <v>1254</v>
      </c>
      <c r="E99" t="s">
        <v>1322</v>
      </c>
      <c r="F99">
        <v>25</v>
      </c>
      <c r="G99">
        <v>45</v>
      </c>
      <c r="H99">
        <v>100</v>
      </c>
      <c r="I99">
        <v>5000</v>
      </c>
      <c r="J99"/>
      <c r="K99"/>
      <c r="O99" s="5"/>
      <c r="P99" s="5"/>
      <c r="AD99"/>
      <c r="AE99"/>
    </row>
    <row r="100" spans="1:31" x14ac:dyDescent="0.2">
      <c r="A100" t="s">
        <v>982</v>
      </c>
      <c r="B100" t="s">
        <v>1323</v>
      </c>
      <c r="C100" t="s">
        <v>338</v>
      </c>
      <c r="D100" t="s">
        <v>1254</v>
      </c>
      <c r="E100" t="s">
        <v>1322</v>
      </c>
      <c r="F100">
        <v>35</v>
      </c>
      <c r="G100">
        <v>62</v>
      </c>
      <c r="H100">
        <v>100</v>
      </c>
      <c r="I100">
        <v>3000</v>
      </c>
      <c r="J100"/>
      <c r="K100"/>
      <c r="O100" s="5"/>
      <c r="P100" s="5"/>
      <c r="AD100"/>
      <c r="AE100"/>
    </row>
    <row r="101" spans="1:31" x14ac:dyDescent="0.2">
      <c r="A101" t="s">
        <v>389</v>
      </c>
      <c r="B101" t="s">
        <v>1324</v>
      </c>
      <c r="C101" t="s">
        <v>700</v>
      </c>
      <c r="D101" t="s">
        <v>334</v>
      </c>
      <c r="E101" t="s">
        <v>373</v>
      </c>
      <c r="F101">
        <v>55</v>
      </c>
      <c r="G101">
        <v>99</v>
      </c>
      <c r="H101">
        <v>1</v>
      </c>
      <c r="I101">
        <v>72</v>
      </c>
      <c r="J101"/>
      <c r="K101"/>
      <c r="O101" s="5"/>
      <c r="P101" s="5"/>
      <c r="AD101"/>
      <c r="AE101"/>
    </row>
    <row r="102" spans="1:31" x14ac:dyDescent="0.2">
      <c r="A102" t="s">
        <v>390</v>
      </c>
      <c r="B102" t="s">
        <v>1325</v>
      </c>
      <c r="C102" t="s">
        <v>700</v>
      </c>
      <c r="D102" t="s">
        <v>334</v>
      </c>
      <c r="E102" t="s">
        <v>373</v>
      </c>
      <c r="F102">
        <v>62</v>
      </c>
      <c r="G102">
        <v>115</v>
      </c>
      <c r="H102">
        <v>1</v>
      </c>
      <c r="I102">
        <v>72</v>
      </c>
      <c r="J102"/>
      <c r="K102"/>
      <c r="O102" s="5"/>
      <c r="P102" s="5"/>
      <c r="AD102"/>
      <c r="AE102"/>
    </row>
    <row r="103" spans="1:31" x14ac:dyDescent="0.2">
      <c r="A103" t="s">
        <v>391</v>
      </c>
      <c r="B103" t="s">
        <v>1326</v>
      </c>
      <c r="C103" t="s">
        <v>700</v>
      </c>
      <c r="D103" t="s">
        <v>334</v>
      </c>
      <c r="E103" t="s">
        <v>373</v>
      </c>
      <c r="F103">
        <v>66</v>
      </c>
      <c r="G103">
        <v>123</v>
      </c>
      <c r="H103">
        <v>1</v>
      </c>
      <c r="I103">
        <v>72</v>
      </c>
      <c r="J103"/>
      <c r="K103"/>
      <c r="O103" s="5"/>
      <c r="P103" s="5"/>
      <c r="AD103"/>
      <c r="AE103"/>
    </row>
    <row r="104" spans="1:31" x14ac:dyDescent="0.2">
      <c r="A104" t="s">
        <v>465</v>
      </c>
      <c r="B104" t="s">
        <v>1327</v>
      </c>
      <c r="C104" t="s">
        <v>700</v>
      </c>
      <c r="D104" t="s">
        <v>334</v>
      </c>
      <c r="E104" t="s">
        <v>373</v>
      </c>
      <c r="F104">
        <v>16</v>
      </c>
      <c r="G104">
        <v>28</v>
      </c>
      <c r="H104">
        <v>1</v>
      </c>
      <c r="I104">
        <v>96</v>
      </c>
      <c r="J104"/>
      <c r="K104"/>
      <c r="O104" s="5"/>
      <c r="P104" s="5"/>
      <c r="AD104"/>
      <c r="AE104"/>
    </row>
    <row r="105" spans="1:31" x14ac:dyDescent="0.2">
      <c r="A105" t="s">
        <v>466</v>
      </c>
      <c r="B105" t="s">
        <v>1328</v>
      </c>
      <c r="C105" t="s">
        <v>700</v>
      </c>
      <c r="D105" t="s">
        <v>334</v>
      </c>
      <c r="E105" t="s">
        <v>373</v>
      </c>
      <c r="F105">
        <v>24</v>
      </c>
      <c r="G105">
        <v>44</v>
      </c>
      <c r="H105">
        <v>1</v>
      </c>
      <c r="I105">
        <v>96</v>
      </c>
      <c r="J105"/>
      <c r="K105"/>
      <c r="O105" s="5"/>
      <c r="P105" s="5"/>
      <c r="AD105"/>
      <c r="AE105"/>
    </row>
    <row r="106" spans="1:31" x14ac:dyDescent="0.2">
      <c r="A106" t="s">
        <v>631</v>
      </c>
      <c r="B106" t="s">
        <v>2991</v>
      </c>
      <c r="C106" t="s">
        <v>700</v>
      </c>
      <c r="D106" t="s">
        <v>334</v>
      </c>
      <c r="E106" t="s">
        <v>373</v>
      </c>
      <c r="F106">
        <v>75</v>
      </c>
      <c r="G106">
        <v>135</v>
      </c>
      <c r="H106">
        <v>1</v>
      </c>
      <c r="I106">
        <v>12</v>
      </c>
      <c r="J106"/>
      <c r="K106"/>
      <c r="O106" s="5"/>
      <c r="P106" s="5"/>
      <c r="AD106"/>
      <c r="AE106"/>
    </row>
    <row r="107" spans="1:31" x14ac:dyDescent="0.2">
      <c r="A107" t="s">
        <v>632</v>
      </c>
      <c r="B107" t="s">
        <v>2992</v>
      </c>
      <c r="C107" t="s">
        <v>700</v>
      </c>
      <c r="D107" t="s">
        <v>334</v>
      </c>
      <c r="E107" t="s">
        <v>373</v>
      </c>
      <c r="F107">
        <v>82</v>
      </c>
      <c r="G107">
        <v>149</v>
      </c>
      <c r="H107">
        <v>1</v>
      </c>
      <c r="I107">
        <v>12</v>
      </c>
      <c r="J107"/>
      <c r="K107"/>
      <c r="O107" s="5"/>
      <c r="P107" s="5"/>
      <c r="AD107"/>
      <c r="AE107"/>
    </row>
    <row r="108" spans="1:31" x14ac:dyDescent="0.2">
      <c r="A108" t="s">
        <v>633</v>
      </c>
      <c r="B108" t="s">
        <v>1329</v>
      </c>
      <c r="C108" t="s">
        <v>700</v>
      </c>
      <c r="D108" t="s">
        <v>334</v>
      </c>
      <c r="E108" t="s">
        <v>373</v>
      </c>
      <c r="F108">
        <v>119</v>
      </c>
      <c r="G108">
        <v>212</v>
      </c>
      <c r="H108">
        <v>1</v>
      </c>
      <c r="I108">
        <v>12</v>
      </c>
      <c r="J108"/>
      <c r="K108"/>
      <c r="O108" s="5"/>
      <c r="P108" s="5"/>
      <c r="AD108"/>
      <c r="AE108"/>
    </row>
    <row r="109" spans="1:31" x14ac:dyDescent="0.2">
      <c r="A109" t="s">
        <v>634</v>
      </c>
      <c r="B109" t="s">
        <v>2993</v>
      </c>
      <c r="C109" t="s">
        <v>700</v>
      </c>
      <c r="D109" t="s">
        <v>334</v>
      </c>
      <c r="E109" t="s">
        <v>373</v>
      </c>
      <c r="F109">
        <v>139</v>
      </c>
      <c r="G109">
        <v>249</v>
      </c>
      <c r="H109">
        <v>1</v>
      </c>
      <c r="I109">
        <v>12</v>
      </c>
      <c r="J109"/>
      <c r="K109"/>
      <c r="O109" s="5"/>
      <c r="P109" s="5"/>
      <c r="AD109"/>
      <c r="AE109"/>
    </row>
    <row r="110" spans="1:31" x14ac:dyDescent="0.2">
      <c r="A110" t="s">
        <v>3242</v>
      </c>
      <c r="B110" t="s">
        <v>3243</v>
      </c>
      <c r="C110" t="s">
        <v>700</v>
      </c>
      <c r="D110" t="s">
        <v>334</v>
      </c>
      <c r="E110" t="s">
        <v>373</v>
      </c>
      <c r="F110">
        <v>79</v>
      </c>
      <c r="G110">
        <v>139</v>
      </c>
      <c r="H110">
        <v>1</v>
      </c>
      <c r="I110">
        <v>12</v>
      </c>
      <c r="J110"/>
      <c r="K110"/>
      <c r="O110" s="5"/>
      <c r="P110" s="5"/>
      <c r="AD110"/>
      <c r="AE110"/>
    </row>
    <row r="111" spans="1:31" x14ac:dyDescent="0.2">
      <c r="A111" t="s">
        <v>848</v>
      </c>
      <c r="B111" t="s">
        <v>1330</v>
      </c>
      <c r="C111" t="s">
        <v>700</v>
      </c>
      <c r="D111" t="s">
        <v>334</v>
      </c>
      <c r="E111" t="s">
        <v>373</v>
      </c>
      <c r="F111">
        <v>99</v>
      </c>
      <c r="G111">
        <v>179</v>
      </c>
      <c r="H111">
        <v>1</v>
      </c>
      <c r="I111">
        <v>12</v>
      </c>
      <c r="J111"/>
      <c r="K111"/>
      <c r="O111" s="5"/>
      <c r="P111" s="5"/>
      <c r="AD111"/>
      <c r="AE111"/>
    </row>
    <row r="112" spans="1:31" x14ac:dyDescent="0.2">
      <c r="A112" t="s">
        <v>849</v>
      </c>
      <c r="B112" t="s">
        <v>1331</v>
      </c>
      <c r="C112" t="s">
        <v>700</v>
      </c>
      <c r="D112" t="s">
        <v>334</v>
      </c>
      <c r="E112" t="s">
        <v>373</v>
      </c>
      <c r="F112">
        <v>135</v>
      </c>
      <c r="G112">
        <v>238</v>
      </c>
      <c r="H112">
        <v>1</v>
      </c>
      <c r="I112">
        <v>12</v>
      </c>
      <c r="J112"/>
      <c r="K112"/>
      <c r="O112" s="5"/>
      <c r="P112" s="5"/>
      <c r="AD112"/>
      <c r="AE112"/>
    </row>
    <row r="113" spans="1:31" x14ac:dyDescent="0.2">
      <c r="A113" t="s">
        <v>850</v>
      </c>
      <c r="B113" t="s">
        <v>1332</v>
      </c>
      <c r="C113" t="s">
        <v>700</v>
      </c>
      <c r="D113" t="s">
        <v>334</v>
      </c>
      <c r="E113" t="s">
        <v>373</v>
      </c>
      <c r="F113">
        <v>159</v>
      </c>
      <c r="G113">
        <v>284</v>
      </c>
      <c r="H113">
        <v>1</v>
      </c>
      <c r="I113">
        <v>12</v>
      </c>
      <c r="J113"/>
      <c r="K113"/>
      <c r="O113" s="5"/>
      <c r="P113" s="5"/>
      <c r="AD113"/>
      <c r="AE113"/>
    </row>
    <row r="114" spans="1:31" x14ac:dyDescent="0.2">
      <c r="A114" t="s">
        <v>503</v>
      </c>
      <c r="B114" t="s">
        <v>1333</v>
      </c>
      <c r="C114" t="s">
        <v>338</v>
      </c>
      <c r="D114" t="s">
        <v>1254</v>
      </c>
      <c r="E114" t="s">
        <v>326</v>
      </c>
      <c r="F114">
        <v>15</v>
      </c>
      <c r="G114">
        <v>28</v>
      </c>
      <c r="H114">
        <v>1</v>
      </c>
      <c r="I114">
        <v>70</v>
      </c>
      <c r="J114"/>
      <c r="K114"/>
      <c r="O114" s="5"/>
      <c r="P114" s="5"/>
      <c r="AD114"/>
      <c r="AE114"/>
    </row>
    <row r="115" spans="1:31" x14ac:dyDescent="0.2">
      <c r="A115" t="s">
        <v>930</v>
      </c>
      <c r="B115" t="s">
        <v>3359</v>
      </c>
      <c r="C115" t="s">
        <v>338</v>
      </c>
      <c r="D115" t="s">
        <v>1254</v>
      </c>
      <c r="E115" t="s">
        <v>326</v>
      </c>
      <c r="F115">
        <v>62</v>
      </c>
      <c r="G115">
        <v>109</v>
      </c>
      <c r="H115">
        <v>1</v>
      </c>
      <c r="I115">
        <v>65</v>
      </c>
      <c r="J115"/>
      <c r="K115"/>
      <c r="O115" s="5"/>
      <c r="P115" s="5"/>
      <c r="AD115"/>
      <c r="AE115"/>
    </row>
    <row r="116" spans="1:31" x14ac:dyDescent="0.2">
      <c r="A116" t="s">
        <v>3213</v>
      </c>
      <c r="B116" t="s">
        <v>3250</v>
      </c>
      <c r="C116" t="s">
        <v>338</v>
      </c>
      <c r="D116" t="s">
        <v>1254</v>
      </c>
      <c r="E116" t="s">
        <v>326</v>
      </c>
      <c r="F116">
        <v>15</v>
      </c>
      <c r="G116">
        <v>28</v>
      </c>
      <c r="H116">
        <v>1</v>
      </c>
      <c r="I116">
        <v>70</v>
      </c>
      <c r="J116"/>
      <c r="K116"/>
      <c r="O116" s="5"/>
      <c r="P116" s="5"/>
      <c r="AD116"/>
      <c r="AE116"/>
    </row>
    <row r="117" spans="1:31" x14ac:dyDescent="0.2">
      <c r="A117" t="s">
        <v>3214</v>
      </c>
      <c r="B117" t="s">
        <v>3360</v>
      </c>
      <c r="C117" t="s">
        <v>338</v>
      </c>
      <c r="D117" t="s">
        <v>1254</v>
      </c>
      <c r="E117" t="s">
        <v>326</v>
      </c>
      <c r="F117">
        <v>15</v>
      </c>
      <c r="G117">
        <v>28</v>
      </c>
      <c r="H117">
        <v>1</v>
      </c>
      <c r="I117">
        <v>70</v>
      </c>
      <c r="J117"/>
      <c r="K117"/>
      <c r="O117" s="5"/>
      <c r="P117" s="5"/>
      <c r="AD117"/>
      <c r="AE117"/>
    </row>
    <row r="118" spans="1:31" x14ac:dyDescent="0.2">
      <c r="A118" t="s">
        <v>2763</v>
      </c>
      <c r="B118" t="s">
        <v>2764</v>
      </c>
      <c r="C118" t="s">
        <v>338</v>
      </c>
      <c r="D118" t="s">
        <v>1254</v>
      </c>
      <c r="E118" t="s">
        <v>326</v>
      </c>
      <c r="F118">
        <v>99</v>
      </c>
      <c r="G118">
        <v>175</v>
      </c>
      <c r="H118">
        <v>1</v>
      </c>
      <c r="I118">
        <v>4</v>
      </c>
      <c r="J118"/>
      <c r="K118"/>
      <c r="O118" s="5"/>
      <c r="P118" s="5"/>
      <c r="AD118"/>
      <c r="AE118"/>
    </row>
    <row r="119" spans="1:31" x14ac:dyDescent="0.2">
      <c r="A119" t="s">
        <v>496</v>
      </c>
      <c r="B119" t="s">
        <v>1334</v>
      </c>
      <c r="C119" t="s">
        <v>2245</v>
      </c>
      <c r="D119" t="s">
        <v>1255</v>
      </c>
      <c r="E119" t="s">
        <v>370</v>
      </c>
      <c r="F119">
        <v>24</v>
      </c>
      <c r="G119">
        <v>44</v>
      </c>
      <c r="H119">
        <v>1</v>
      </c>
      <c r="I119">
        <v>105</v>
      </c>
      <c r="J119"/>
      <c r="K119"/>
      <c r="O119" s="5"/>
      <c r="P119" s="5"/>
      <c r="AD119"/>
      <c r="AE119"/>
    </row>
    <row r="120" spans="1:31" x14ac:dyDescent="0.2">
      <c r="A120" t="s">
        <v>497</v>
      </c>
      <c r="B120" t="s">
        <v>1335</v>
      </c>
      <c r="C120" t="s">
        <v>2245</v>
      </c>
      <c r="D120" t="s">
        <v>1255</v>
      </c>
      <c r="E120" t="s">
        <v>370</v>
      </c>
      <c r="F120">
        <v>24</v>
      </c>
      <c r="G120">
        <v>44</v>
      </c>
      <c r="H120">
        <v>1</v>
      </c>
      <c r="I120">
        <v>105</v>
      </c>
      <c r="J120"/>
      <c r="K120"/>
      <c r="O120" s="5"/>
      <c r="P120" s="5"/>
      <c r="AD120"/>
      <c r="AE120"/>
    </row>
    <row r="121" spans="1:31" x14ac:dyDescent="0.2">
      <c r="A121" t="s">
        <v>2513</v>
      </c>
      <c r="B121" t="s">
        <v>2514</v>
      </c>
      <c r="C121" t="s">
        <v>338</v>
      </c>
      <c r="D121" t="s">
        <v>1254</v>
      </c>
      <c r="E121" t="s">
        <v>392</v>
      </c>
      <c r="F121">
        <v>43</v>
      </c>
      <c r="G121">
        <v>75</v>
      </c>
      <c r="H121">
        <v>1</v>
      </c>
      <c r="I121">
        <v>144</v>
      </c>
      <c r="J121"/>
      <c r="K121"/>
      <c r="O121" s="5"/>
      <c r="P121" s="5"/>
      <c r="AD121"/>
      <c r="AE121"/>
    </row>
    <row r="122" spans="1:31" x14ac:dyDescent="0.2">
      <c r="A122" t="s">
        <v>1103</v>
      </c>
      <c r="B122" t="s">
        <v>1336</v>
      </c>
      <c r="C122" t="s">
        <v>2140</v>
      </c>
      <c r="D122" t="s">
        <v>335</v>
      </c>
      <c r="E122" t="s">
        <v>370</v>
      </c>
      <c r="F122">
        <v>60</v>
      </c>
      <c r="G122">
        <v>109</v>
      </c>
      <c r="H122">
        <v>1</v>
      </c>
      <c r="I122">
        <v>80</v>
      </c>
      <c r="J122"/>
      <c r="K122"/>
      <c r="O122" s="5"/>
      <c r="P122" s="5"/>
      <c r="AD122"/>
      <c r="AE122"/>
    </row>
    <row r="123" spans="1:31" x14ac:dyDescent="0.2">
      <c r="A123" t="s">
        <v>1104</v>
      </c>
      <c r="B123" t="s">
        <v>1337</v>
      </c>
      <c r="C123" t="s">
        <v>2140</v>
      </c>
      <c r="D123" t="s">
        <v>334</v>
      </c>
      <c r="E123" t="s">
        <v>370</v>
      </c>
      <c r="F123">
        <v>60</v>
      </c>
      <c r="G123">
        <v>109</v>
      </c>
      <c r="H123">
        <v>1</v>
      </c>
      <c r="I123">
        <v>80</v>
      </c>
      <c r="J123"/>
      <c r="K123"/>
      <c r="O123" s="5"/>
      <c r="P123" s="5"/>
      <c r="AD123"/>
      <c r="AE123"/>
    </row>
    <row r="124" spans="1:31" x14ac:dyDescent="0.2">
      <c r="A124" t="s">
        <v>1105</v>
      </c>
      <c r="B124" t="s">
        <v>1338</v>
      </c>
      <c r="C124" t="s">
        <v>2140</v>
      </c>
      <c r="D124" t="s">
        <v>334</v>
      </c>
      <c r="E124" t="s">
        <v>370</v>
      </c>
      <c r="F124">
        <v>62</v>
      </c>
      <c r="G124">
        <v>112</v>
      </c>
      <c r="H124">
        <v>1</v>
      </c>
      <c r="I124">
        <v>80</v>
      </c>
      <c r="J124"/>
      <c r="K124"/>
      <c r="O124" s="5"/>
      <c r="P124" s="5"/>
      <c r="AD124"/>
      <c r="AE124"/>
    </row>
    <row r="125" spans="1:31" x14ac:dyDescent="0.2">
      <c r="A125" t="s">
        <v>1106</v>
      </c>
      <c r="B125" t="s">
        <v>1339</v>
      </c>
      <c r="C125" t="s">
        <v>2140</v>
      </c>
      <c r="D125" t="s">
        <v>334</v>
      </c>
      <c r="E125" t="s">
        <v>370</v>
      </c>
      <c r="F125">
        <v>65</v>
      </c>
      <c r="G125">
        <v>115</v>
      </c>
      <c r="H125">
        <v>1</v>
      </c>
      <c r="I125">
        <v>80</v>
      </c>
      <c r="J125"/>
      <c r="K125"/>
      <c r="O125" s="5"/>
      <c r="P125" s="5"/>
      <c r="AD125"/>
      <c r="AE125"/>
    </row>
    <row r="126" spans="1:31" x14ac:dyDescent="0.2">
      <c r="A126" t="s">
        <v>3152</v>
      </c>
      <c r="B126" t="s">
        <v>3251</v>
      </c>
      <c r="C126" t="s">
        <v>2140</v>
      </c>
      <c r="D126" t="s">
        <v>334</v>
      </c>
      <c r="E126" t="s">
        <v>370</v>
      </c>
      <c r="F126">
        <v>145</v>
      </c>
      <c r="G126">
        <v>249</v>
      </c>
      <c r="H126">
        <v>1</v>
      </c>
      <c r="I126">
        <v>48</v>
      </c>
      <c r="J126"/>
      <c r="K126"/>
      <c r="O126" s="5"/>
      <c r="P126" s="5"/>
      <c r="AD126"/>
      <c r="AE126"/>
    </row>
    <row r="127" spans="1:31" x14ac:dyDescent="0.2">
      <c r="A127" t="s">
        <v>2295</v>
      </c>
      <c r="B127" t="s">
        <v>3024</v>
      </c>
      <c r="C127" t="s">
        <v>2140</v>
      </c>
      <c r="D127" t="s">
        <v>334</v>
      </c>
      <c r="E127" t="s">
        <v>370</v>
      </c>
      <c r="F127">
        <v>53</v>
      </c>
      <c r="G127">
        <v>94</v>
      </c>
      <c r="H127">
        <v>1</v>
      </c>
      <c r="I127">
        <v>48</v>
      </c>
      <c r="J127"/>
      <c r="K127"/>
      <c r="O127" s="5"/>
      <c r="P127" s="5"/>
      <c r="AD127"/>
      <c r="AE127"/>
    </row>
    <row r="128" spans="1:31" x14ac:dyDescent="0.2">
      <c r="A128" t="s">
        <v>3244</v>
      </c>
      <c r="B128" t="s">
        <v>3252</v>
      </c>
      <c r="C128" t="s">
        <v>700</v>
      </c>
      <c r="D128" t="s">
        <v>334</v>
      </c>
      <c r="E128" t="s">
        <v>370</v>
      </c>
      <c r="F128">
        <v>52</v>
      </c>
      <c r="G128">
        <v>90</v>
      </c>
      <c r="H128">
        <v>1</v>
      </c>
      <c r="I128">
        <v>22</v>
      </c>
      <c r="J128"/>
      <c r="K128"/>
      <c r="O128" s="5"/>
      <c r="P128" s="5"/>
      <c r="AD128"/>
      <c r="AE128"/>
    </row>
    <row r="129" spans="1:31" x14ac:dyDescent="0.2">
      <c r="A129" t="s">
        <v>3245</v>
      </c>
      <c r="B129" t="s">
        <v>3253</v>
      </c>
      <c r="C129" t="s">
        <v>700</v>
      </c>
      <c r="D129" t="s">
        <v>334</v>
      </c>
      <c r="E129" t="s">
        <v>370</v>
      </c>
      <c r="F129">
        <v>50</v>
      </c>
      <c r="G129">
        <v>88</v>
      </c>
      <c r="H129">
        <v>1</v>
      </c>
      <c r="I129">
        <v>22</v>
      </c>
      <c r="J129"/>
      <c r="K129"/>
      <c r="O129" s="5"/>
      <c r="P129" s="5"/>
      <c r="AD129"/>
      <c r="AE129"/>
    </row>
    <row r="130" spans="1:31" x14ac:dyDescent="0.2">
      <c r="A130" t="s">
        <v>2299</v>
      </c>
      <c r="B130" t="s">
        <v>3025</v>
      </c>
      <c r="C130" t="s">
        <v>2140</v>
      </c>
      <c r="D130" t="s">
        <v>334</v>
      </c>
      <c r="E130" t="s">
        <v>370</v>
      </c>
      <c r="F130">
        <v>62</v>
      </c>
      <c r="G130">
        <v>112</v>
      </c>
      <c r="H130">
        <v>1</v>
      </c>
      <c r="I130">
        <v>80</v>
      </c>
      <c r="J130"/>
      <c r="K130"/>
      <c r="O130" s="5"/>
      <c r="P130" s="5"/>
      <c r="AD130"/>
      <c r="AE130"/>
    </row>
    <row r="131" spans="1:31" x14ac:dyDescent="0.2">
      <c r="A131" t="s">
        <v>3031</v>
      </c>
      <c r="B131" t="s">
        <v>3049</v>
      </c>
      <c r="C131" t="s">
        <v>2140</v>
      </c>
      <c r="D131" t="s">
        <v>334</v>
      </c>
      <c r="E131" t="s">
        <v>370</v>
      </c>
      <c r="F131">
        <v>109</v>
      </c>
      <c r="G131">
        <v>185</v>
      </c>
      <c r="H131">
        <v>1</v>
      </c>
      <c r="I131">
        <v>15</v>
      </c>
      <c r="J131"/>
      <c r="K131"/>
      <c r="O131" s="5"/>
      <c r="P131" s="5"/>
      <c r="AD131"/>
      <c r="AE131"/>
    </row>
    <row r="132" spans="1:31" x14ac:dyDescent="0.2">
      <c r="A132" t="s">
        <v>3117</v>
      </c>
      <c r="B132" t="s">
        <v>3497</v>
      </c>
      <c r="C132" t="s">
        <v>2140</v>
      </c>
      <c r="D132" t="s">
        <v>334</v>
      </c>
      <c r="E132" t="s">
        <v>370</v>
      </c>
      <c r="F132">
        <v>489</v>
      </c>
      <c r="G132">
        <v>799</v>
      </c>
      <c r="H132">
        <v>1</v>
      </c>
      <c r="I132">
        <v>69</v>
      </c>
      <c r="J132"/>
      <c r="K132"/>
      <c r="O132" s="5"/>
      <c r="P132" s="5"/>
      <c r="AD132"/>
      <c r="AE132"/>
    </row>
    <row r="133" spans="1:31" x14ac:dyDescent="0.2">
      <c r="A133" t="s">
        <v>2483</v>
      </c>
      <c r="B133" t="s">
        <v>3026</v>
      </c>
      <c r="C133" t="s">
        <v>2140</v>
      </c>
      <c r="D133" t="s">
        <v>334</v>
      </c>
      <c r="E133" t="s">
        <v>370</v>
      </c>
      <c r="F133">
        <v>84</v>
      </c>
      <c r="G133">
        <v>143</v>
      </c>
      <c r="H133">
        <v>1</v>
      </c>
      <c r="I133">
        <v>110</v>
      </c>
      <c r="J133"/>
      <c r="K133"/>
      <c r="O133" s="5"/>
      <c r="P133" s="5"/>
      <c r="AD133"/>
      <c r="AE133"/>
    </row>
    <row r="134" spans="1:31" x14ac:dyDescent="0.2">
      <c r="A134" t="s">
        <v>1171</v>
      </c>
      <c r="B134" t="s">
        <v>1172</v>
      </c>
      <c r="C134" t="s">
        <v>2990</v>
      </c>
      <c r="D134" t="s">
        <v>1273</v>
      </c>
      <c r="E134" t="s">
        <v>340</v>
      </c>
      <c r="F134">
        <v>8</v>
      </c>
      <c r="G134">
        <v>14</v>
      </c>
      <c r="H134">
        <v>1</v>
      </c>
      <c r="I134">
        <v>175</v>
      </c>
      <c r="J134"/>
      <c r="K134"/>
      <c r="O134" s="5"/>
      <c r="P134" s="5"/>
      <c r="AD134"/>
      <c r="AE134"/>
    </row>
    <row r="135" spans="1:31" x14ac:dyDescent="0.2">
      <c r="A135" t="s">
        <v>3062</v>
      </c>
      <c r="B135" t="s">
        <v>3063</v>
      </c>
      <c r="C135" t="s">
        <v>2140</v>
      </c>
      <c r="D135" t="s">
        <v>334</v>
      </c>
      <c r="E135" t="s">
        <v>370</v>
      </c>
      <c r="F135">
        <v>82</v>
      </c>
      <c r="G135">
        <v>129</v>
      </c>
      <c r="H135">
        <v>1</v>
      </c>
      <c r="I135">
        <v>16</v>
      </c>
      <c r="J135"/>
      <c r="K135"/>
      <c r="O135" s="5"/>
      <c r="P135" s="5"/>
      <c r="AD135"/>
      <c r="AE135"/>
    </row>
    <row r="136" spans="1:31" x14ac:dyDescent="0.2">
      <c r="A136" t="s">
        <v>3064</v>
      </c>
      <c r="B136" t="s">
        <v>3088</v>
      </c>
      <c r="C136" t="s">
        <v>2140</v>
      </c>
      <c r="D136" t="s">
        <v>334</v>
      </c>
      <c r="E136" t="s">
        <v>370</v>
      </c>
      <c r="F136">
        <v>155</v>
      </c>
      <c r="G136">
        <v>239</v>
      </c>
      <c r="H136">
        <v>1</v>
      </c>
      <c r="I136">
        <v>16</v>
      </c>
      <c r="J136"/>
      <c r="K136"/>
      <c r="O136" s="5"/>
      <c r="P136" s="5"/>
      <c r="AD136"/>
      <c r="AE136"/>
    </row>
    <row r="137" spans="1:31" x14ac:dyDescent="0.2">
      <c r="A137" t="s">
        <v>3249</v>
      </c>
      <c r="B137" t="s">
        <v>3540</v>
      </c>
      <c r="C137" t="s">
        <v>2140</v>
      </c>
      <c r="D137" t="s">
        <v>334</v>
      </c>
      <c r="E137" t="s">
        <v>370</v>
      </c>
      <c r="F137">
        <v>129</v>
      </c>
      <c r="G137">
        <v>219</v>
      </c>
      <c r="H137">
        <v>1</v>
      </c>
      <c r="I137">
        <v>140</v>
      </c>
      <c r="J137"/>
      <c r="K137"/>
      <c r="O137" s="5"/>
      <c r="P137" s="5"/>
      <c r="AD137"/>
      <c r="AE137"/>
    </row>
    <row r="138" spans="1:31" x14ac:dyDescent="0.2">
      <c r="A138" t="s">
        <v>3246</v>
      </c>
      <c r="B138" t="s">
        <v>3254</v>
      </c>
      <c r="C138" t="s">
        <v>2140</v>
      </c>
      <c r="D138" t="s">
        <v>334</v>
      </c>
      <c r="E138" t="s">
        <v>370</v>
      </c>
      <c r="F138">
        <v>159</v>
      </c>
      <c r="G138">
        <v>269</v>
      </c>
      <c r="H138">
        <v>1</v>
      </c>
      <c r="I138">
        <v>140</v>
      </c>
      <c r="J138"/>
      <c r="K138"/>
      <c r="O138" s="5"/>
      <c r="P138" s="5"/>
      <c r="AD138"/>
      <c r="AE138"/>
    </row>
    <row r="139" spans="1:31" x14ac:dyDescent="0.2">
      <c r="A139" t="s">
        <v>3147</v>
      </c>
      <c r="B139" t="s">
        <v>3541</v>
      </c>
      <c r="C139" t="s">
        <v>2140</v>
      </c>
      <c r="D139" t="s">
        <v>334</v>
      </c>
      <c r="E139" t="s">
        <v>370</v>
      </c>
      <c r="F139">
        <v>119</v>
      </c>
      <c r="G139">
        <v>209</v>
      </c>
      <c r="H139">
        <v>1</v>
      </c>
      <c r="I139">
        <v>140</v>
      </c>
      <c r="J139"/>
      <c r="K139"/>
      <c r="O139" s="5"/>
      <c r="P139" s="5"/>
      <c r="AD139"/>
      <c r="AE139"/>
    </row>
    <row r="140" spans="1:31" x14ac:dyDescent="0.2">
      <c r="A140" t="s">
        <v>3474</v>
      </c>
      <c r="B140" t="s">
        <v>3498</v>
      </c>
      <c r="C140" t="s">
        <v>2140</v>
      </c>
      <c r="D140" t="s">
        <v>334</v>
      </c>
      <c r="E140" t="s">
        <v>370</v>
      </c>
      <c r="F140">
        <v>119</v>
      </c>
      <c r="G140">
        <v>219</v>
      </c>
      <c r="H140">
        <v>1</v>
      </c>
      <c r="I140">
        <v>112</v>
      </c>
      <c r="J140"/>
      <c r="K140"/>
      <c r="O140" s="5"/>
      <c r="P140" s="5"/>
      <c r="AD140"/>
      <c r="AE140"/>
    </row>
    <row r="141" spans="1:31" x14ac:dyDescent="0.2">
      <c r="A141" t="s">
        <v>3598</v>
      </c>
      <c r="B141" t="s">
        <v>3649</v>
      </c>
      <c r="C141" t="s">
        <v>2140</v>
      </c>
      <c r="D141" t="s">
        <v>334</v>
      </c>
      <c r="E141" t="s">
        <v>370</v>
      </c>
      <c r="F141">
        <v>27</v>
      </c>
      <c r="G141">
        <v>45</v>
      </c>
      <c r="H141">
        <v>1</v>
      </c>
      <c r="I141">
        <v>24</v>
      </c>
      <c r="J141"/>
      <c r="K141"/>
      <c r="O141" s="5"/>
      <c r="P141" s="5"/>
      <c r="AD141"/>
      <c r="AE141"/>
    </row>
    <row r="142" spans="1:31" x14ac:dyDescent="0.2">
      <c r="A142" t="s">
        <v>3599</v>
      </c>
      <c r="B142" t="s">
        <v>3650</v>
      </c>
      <c r="C142" t="s">
        <v>2140</v>
      </c>
      <c r="D142" t="s">
        <v>334</v>
      </c>
      <c r="E142" t="s">
        <v>370</v>
      </c>
      <c r="F142">
        <v>27</v>
      </c>
      <c r="G142">
        <v>45</v>
      </c>
      <c r="H142">
        <v>1</v>
      </c>
      <c r="I142">
        <v>24</v>
      </c>
      <c r="J142"/>
      <c r="K142"/>
      <c r="O142" s="5"/>
      <c r="P142" s="5"/>
      <c r="AD142"/>
      <c r="AE142"/>
    </row>
    <row r="143" spans="1:31" x14ac:dyDescent="0.2">
      <c r="A143" t="s">
        <v>3600</v>
      </c>
      <c r="B143" t="s">
        <v>3651</v>
      </c>
      <c r="C143" t="s">
        <v>2140</v>
      </c>
      <c r="D143" t="s">
        <v>334</v>
      </c>
      <c r="E143" t="s">
        <v>370</v>
      </c>
      <c r="F143">
        <v>27</v>
      </c>
      <c r="G143">
        <v>45</v>
      </c>
      <c r="H143">
        <v>1</v>
      </c>
      <c r="I143">
        <v>24</v>
      </c>
      <c r="J143"/>
      <c r="K143"/>
      <c r="O143" s="5"/>
      <c r="P143" s="5"/>
      <c r="AD143"/>
      <c r="AE143"/>
    </row>
    <row r="144" spans="1:31" x14ac:dyDescent="0.2">
      <c r="A144" t="s">
        <v>3255</v>
      </c>
      <c r="B144" t="s">
        <v>3256</v>
      </c>
      <c r="C144" t="s">
        <v>2140</v>
      </c>
      <c r="D144" t="s">
        <v>334</v>
      </c>
      <c r="E144" t="s">
        <v>370</v>
      </c>
      <c r="F144">
        <v>205</v>
      </c>
      <c r="G144">
        <v>339</v>
      </c>
      <c r="H144">
        <v>1</v>
      </c>
      <c r="I144">
        <v>15</v>
      </c>
      <c r="J144"/>
      <c r="K144"/>
      <c r="O144" s="5"/>
      <c r="P144" s="5"/>
      <c r="AD144"/>
      <c r="AE144"/>
    </row>
    <row r="145" spans="1:31" x14ac:dyDescent="0.2">
      <c r="A145" t="s">
        <v>3475</v>
      </c>
      <c r="B145" t="s">
        <v>3601</v>
      </c>
      <c r="C145" t="s">
        <v>2140</v>
      </c>
      <c r="D145" t="s">
        <v>334</v>
      </c>
      <c r="E145" t="s">
        <v>370</v>
      </c>
      <c r="F145">
        <v>129</v>
      </c>
      <c r="G145">
        <v>229</v>
      </c>
      <c r="H145">
        <v>1</v>
      </c>
      <c r="I145">
        <v>140</v>
      </c>
      <c r="J145"/>
      <c r="K145"/>
      <c r="O145" s="5"/>
      <c r="P145" s="5"/>
      <c r="AD145"/>
      <c r="AE145"/>
    </row>
    <row r="146" spans="1:31" x14ac:dyDescent="0.2">
      <c r="A146" t="s">
        <v>3535</v>
      </c>
      <c r="B146" t="s">
        <v>3536</v>
      </c>
      <c r="C146" t="s">
        <v>2140</v>
      </c>
      <c r="D146" t="s">
        <v>334</v>
      </c>
      <c r="E146" t="s">
        <v>370</v>
      </c>
      <c r="F146">
        <v>50</v>
      </c>
      <c r="G146">
        <v>88</v>
      </c>
      <c r="H146">
        <v>1</v>
      </c>
      <c r="I146">
        <v>22</v>
      </c>
      <c r="J146"/>
      <c r="K146"/>
      <c r="O146" s="5"/>
      <c r="P146" s="5"/>
      <c r="AD146"/>
      <c r="AE146"/>
    </row>
    <row r="147" spans="1:31" x14ac:dyDescent="0.2">
      <c r="A147" t="s">
        <v>3537</v>
      </c>
      <c r="B147" t="s">
        <v>3538</v>
      </c>
      <c r="C147" t="s">
        <v>2140</v>
      </c>
      <c r="D147" t="s">
        <v>334</v>
      </c>
      <c r="E147" t="s">
        <v>370</v>
      </c>
      <c r="F147">
        <v>50</v>
      </c>
      <c r="G147">
        <v>88</v>
      </c>
      <c r="H147">
        <v>1</v>
      </c>
      <c r="I147">
        <v>22</v>
      </c>
      <c r="J147"/>
      <c r="K147"/>
      <c r="O147" s="5"/>
      <c r="P147" s="5"/>
      <c r="AD147"/>
      <c r="AE147"/>
    </row>
    <row r="148" spans="1:31" x14ac:dyDescent="0.2">
      <c r="A148" t="s">
        <v>3868</v>
      </c>
      <c r="B148" t="s">
        <v>3869</v>
      </c>
      <c r="C148" t="s">
        <v>2140</v>
      </c>
      <c r="D148" t="s">
        <v>334</v>
      </c>
      <c r="E148" t="s">
        <v>370</v>
      </c>
      <c r="F148">
        <v>109</v>
      </c>
      <c r="G148">
        <v>159</v>
      </c>
      <c r="H148">
        <v>1</v>
      </c>
      <c r="I148">
        <v>270</v>
      </c>
      <c r="J148"/>
      <c r="K148"/>
      <c r="O148" s="5"/>
      <c r="P148" s="5"/>
      <c r="AD148"/>
      <c r="AE148"/>
    </row>
    <row r="149" spans="1:31" x14ac:dyDescent="0.2">
      <c r="A149" t="s">
        <v>3870</v>
      </c>
      <c r="B149" t="s">
        <v>3871</v>
      </c>
      <c r="C149" t="s">
        <v>2140</v>
      </c>
      <c r="D149" t="s">
        <v>334</v>
      </c>
      <c r="E149" t="s">
        <v>370</v>
      </c>
      <c r="F149">
        <v>299</v>
      </c>
      <c r="G149">
        <v>529</v>
      </c>
      <c r="H149">
        <v>1</v>
      </c>
      <c r="I149">
        <v>8</v>
      </c>
      <c r="J149"/>
      <c r="K149"/>
      <c r="O149" s="5"/>
      <c r="P149" s="5"/>
      <c r="AD149"/>
      <c r="AE149"/>
    </row>
    <row r="150" spans="1:31" x14ac:dyDescent="0.2">
      <c r="A150" t="s">
        <v>3824</v>
      </c>
      <c r="B150" t="s">
        <v>3825</v>
      </c>
      <c r="C150" t="s">
        <v>2140</v>
      </c>
      <c r="D150" t="s">
        <v>334</v>
      </c>
      <c r="E150" t="s">
        <v>392</v>
      </c>
      <c r="F150">
        <v>389</v>
      </c>
      <c r="G150">
        <v>655</v>
      </c>
      <c r="H150">
        <v>1</v>
      </c>
      <c r="I150">
        <v>15</v>
      </c>
      <c r="J150"/>
      <c r="K150"/>
      <c r="O150" s="5"/>
      <c r="P150" s="5"/>
      <c r="AD150"/>
      <c r="AE150"/>
    </row>
    <row r="151" spans="1:31" x14ac:dyDescent="0.2">
      <c r="A151" t="s">
        <v>3371</v>
      </c>
      <c r="B151" t="s">
        <v>3372</v>
      </c>
      <c r="C151" t="s">
        <v>2140</v>
      </c>
      <c r="D151" t="s">
        <v>334</v>
      </c>
      <c r="E151" t="s">
        <v>370</v>
      </c>
      <c r="F151">
        <v>115</v>
      </c>
      <c r="G151">
        <v>199</v>
      </c>
      <c r="H151">
        <v>1</v>
      </c>
      <c r="I151">
        <v>140</v>
      </c>
      <c r="J151"/>
      <c r="K151"/>
      <c r="O151" s="5"/>
      <c r="P151" s="5"/>
      <c r="AD151"/>
      <c r="AE151"/>
    </row>
    <row r="152" spans="1:31" x14ac:dyDescent="0.2">
      <c r="A152" t="s">
        <v>3499</v>
      </c>
      <c r="B152" t="s">
        <v>3577</v>
      </c>
      <c r="C152" t="s">
        <v>700</v>
      </c>
      <c r="D152" t="s">
        <v>334</v>
      </c>
      <c r="E152" t="s">
        <v>394</v>
      </c>
      <c r="F152">
        <v>54</v>
      </c>
      <c r="G152">
        <v>99</v>
      </c>
      <c r="H152">
        <v>1</v>
      </c>
      <c r="I152">
        <v>8</v>
      </c>
      <c r="J152"/>
      <c r="K152"/>
      <c r="O152" s="5"/>
      <c r="P152" s="5"/>
      <c r="AD152"/>
      <c r="AE152"/>
    </row>
    <row r="153" spans="1:31" x14ac:dyDescent="0.2">
      <c r="A153" t="s">
        <v>3907</v>
      </c>
      <c r="B153" t="s">
        <v>3908</v>
      </c>
      <c r="C153" t="s">
        <v>2140</v>
      </c>
      <c r="D153" t="s">
        <v>334</v>
      </c>
      <c r="E153" t="s">
        <v>370</v>
      </c>
      <c r="F153">
        <v>65</v>
      </c>
      <c r="G153">
        <v>109</v>
      </c>
      <c r="H153">
        <v>1</v>
      </c>
      <c r="I153">
        <v>20</v>
      </c>
      <c r="J153"/>
      <c r="K153"/>
      <c r="O153" s="5"/>
      <c r="P153" s="5"/>
      <c r="AD153"/>
      <c r="AE153"/>
    </row>
    <row r="154" spans="1:31" x14ac:dyDescent="0.2">
      <c r="A154" t="s">
        <v>3851</v>
      </c>
      <c r="B154" t="s">
        <v>3852</v>
      </c>
      <c r="C154" t="s">
        <v>2140</v>
      </c>
      <c r="D154" t="s">
        <v>334</v>
      </c>
      <c r="E154" t="s">
        <v>370</v>
      </c>
      <c r="F154">
        <v>145</v>
      </c>
      <c r="G154">
        <v>260</v>
      </c>
      <c r="H154">
        <v>1</v>
      </c>
      <c r="I154">
        <v>140</v>
      </c>
      <c r="J154"/>
      <c r="K154"/>
      <c r="O154" s="5"/>
      <c r="P154" s="5"/>
      <c r="AD154"/>
      <c r="AE154"/>
    </row>
    <row r="155" spans="1:31" x14ac:dyDescent="0.2">
      <c r="A155" t="s">
        <v>55</v>
      </c>
      <c r="B155" t="s">
        <v>1340</v>
      </c>
      <c r="C155" t="s">
        <v>700</v>
      </c>
      <c r="D155" t="s">
        <v>334</v>
      </c>
      <c r="E155" t="s">
        <v>392</v>
      </c>
      <c r="F155">
        <v>24</v>
      </c>
      <c r="G155">
        <v>42</v>
      </c>
      <c r="H155">
        <v>1</v>
      </c>
      <c r="I155">
        <v>200</v>
      </c>
      <c r="J155"/>
      <c r="K155"/>
      <c r="O155" s="5"/>
      <c r="P155" s="5"/>
      <c r="AD155"/>
      <c r="AE155"/>
    </row>
    <row r="156" spans="1:31" x14ac:dyDescent="0.2">
      <c r="A156" t="s">
        <v>56</v>
      </c>
      <c r="B156" t="s">
        <v>1341</v>
      </c>
      <c r="C156" t="s">
        <v>700</v>
      </c>
      <c r="D156" t="s">
        <v>334</v>
      </c>
      <c r="E156" t="s">
        <v>392</v>
      </c>
      <c r="F156">
        <v>45</v>
      </c>
      <c r="G156">
        <v>80</v>
      </c>
      <c r="H156">
        <v>1</v>
      </c>
      <c r="I156">
        <v>100</v>
      </c>
      <c r="J156"/>
      <c r="K156"/>
      <c r="O156" s="5"/>
      <c r="P156" s="5"/>
      <c r="AD156"/>
      <c r="AE156"/>
    </row>
    <row r="157" spans="1:31" x14ac:dyDescent="0.2">
      <c r="A157" t="s">
        <v>57</v>
      </c>
      <c r="B157" t="s">
        <v>1342</v>
      </c>
      <c r="C157" t="s">
        <v>700</v>
      </c>
      <c r="D157" t="s">
        <v>334</v>
      </c>
      <c r="E157" t="s">
        <v>392</v>
      </c>
      <c r="F157">
        <v>58</v>
      </c>
      <c r="G157">
        <v>104</v>
      </c>
      <c r="H157">
        <v>1</v>
      </c>
      <c r="I157">
        <v>80</v>
      </c>
      <c r="J157"/>
      <c r="K157"/>
      <c r="O157" s="5"/>
      <c r="P157" s="5"/>
      <c r="AD157"/>
      <c r="AE157"/>
    </row>
    <row r="158" spans="1:31" x14ac:dyDescent="0.2">
      <c r="A158" t="s">
        <v>58</v>
      </c>
      <c r="B158" t="s">
        <v>1343</v>
      </c>
      <c r="C158" t="s">
        <v>700</v>
      </c>
      <c r="D158" t="s">
        <v>334</v>
      </c>
      <c r="E158" t="s">
        <v>392</v>
      </c>
      <c r="F158">
        <v>109</v>
      </c>
      <c r="G158">
        <v>185</v>
      </c>
      <c r="H158">
        <v>1</v>
      </c>
      <c r="I158">
        <v>40</v>
      </c>
      <c r="J158"/>
      <c r="K158"/>
      <c r="O158" s="5"/>
      <c r="P158" s="5"/>
      <c r="AD158"/>
      <c r="AE158"/>
    </row>
    <row r="159" spans="1:31" x14ac:dyDescent="0.2">
      <c r="A159" t="s">
        <v>59</v>
      </c>
      <c r="B159" t="s">
        <v>1344</v>
      </c>
      <c r="C159" t="s">
        <v>700</v>
      </c>
      <c r="D159" t="s">
        <v>334</v>
      </c>
      <c r="E159" t="s">
        <v>392</v>
      </c>
      <c r="F159">
        <v>84</v>
      </c>
      <c r="G159">
        <v>152</v>
      </c>
      <c r="H159">
        <v>1</v>
      </c>
      <c r="I159">
        <v>50</v>
      </c>
      <c r="J159"/>
      <c r="K159"/>
      <c r="O159" s="5"/>
      <c r="P159" s="5"/>
      <c r="AD159"/>
      <c r="AE159"/>
    </row>
    <row r="160" spans="1:31" x14ac:dyDescent="0.2">
      <c r="A160" t="s">
        <v>60</v>
      </c>
      <c r="B160" t="s">
        <v>1345</v>
      </c>
      <c r="C160" t="s">
        <v>700</v>
      </c>
      <c r="D160" t="s">
        <v>334</v>
      </c>
      <c r="E160" t="s">
        <v>392</v>
      </c>
      <c r="F160">
        <v>25</v>
      </c>
      <c r="G160">
        <v>43</v>
      </c>
      <c r="H160">
        <v>1</v>
      </c>
      <c r="I160">
        <v>200</v>
      </c>
      <c r="J160"/>
      <c r="K160"/>
      <c r="O160" s="5"/>
      <c r="P160" s="5"/>
      <c r="AD160"/>
      <c r="AE160"/>
    </row>
    <row r="161" spans="1:31" x14ac:dyDescent="0.2">
      <c r="A161" t="s">
        <v>3833</v>
      </c>
      <c r="B161" t="s">
        <v>3834</v>
      </c>
      <c r="C161" t="s">
        <v>700</v>
      </c>
      <c r="D161" t="s">
        <v>334</v>
      </c>
      <c r="E161" t="s">
        <v>392</v>
      </c>
      <c r="F161">
        <v>56</v>
      </c>
      <c r="G161">
        <v>104</v>
      </c>
      <c r="H161">
        <v>1</v>
      </c>
      <c r="I161">
        <v>80</v>
      </c>
      <c r="J161"/>
      <c r="K161"/>
      <c r="O161" s="5"/>
      <c r="P161" s="5"/>
      <c r="AD161"/>
      <c r="AE161"/>
    </row>
    <row r="162" spans="1:31" x14ac:dyDescent="0.2">
      <c r="A162" t="s">
        <v>3476</v>
      </c>
      <c r="B162" t="s">
        <v>3477</v>
      </c>
      <c r="C162" t="s">
        <v>700</v>
      </c>
      <c r="D162" t="s">
        <v>334</v>
      </c>
      <c r="E162" t="s">
        <v>392</v>
      </c>
      <c r="F162">
        <v>82</v>
      </c>
      <c r="G162">
        <v>152</v>
      </c>
      <c r="H162">
        <v>1</v>
      </c>
      <c r="I162">
        <v>50</v>
      </c>
      <c r="J162"/>
      <c r="K162"/>
      <c r="O162" s="5"/>
      <c r="P162" s="5"/>
      <c r="AD162"/>
      <c r="AE162"/>
    </row>
    <row r="163" spans="1:31" x14ac:dyDescent="0.2">
      <c r="A163" t="s">
        <v>730</v>
      </c>
      <c r="B163" t="s">
        <v>1346</v>
      </c>
      <c r="C163" t="s">
        <v>700</v>
      </c>
      <c r="D163" t="s">
        <v>334</v>
      </c>
      <c r="E163" t="s">
        <v>370</v>
      </c>
      <c r="F163">
        <v>56</v>
      </c>
      <c r="G163">
        <v>99</v>
      </c>
      <c r="H163">
        <v>1</v>
      </c>
      <c r="I163">
        <v>72</v>
      </c>
      <c r="J163"/>
      <c r="K163"/>
      <c r="O163" s="5"/>
      <c r="P163" s="5"/>
      <c r="AD163"/>
      <c r="AE163"/>
    </row>
    <row r="164" spans="1:31" x14ac:dyDescent="0.2">
      <c r="A164" t="s">
        <v>61</v>
      </c>
      <c r="B164" t="s">
        <v>1347</v>
      </c>
      <c r="C164" t="s">
        <v>700</v>
      </c>
      <c r="D164" t="s">
        <v>334</v>
      </c>
      <c r="E164" t="s">
        <v>392</v>
      </c>
      <c r="F164">
        <v>23</v>
      </c>
      <c r="G164">
        <v>42</v>
      </c>
      <c r="H164">
        <v>1</v>
      </c>
      <c r="I164">
        <v>200</v>
      </c>
      <c r="J164"/>
      <c r="K164"/>
      <c r="O164" s="5"/>
      <c r="P164" s="5"/>
      <c r="AD164"/>
      <c r="AE164"/>
    </row>
    <row r="165" spans="1:31" x14ac:dyDescent="0.2">
      <c r="A165" t="s">
        <v>62</v>
      </c>
      <c r="B165" t="s">
        <v>1348</v>
      </c>
      <c r="C165" t="s">
        <v>700</v>
      </c>
      <c r="D165" t="s">
        <v>334</v>
      </c>
      <c r="E165" t="s">
        <v>392</v>
      </c>
      <c r="F165">
        <v>56</v>
      </c>
      <c r="G165">
        <v>104</v>
      </c>
      <c r="H165">
        <v>1</v>
      </c>
      <c r="I165">
        <v>80</v>
      </c>
      <c r="J165"/>
      <c r="K165"/>
      <c r="O165" s="5"/>
      <c r="P165" s="5"/>
      <c r="AD165"/>
      <c r="AE165"/>
    </row>
    <row r="166" spans="1:31" x14ac:dyDescent="0.2">
      <c r="A166" t="s">
        <v>3500</v>
      </c>
      <c r="B166" t="s">
        <v>3501</v>
      </c>
      <c r="C166" t="s">
        <v>700</v>
      </c>
      <c r="D166" t="s">
        <v>334</v>
      </c>
      <c r="E166" t="s">
        <v>392</v>
      </c>
      <c r="F166">
        <v>82</v>
      </c>
      <c r="G166">
        <v>152</v>
      </c>
      <c r="H166">
        <v>1</v>
      </c>
      <c r="I166">
        <v>50</v>
      </c>
      <c r="J166"/>
      <c r="K166"/>
      <c r="O166" s="5"/>
      <c r="P166" s="5"/>
      <c r="AD166"/>
      <c r="AE166"/>
    </row>
    <row r="167" spans="1:31" x14ac:dyDescent="0.2">
      <c r="A167" t="s">
        <v>63</v>
      </c>
      <c r="B167" t="s">
        <v>1349</v>
      </c>
      <c r="C167" t="s">
        <v>700</v>
      </c>
      <c r="D167" t="s">
        <v>334</v>
      </c>
      <c r="E167" t="s">
        <v>392</v>
      </c>
      <c r="F167">
        <v>24</v>
      </c>
      <c r="G167">
        <v>42</v>
      </c>
      <c r="H167">
        <v>1</v>
      </c>
      <c r="I167">
        <v>200</v>
      </c>
      <c r="J167"/>
      <c r="K167"/>
      <c r="O167" s="5"/>
      <c r="P167" s="5"/>
      <c r="AD167"/>
      <c r="AE167"/>
    </row>
    <row r="168" spans="1:31" x14ac:dyDescent="0.2">
      <c r="A168" t="s">
        <v>64</v>
      </c>
      <c r="B168" t="s">
        <v>1350</v>
      </c>
      <c r="C168" t="s">
        <v>700</v>
      </c>
      <c r="D168" t="s">
        <v>334</v>
      </c>
      <c r="E168" t="s">
        <v>392</v>
      </c>
      <c r="F168">
        <v>58</v>
      </c>
      <c r="G168">
        <v>103</v>
      </c>
      <c r="H168">
        <v>1</v>
      </c>
      <c r="I168">
        <v>80</v>
      </c>
      <c r="J168"/>
      <c r="K168"/>
      <c r="O168" s="5"/>
      <c r="P168" s="5"/>
      <c r="AD168"/>
      <c r="AE168"/>
    </row>
    <row r="169" spans="1:31" x14ac:dyDescent="0.2">
      <c r="A169" t="s">
        <v>65</v>
      </c>
      <c r="B169" t="s">
        <v>1351</v>
      </c>
      <c r="C169" t="s">
        <v>700</v>
      </c>
      <c r="D169" t="s">
        <v>334</v>
      </c>
      <c r="E169" t="s">
        <v>392</v>
      </c>
      <c r="F169">
        <v>85</v>
      </c>
      <c r="G169">
        <v>152</v>
      </c>
      <c r="H169">
        <v>1</v>
      </c>
      <c r="I169">
        <v>50</v>
      </c>
      <c r="J169"/>
      <c r="K169"/>
      <c r="O169" s="5"/>
      <c r="P169" s="5"/>
      <c r="AD169"/>
      <c r="AE169"/>
    </row>
    <row r="170" spans="1:31" x14ac:dyDescent="0.2">
      <c r="A170" t="s">
        <v>66</v>
      </c>
      <c r="B170" t="s">
        <v>1352</v>
      </c>
      <c r="C170" t="s">
        <v>700</v>
      </c>
      <c r="D170" t="s">
        <v>334</v>
      </c>
      <c r="E170" t="s">
        <v>392</v>
      </c>
      <c r="F170">
        <v>3199</v>
      </c>
      <c r="G170">
        <v>4479</v>
      </c>
      <c r="H170">
        <v>1</v>
      </c>
      <c r="I170">
        <v>1</v>
      </c>
      <c r="J170"/>
      <c r="K170"/>
      <c r="O170" s="5"/>
      <c r="P170" s="5"/>
      <c r="AD170"/>
      <c r="AE170"/>
    </row>
    <row r="171" spans="1:31" x14ac:dyDescent="0.2">
      <c r="A171" t="s">
        <v>67</v>
      </c>
      <c r="B171" t="s">
        <v>1353</v>
      </c>
      <c r="C171" t="s">
        <v>700</v>
      </c>
      <c r="D171" t="s">
        <v>334</v>
      </c>
      <c r="E171" t="s">
        <v>392</v>
      </c>
      <c r="F171">
        <v>3199</v>
      </c>
      <c r="G171">
        <v>4479</v>
      </c>
      <c r="H171">
        <v>1</v>
      </c>
      <c r="I171">
        <v>1</v>
      </c>
      <c r="J171"/>
      <c r="K171"/>
      <c r="O171" s="5"/>
      <c r="P171" s="5"/>
      <c r="AD171"/>
      <c r="AE171"/>
    </row>
    <row r="172" spans="1:31" x14ac:dyDescent="0.2">
      <c r="A172" t="s">
        <v>68</v>
      </c>
      <c r="B172" t="s">
        <v>1354</v>
      </c>
      <c r="C172" t="s">
        <v>700</v>
      </c>
      <c r="D172" t="s">
        <v>334</v>
      </c>
      <c r="E172" t="s">
        <v>392</v>
      </c>
      <c r="F172">
        <v>3199</v>
      </c>
      <c r="G172">
        <v>4479</v>
      </c>
      <c r="H172">
        <v>1</v>
      </c>
      <c r="I172">
        <v>1</v>
      </c>
      <c r="J172"/>
      <c r="K172"/>
      <c r="O172" s="5"/>
      <c r="P172" s="5"/>
      <c r="AD172"/>
      <c r="AE172"/>
    </row>
    <row r="173" spans="1:31" x14ac:dyDescent="0.2">
      <c r="A173" t="s">
        <v>69</v>
      </c>
      <c r="B173" t="s">
        <v>1355</v>
      </c>
      <c r="C173" t="s">
        <v>700</v>
      </c>
      <c r="D173" t="s">
        <v>334</v>
      </c>
      <c r="E173" t="s">
        <v>392</v>
      </c>
      <c r="F173">
        <v>3199</v>
      </c>
      <c r="G173">
        <v>4479</v>
      </c>
      <c r="H173">
        <v>1</v>
      </c>
      <c r="I173">
        <v>1</v>
      </c>
      <c r="J173"/>
      <c r="K173"/>
      <c r="O173" s="5"/>
      <c r="P173" s="5"/>
      <c r="AD173"/>
      <c r="AE173"/>
    </row>
    <row r="174" spans="1:31" x14ac:dyDescent="0.2">
      <c r="A174" t="s">
        <v>70</v>
      </c>
      <c r="B174" t="s">
        <v>1356</v>
      </c>
      <c r="C174" t="s">
        <v>700</v>
      </c>
      <c r="D174" t="s">
        <v>334</v>
      </c>
      <c r="E174" t="s">
        <v>392</v>
      </c>
      <c r="F174">
        <v>3199</v>
      </c>
      <c r="G174">
        <v>4479</v>
      </c>
      <c r="H174">
        <v>1</v>
      </c>
      <c r="I174">
        <v>1</v>
      </c>
      <c r="J174"/>
      <c r="K174"/>
      <c r="O174" s="5"/>
      <c r="P174" s="5"/>
      <c r="AD174"/>
      <c r="AE174"/>
    </row>
    <row r="175" spans="1:31" x14ac:dyDescent="0.2">
      <c r="A175" t="s">
        <v>71</v>
      </c>
      <c r="B175" t="s">
        <v>1357</v>
      </c>
      <c r="C175" t="s">
        <v>700</v>
      </c>
      <c r="D175" t="s">
        <v>334</v>
      </c>
      <c r="E175" t="s">
        <v>392</v>
      </c>
      <c r="F175">
        <v>42</v>
      </c>
      <c r="G175">
        <v>76</v>
      </c>
      <c r="H175">
        <v>1</v>
      </c>
      <c r="I175">
        <v>150</v>
      </c>
      <c r="J175"/>
      <c r="K175"/>
      <c r="O175" s="5"/>
      <c r="P175" s="5"/>
      <c r="AD175"/>
      <c r="AE175"/>
    </row>
    <row r="176" spans="1:31" x14ac:dyDescent="0.2">
      <c r="A176" t="s">
        <v>72</v>
      </c>
      <c r="B176" t="s">
        <v>1358</v>
      </c>
      <c r="C176" t="s">
        <v>700</v>
      </c>
      <c r="D176" t="s">
        <v>334</v>
      </c>
      <c r="E176" t="s">
        <v>392</v>
      </c>
      <c r="F176">
        <v>42</v>
      </c>
      <c r="G176">
        <v>76</v>
      </c>
      <c r="H176">
        <v>1</v>
      </c>
      <c r="I176">
        <v>150</v>
      </c>
      <c r="J176"/>
      <c r="K176"/>
      <c r="O176" s="5"/>
      <c r="P176" s="5"/>
      <c r="AD176"/>
      <c r="AE176"/>
    </row>
    <row r="177" spans="1:31" x14ac:dyDescent="0.2">
      <c r="A177" t="s">
        <v>367</v>
      </c>
      <c r="B177" t="s">
        <v>1359</v>
      </c>
      <c r="C177" t="s">
        <v>700</v>
      </c>
      <c r="D177" t="s">
        <v>334</v>
      </c>
      <c r="E177" t="s">
        <v>392</v>
      </c>
      <c r="F177">
        <v>79</v>
      </c>
      <c r="G177">
        <v>145</v>
      </c>
      <c r="H177">
        <v>1</v>
      </c>
      <c r="I177">
        <v>75</v>
      </c>
      <c r="J177"/>
      <c r="K177"/>
      <c r="O177" s="5"/>
      <c r="P177" s="5"/>
      <c r="AD177"/>
      <c r="AE177"/>
    </row>
    <row r="178" spans="1:31" x14ac:dyDescent="0.2">
      <c r="A178" t="s">
        <v>393</v>
      </c>
      <c r="B178" t="s">
        <v>1360</v>
      </c>
      <c r="C178" t="s">
        <v>700</v>
      </c>
      <c r="D178" t="s">
        <v>334</v>
      </c>
      <c r="E178" t="s">
        <v>392</v>
      </c>
      <c r="F178">
        <v>199</v>
      </c>
      <c r="G178">
        <v>363</v>
      </c>
      <c r="H178">
        <v>1</v>
      </c>
      <c r="I178">
        <v>45</v>
      </c>
      <c r="J178"/>
      <c r="K178"/>
      <c r="O178" s="5"/>
      <c r="P178" s="5"/>
      <c r="AD178"/>
      <c r="AE178"/>
    </row>
    <row r="179" spans="1:31" x14ac:dyDescent="0.2">
      <c r="A179" t="s">
        <v>73</v>
      </c>
      <c r="B179" t="s">
        <v>1361</v>
      </c>
      <c r="C179" t="s">
        <v>700</v>
      </c>
      <c r="D179" t="s">
        <v>334</v>
      </c>
      <c r="E179" t="s">
        <v>392</v>
      </c>
      <c r="F179">
        <v>42</v>
      </c>
      <c r="G179">
        <v>76</v>
      </c>
      <c r="H179">
        <v>1</v>
      </c>
      <c r="I179">
        <v>150</v>
      </c>
      <c r="J179"/>
      <c r="K179"/>
      <c r="O179" s="5"/>
      <c r="P179" s="5"/>
      <c r="AD179"/>
      <c r="AE179"/>
    </row>
    <row r="180" spans="1:31" x14ac:dyDescent="0.2">
      <c r="A180" t="s">
        <v>368</v>
      </c>
      <c r="B180" t="s">
        <v>1362</v>
      </c>
      <c r="C180" t="s">
        <v>700</v>
      </c>
      <c r="D180" t="s">
        <v>334</v>
      </c>
      <c r="E180" t="s">
        <v>392</v>
      </c>
      <c r="F180">
        <v>79</v>
      </c>
      <c r="G180">
        <v>145</v>
      </c>
      <c r="H180">
        <v>1</v>
      </c>
      <c r="I180">
        <v>75</v>
      </c>
      <c r="J180"/>
      <c r="K180"/>
      <c r="O180" s="5"/>
      <c r="P180" s="5"/>
      <c r="AD180"/>
      <c r="AE180"/>
    </row>
    <row r="181" spans="1:31" x14ac:dyDescent="0.2">
      <c r="A181" t="s">
        <v>74</v>
      </c>
      <c r="B181" t="s">
        <v>3689</v>
      </c>
      <c r="C181" t="s">
        <v>700</v>
      </c>
      <c r="D181" t="s">
        <v>334</v>
      </c>
      <c r="E181" t="s">
        <v>394</v>
      </c>
      <c r="F181">
        <v>53</v>
      </c>
      <c r="G181">
        <v>99</v>
      </c>
      <c r="H181">
        <v>1</v>
      </c>
      <c r="I181">
        <v>18</v>
      </c>
      <c r="J181"/>
      <c r="K181"/>
      <c r="O181" s="5"/>
      <c r="P181" s="5"/>
      <c r="AD181"/>
      <c r="AE181"/>
    </row>
    <row r="182" spans="1:31" x14ac:dyDescent="0.2">
      <c r="A182" t="s">
        <v>395</v>
      </c>
      <c r="B182" t="s">
        <v>3050</v>
      </c>
      <c r="C182" t="s">
        <v>700</v>
      </c>
      <c r="D182" t="s">
        <v>334</v>
      </c>
      <c r="E182" t="s">
        <v>373</v>
      </c>
      <c r="F182">
        <v>59</v>
      </c>
      <c r="G182">
        <v>105</v>
      </c>
      <c r="H182">
        <v>1</v>
      </c>
      <c r="I182">
        <v>12</v>
      </c>
      <c r="J182"/>
      <c r="K182"/>
      <c r="O182" s="5"/>
      <c r="P182" s="5"/>
      <c r="AD182"/>
      <c r="AE182"/>
    </row>
    <row r="183" spans="1:31" x14ac:dyDescent="0.2">
      <c r="A183" t="s">
        <v>839</v>
      </c>
      <c r="B183" t="s">
        <v>840</v>
      </c>
      <c r="C183" t="s">
        <v>700</v>
      </c>
      <c r="D183" t="s">
        <v>334</v>
      </c>
      <c r="E183" t="s">
        <v>370</v>
      </c>
      <c r="F183">
        <v>25</v>
      </c>
      <c r="G183">
        <v>44</v>
      </c>
      <c r="H183">
        <v>1</v>
      </c>
      <c r="I183">
        <v>54</v>
      </c>
      <c r="J183"/>
      <c r="K183"/>
      <c r="O183" s="5"/>
      <c r="P183" s="5"/>
      <c r="AD183"/>
      <c r="AE183"/>
    </row>
    <row r="184" spans="1:31" x14ac:dyDescent="0.2">
      <c r="A184" t="s">
        <v>492</v>
      </c>
      <c r="B184" t="s">
        <v>1364</v>
      </c>
      <c r="C184" t="s">
        <v>700</v>
      </c>
      <c r="D184" t="s">
        <v>334</v>
      </c>
      <c r="E184" t="s">
        <v>394</v>
      </c>
      <c r="F184">
        <v>25</v>
      </c>
      <c r="G184">
        <v>46</v>
      </c>
      <c r="H184">
        <v>1</v>
      </c>
      <c r="I184">
        <v>54</v>
      </c>
      <c r="J184"/>
      <c r="K184"/>
      <c r="O184" s="5"/>
      <c r="P184" s="5"/>
      <c r="AD184"/>
      <c r="AE184"/>
    </row>
    <row r="185" spans="1:31" x14ac:dyDescent="0.2">
      <c r="A185" t="s">
        <v>1109</v>
      </c>
      <c r="B185" t="s">
        <v>3393</v>
      </c>
      <c r="C185" t="s">
        <v>700</v>
      </c>
      <c r="D185" t="s">
        <v>334</v>
      </c>
      <c r="E185" t="s">
        <v>1363</v>
      </c>
      <c r="F185">
        <v>249</v>
      </c>
      <c r="G185">
        <v>437</v>
      </c>
      <c r="H185">
        <v>1</v>
      </c>
      <c r="I185">
        <v>6</v>
      </c>
      <c r="J185"/>
      <c r="K185"/>
      <c r="O185" s="5"/>
      <c r="P185" s="5"/>
      <c r="AD185"/>
      <c r="AE185"/>
    </row>
    <row r="186" spans="1:31" x14ac:dyDescent="0.2">
      <c r="A186" t="s">
        <v>1110</v>
      </c>
      <c r="B186" t="s">
        <v>3729</v>
      </c>
      <c r="C186" t="s">
        <v>700</v>
      </c>
      <c r="D186" t="s">
        <v>334</v>
      </c>
      <c r="E186" t="s">
        <v>1363</v>
      </c>
      <c r="F186">
        <v>249</v>
      </c>
      <c r="G186">
        <v>437</v>
      </c>
      <c r="H186">
        <v>1</v>
      </c>
      <c r="I186">
        <v>6</v>
      </c>
      <c r="J186"/>
      <c r="K186"/>
      <c r="O186" s="5"/>
      <c r="P186" s="5"/>
      <c r="AD186"/>
      <c r="AE186"/>
    </row>
    <row r="187" spans="1:31" x14ac:dyDescent="0.2">
      <c r="A187" t="s">
        <v>841</v>
      </c>
      <c r="B187" t="s">
        <v>3602</v>
      </c>
      <c r="C187" t="s">
        <v>700</v>
      </c>
      <c r="D187" t="s">
        <v>334</v>
      </c>
      <c r="E187" t="s">
        <v>1363</v>
      </c>
      <c r="F187">
        <v>32</v>
      </c>
      <c r="G187">
        <v>59</v>
      </c>
      <c r="H187">
        <v>1</v>
      </c>
      <c r="I187">
        <v>54</v>
      </c>
      <c r="J187"/>
      <c r="K187"/>
      <c r="O187" s="5"/>
      <c r="P187" s="5"/>
      <c r="AD187"/>
      <c r="AE187"/>
    </row>
    <row r="188" spans="1:31" x14ac:dyDescent="0.2">
      <c r="A188" t="s">
        <v>564</v>
      </c>
      <c r="B188" t="s">
        <v>565</v>
      </c>
      <c r="C188" t="s">
        <v>700</v>
      </c>
      <c r="D188" t="s">
        <v>334</v>
      </c>
      <c r="E188" t="s">
        <v>370</v>
      </c>
      <c r="F188">
        <v>28</v>
      </c>
      <c r="G188">
        <v>49</v>
      </c>
      <c r="H188">
        <v>1</v>
      </c>
      <c r="I188">
        <v>54</v>
      </c>
      <c r="J188"/>
      <c r="K188"/>
      <c r="O188" s="5"/>
      <c r="P188" s="5"/>
      <c r="AD188"/>
      <c r="AE188"/>
    </row>
    <row r="189" spans="1:31" x14ac:dyDescent="0.2">
      <c r="A189" t="s">
        <v>566</v>
      </c>
      <c r="B189" t="s">
        <v>1365</v>
      </c>
      <c r="C189" t="s">
        <v>700</v>
      </c>
      <c r="D189" t="s">
        <v>335</v>
      </c>
      <c r="E189" t="s">
        <v>373</v>
      </c>
      <c r="F189">
        <v>46</v>
      </c>
      <c r="G189">
        <v>79</v>
      </c>
      <c r="H189">
        <v>1</v>
      </c>
      <c r="I189">
        <v>16</v>
      </c>
      <c r="J189"/>
      <c r="K189"/>
      <c r="O189" s="5"/>
      <c r="P189" s="5"/>
      <c r="AD189"/>
      <c r="AE189"/>
    </row>
    <row r="190" spans="1:31" x14ac:dyDescent="0.2">
      <c r="A190" t="s">
        <v>695</v>
      </c>
      <c r="B190" t="s">
        <v>3195</v>
      </c>
      <c r="C190" t="s">
        <v>700</v>
      </c>
      <c r="D190" t="s">
        <v>334</v>
      </c>
      <c r="E190" t="s">
        <v>373</v>
      </c>
      <c r="F190">
        <v>56</v>
      </c>
      <c r="G190">
        <v>95</v>
      </c>
      <c r="H190">
        <v>1</v>
      </c>
      <c r="I190">
        <v>6</v>
      </c>
      <c r="J190"/>
      <c r="K190"/>
      <c r="O190" s="5"/>
      <c r="P190" s="5"/>
      <c r="AD190"/>
      <c r="AE190"/>
    </row>
    <row r="191" spans="1:31" x14ac:dyDescent="0.2">
      <c r="A191" t="s">
        <v>819</v>
      </c>
      <c r="B191" t="s">
        <v>3162</v>
      </c>
      <c r="C191" t="s">
        <v>700</v>
      </c>
      <c r="D191" t="s">
        <v>334</v>
      </c>
      <c r="E191" t="s">
        <v>1363</v>
      </c>
      <c r="F191">
        <v>449</v>
      </c>
      <c r="G191">
        <v>809</v>
      </c>
      <c r="H191">
        <v>1</v>
      </c>
      <c r="I191">
        <v>1</v>
      </c>
      <c r="J191"/>
      <c r="K191"/>
      <c r="O191" s="5"/>
      <c r="P191" s="5"/>
      <c r="AD191"/>
      <c r="AE191"/>
    </row>
    <row r="192" spans="1:31" x14ac:dyDescent="0.2">
      <c r="A192" t="s">
        <v>3148</v>
      </c>
      <c r="B192" t="s">
        <v>3153</v>
      </c>
      <c r="C192" t="s">
        <v>700</v>
      </c>
      <c r="D192" t="s">
        <v>335</v>
      </c>
      <c r="E192" t="s">
        <v>373</v>
      </c>
      <c r="F192">
        <v>98</v>
      </c>
      <c r="G192">
        <v>159</v>
      </c>
      <c r="H192">
        <v>1</v>
      </c>
      <c r="I192">
        <v>8</v>
      </c>
      <c r="J192"/>
      <c r="K192"/>
      <c r="O192" s="5"/>
      <c r="P192" s="5"/>
      <c r="AD192"/>
      <c r="AE192"/>
    </row>
    <row r="193" spans="1:31" x14ac:dyDescent="0.2">
      <c r="A193" t="s">
        <v>75</v>
      </c>
      <c r="B193" t="s">
        <v>3361</v>
      </c>
      <c r="C193" t="s">
        <v>700</v>
      </c>
      <c r="D193" t="s">
        <v>334</v>
      </c>
      <c r="E193" t="s">
        <v>392</v>
      </c>
      <c r="F193">
        <v>34</v>
      </c>
      <c r="G193">
        <v>63</v>
      </c>
      <c r="H193">
        <v>1</v>
      </c>
      <c r="I193">
        <v>135</v>
      </c>
      <c r="J193"/>
      <c r="K193"/>
      <c r="O193" s="5"/>
      <c r="P193" s="5"/>
      <c r="AD193"/>
      <c r="AE193"/>
    </row>
    <row r="194" spans="1:31" x14ac:dyDescent="0.2">
      <c r="A194" t="s">
        <v>3478</v>
      </c>
      <c r="B194" t="s">
        <v>3479</v>
      </c>
      <c r="C194" t="s">
        <v>700</v>
      </c>
      <c r="D194" t="s">
        <v>334</v>
      </c>
      <c r="E194" t="s">
        <v>392</v>
      </c>
      <c r="F194">
        <v>349</v>
      </c>
      <c r="G194">
        <v>579</v>
      </c>
      <c r="H194">
        <v>1</v>
      </c>
      <c r="I194">
        <v>1</v>
      </c>
      <c r="J194"/>
      <c r="K194"/>
      <c r="O194" s="5"/>
      <c r="P194" s="5"/>
      <c r="AD194"/>
      <c r="AE194"/>
    </row>
    <row r="195" spans="1:31" x14ac:dyDescent="0.2">
      <c r="A195" t="s">
        <v>585</v>
      </c>
      <c r="B195" t="s">
        <v>1366</v>
      </c>
      <c r="C195" t="s">
        <v>700</v>
      </c>
      <c r="D195" t="s">
        <v>334</v>
      </c>
      <c r="E195" t="s">
        <v>392</v>
      </c>
      <c r="F195">
        <v>24</v>
      </c>
      <c r="G195">
        <v>42</v>
      </c>
      <c r="H195">
        <v>1</v>
      </c>
      <c r="I195">
        <v>200</v>
      </c>
      <c r="J195"/>
      <c r="K195"/>
      <c r="O195" s="5"/>
      <c r="P195" s="5"/>
      <c r="AD195"/>
      <c r="AE195"/>
    </row>
    <row r="196" spans="1:31" x14ac:dyDescent="0.2">
      <c r="A196" t="s">
        <v>702</v>
      </c>
      <c r="B196" t="s">
        <v>2117</v>
      </c>
      <c r="C196" t="s">
        <v>700</v>
      </c>
      <c r="D196" t="s">
        <v>334</v>
      </c>
      <c r="E196" t="s">
        <v>392</v>
      </c>
      <c r="F196">
        <v>469</v>
      </c>
      <c r="G196">
        <v>845</v>
      </c>
      <c r="H196">
        <v>1</v>
      </c>
      <c r="I196">
        <v>1</v>
      </c>
      <c r="J196"/>
      <c r="K196"/>
      <c r="O196" s="5"/>
      <c r="P196" s="5"/>
      <c r="AD196"/>
      <c r="AE196"/>
    </row>
    <row r="197" spans="1:31" x14ac:dyDescent="0.2">
      <c r="A197" t="s">
        <v>3872</v>
      </c>
      <c r="B197" t="s">
        <v>3873</v>
      </c>
      <c r="C197" t="s">
        <v>700</v>
      </c>
      <c r="D197" t="s">
        <v>335</v>
      </c>
      <c r="E197" t="s">
        <v>373</v>
      </c>
      <c r="F197">
        <v>48</v>
      </c>
      <c r="G197">
        <v>79</v>
      </c>
      <c r="H197">
        <v>1</v>
      </c>
      <c r="I197">
        <v>40</v>
      </c>
      <c r="J197"/>
      <c r="K197"/>
      <c r="O197" s="5"/>
      <c r="P197" s="5"/>
      <c r="AD197"/>
      <c r="AE197"/>
    </row>
    <row r="198" spans="1:31" x14ac:dyDescent="0.2">
      <c r="A198" t="s">
        <v>3874</v>
      </c>
      <c r="B198" t="s">
        <v>3875</v>
      </c>
      <c r="C198" t="s">
        <v>700</v>
      </c>
      <c r="D198" t="s">
        <v>335</v>
      </c>
      <c r="E198" t="s">
        <v>326</v>
      </c>
      <c r="F198">
        <v>49</v>
      </c>
      <c r="G198">
        <v>85</v>
      </c>
      <c r="H198">
        <v>1</v>
      </c>
      <c r="I198">
        <v>40</v>
      </c>
      <c r="J198"/>
      <c r="K198"/>
      <c r="O198" s="5"/>
      <c r="P198" s="5"/>
      <c r="AD198"/>
      <c r="AE198"/>
    </row>
    <row r="199" spans="1:31" x14ac:dyDescent="0.2">
      <c r="A199" t="s">
        <v>703</v>
      </c>
      <c r="B199" t="s">
        <v>1367</v>
      </c>
      <c r="C199" t="s">
        <v>700</v>
      </c>
      <c r="D199" t="s">
        <v>334</v>
      </c>
      <c r="E199" t="s">
        <v>370</v>
      </c>
      <c r="F199">
        <v>49</v>
      </c>
      <c r="G199">
        <v>85</v>
      </c>
      <c r="H199">
        <v>1</v>
      </c>
      <c r="I199">
        <v>36</v>
      </c>
      <c r="J199"/>
      <c r="K199"/>
      <c r="O199" s="5"/>
      <c r="P199" s="5"/>
      <c r="AD199"/>
      <c r="AE199"/>
    </row>
    <row r="200" spans="1:31" x14ac:dyDescent="0.2">
      <c r="A200" t="s">
        <v>2769</v>
      </c>
      <c r="B200" t="s">
        <v>2994</v>
      </c>
      <c r="C200" t="s">
        <v>700</v>
      </c>
      <c r="D200" t="s">
        <v>334</v>
      </c>
      <c r="E200" t="s">
        <v>392</v>
      </c>
      <c r="F200">
        <v>86</v>
      </c>
      <c r="G200">
        <v>149</v>
      </c>
      <c r="H200">
        <v>1</v>
      </c>
      <c r="I200">
        <v>6</v>
      </c>
      <c r="J200"/>
      <c r="K200"/>
      <c r="O200" s="5"/>
      <c r="P200" s="5"/>
      <c r="AD200"/>
      <c r="AE200"/>
    </row>
    <row r="201" spans="1:31" x14ac:dyDescent="0.2">
      <c r="A201" t="s">
        <v>586</v>
      </c>
      <c r="B201" t="s">
        <v>3681</v>
      </c>
      <c r="C201" t="s">
        <v>700</v>
      </c>
      <c r="D201" t="s">
        <v>334</v>
      </c>
      <c r="E201" t="s">
        <v>392</v>
      </c>
      <c r="F201">
        <v>21</v>
      </c>
      <c r="G201">
        <v>38</v>
      </c>
      <c r="H201">
        <v>1</v>
      </c>
      <c r="I201">
        <v>12</v>
      </c>
      <c r="J201"/>
      <c r="K201"/>
      <c r="O201" s="5"/>
      <c r="P201" s="5"/>
      <c r="AD201"/>
      <c r="AE201"/>
    </row>
    <row r="202" spans="1:31" x14ac:dyDescent="0.2">
      <c r="A202" t="s">
        <v>587</v>
      </c>
      <c r="B202" t="s">
        <v>1368</v>
      </c>
      <c r="C202" t="s">
        <v>700</v>
      </c>
      <c r="D202" t="s">
        <v>334</v>
      </c>
      <c r="E202" t="s">
        <v>392</v>
      </c>
      <c r="F202">
        <v>21</v>
      </c>
      <c r="G202">
        <v>38</v>
      </c>
      <c r="H202">
        <v>1</v>
      </c>
      <c r="I202">
        <v>12</v>
      </c>
      <c r="J202"/>
      <c r="K202"/>
      <c r="O202" s="5"/>
      <c r="P202" s="5"/>
      <c r="AD202"/>
      <c r="AE202"/>
    </row>
    <row r="203" spans="1:31" x14ac:dyDescent="0.2">
      <c r="A203" t="s">
        <v>588</v>
      </c>
      <c r="B203" t="s">
        <v>1369</v>
      </c>
      <c r="C203" t="s">
        <v>700</v>
      </c>
      <c r="D203" t="s">
        <v>334</v>
      </c>
      <c r="E203" t="s">
        <v>392</v>
      </c>
      <c r="F203">
        <v>21</v>
      </c>
      <c r="G203">
        <v>38</v>
      </c>
      <c r="H203">
        <v>1</v>
      </c>
      <c r="I203">
        <v>12</v>
      </c>
      <c r="J203"/>
      <c r="K203"/>
      <c r="O203" s="5"/>
      <c r="P203" s="5"/>
      <c r="AD203"/>
      <c r="AE203"/>
    </row>
    <row r="204" spans="1:31" x14ac:dyDescent="0.2">
      <c r="A204" t="s">
        <v>589</v>
      </c>
      <c r="B204" t="s">
        <v>1370</v>
      </c>
      <c r="C204" t="s">
        <v>700</v>
      </c>
      <c r="D204" t="s">
        <v>334</v>
      </c>
      <c r="E204" t="s">
        <v>392</v>
      </c>
      <c r="F204">
        <v>21</v>
      </c>
      <c r="G204">
        <v>38</v>
      </c>
      <c r="H204">
        <v>1</v>
      </c>
      <c r="I204">
        <v>12</v>
      </c>
      <c r="J204"/>
      <c r="K204"/>
      <c r="O204" s="5"/>
      <c r="P204" s="5"/>
      <c r="AD204"/>
      <c r="AE204"/>
    </row>
    <row r="205" spans="1:31" x14ac:dyDescent="0.2">
      <c r="A205" t="s">
        <v>1111</v>
      </c>
      <c r="B205" t="s">
        <v>1371</v>
      </c>
      <c r="C205" t="s">
        <v>700</v>
      </c>
      <c r="D205" t="s">
        <v>334</v>
      </c>
      <c r="E205" t="s">
        <v>392</v>
      </c>
      <c r="F205">
        <v>21</v>
      </c>
      <c r="G205">
        <v>38</v>
      </c>
      <c r="H205">
        <v>1</v>
      </c>
      <c r="I205">
        <v>12</v>
      </c>
      <c r="J205"/>
      <c r="K205"/>
      <c r="O205" s="5"/>
      <c r="P205" s="5"/>
      <c r="AD205"/>
      <c r="AE205"/>
    </row>
    <row r="206" spans="1:31" x14ac:dyDescent="0.2">
      <c r="A206" t="s">
        <v>3690</v>
      </c>
      <c r="B206" t="s">
        <v>3691</v>
      </c>
      <c r="C206" t="s">
        <v>700</v>
      </c>
      <c r="D206" t="s">
        <v>334</v>
      </c>
      <c r="E206" t="s">
        <v>326</v>
      </c>
      <c r="F206">
        <v>35</v>
      </c>
      <c r="G206">
        <v>59</v>
      </c>
      <c r="H206">
        <v>1</v>
      </c>
      <c r="I206">
        <v>12</v>
      </c>
      <c r="J206"/>
      <c r="K206"/>
      <c r="O206" s="5"/>
      <c r="P206" s="5"/>
      <c r="AD206"/>
      <c r="AE206"/>
    </row>
    <row r="207" spans="1:31" x14ac:dyDescent="0.2">
      <c r="A207" t="s">
        <v>1142</v>
      </c>
      <c r="B207" t="s">
        <v>3163</v>
      </c>
      <c r="C207" t="s">
        <v>700</v>
      </c>
      <c r="D207" t="s">
        <v>334</v>
      </c>
      <c r="E207" t="s">
        <v>1363</v>
      </c>
      <c r="F207">
        <v>139</v>
      </c>
      <c r="G207">
        <v>249</v>
      </c>
      <c r="H207">
        <v>1</v>
      </c>
      <c r="I207">
        <v>12</v>
      </c>
      <c r="J207"/>
      <c r="K207"/>
      <c r="O207" s="5"/>
      <c r="P207" s="5"/>
      <c r="AD207"/>
      <c r="AE207"/>
    </row>
    <row r="208" spans="1:31" x14ac:dyDescent="0.2">
      <c r="A208" t="s">
        <v>1143</v>
      </c>
      <c r="B208" t="s">
        <v>3164</v>
      </c>
      <c r="C208" t="s">
        <v>700</v>
      </c>
      <c r="D208" t="s">
        <v>335</v>
      </c>
      <c r="E208" t="s">
        <v>1363</v>
      </c>
      <c r="F208">
        <v>109</v>
      </c>
      <c r="G208">
        <v>199</v>
      </c>
      <c r="H208">
        <v>1</v>
      </c>
      <c r="I208">
        <v>12</v>
      </c>
      <c r="J208"/>
      <c r="K208"/>
      <c r="O208" s="5"/>
      <c r="P208" s="5"/>
      <c r="AD208"/>
      <c r="AE208"/>
    </row>
    <row r="209" spans="1:31" x14ac:dyDescent="0.2">
      <c r="A209" t="s">
        <v>1173</v>
      </c>
      <c r="B209" t="s">
        <v>1174</v>
      </c>
      <c r="C209" t="s">
        <v>700</v>
      </c>
      <c r="D209" t="s">
        <v>334</v>
      </c>
      <c r="E209" t="s">
        <v>1363</v>
      </c>
      <c r="F209">
        <v>42</v>
      </c>
      <c r="G209">
        <v>76</v>
      </c>
      <c r="H209">
        <v>1</v>
      </c>
      <c r="I209">
        <v>8</v>
      </c>
      <c r="J209"/>
      <c r="K209"/>
      <c r="O209" s="5"/>
      <c r="P209" s="5"/>
      <c r="AD209"/>
      <c r="AE209"/>
    </row>
    <row r="210" spans="1:31" x14ac:dyDescent="0.2">
      <c r="A210" t="s">
        <v>1012</v>
      </c>
      <c r="B210" t="s">
        <v>1372</v>
      </c>
      <c r="C210" t="s">
        <v>704</v>
      </c>
      <c r="D210" t="s">
        <v>334</v>
      </c>
      <c r="E210" t="s">
        <v>326</v>
      </c>
      <c r="F210">
        <v>150</v>
      </c>
      <c r="G210">
        <v>266</v>
      </c>
      <c r="H210">
        <v>1</v>
      </c>
      <c r="I210">
        <v>12</v>
      </c>
      <c r="J210"/>
      <c r="K210"/>
      <c r="O210" s="5"/>
      <c r="P210" s="5"/>
      <c r="AD210"/>
      <c r="AE210"/>
    </row>
    <row r="211" spans="1:31" x14ac:dyDescent="0.2">
      <c r="A211" t="s">
        <v>553</v>
      </c>
      <c r="B211" t="s">
        <v>1373</v>
      </c>
      <c r="C211" t="s">
        <v>2140</v>
      </c>
      <c r="D211" t="s">
        <v>334</v>
      </c>
      <c r="E211" t="s">
        <v>370</v>
      </c>
      <c r="F211">
        <v>58</v>
      </c>
      <c r="G211">
        <v>105</v>
      </c>
      <c r="H211">
        <v>1</v>
      </c>
      <c r="I211">
        <v>36</v>
      </c>
      <c r="J211"/>
      <c r="K211"/>
      <c r="O211" s="5"/>
      <c r="P211" s="5"/>
      <c r="AD211"/>
      <c r="AE211"/>
    </row>
    <row r="212" spans="1:31" x14ac:dyDescent="0.2">
      <c r="A212" t="s">
        <v>76</v>
      </c>
      <c r="B212" t="s">
        <v>1374</v>
      </c>
      <c r="C212" t="s">
        <v>700</v>
      </c>
      <c r="D212" t="s">
        <v>334</v>
      </c>
      <c r="E212" t="s">
        <v>392</v>
      </c>
      <c r="F212">
        <v>42</v>
      </c>
      <c r="G212">
        <v>76</v>
      </c>
      <c r="H212">
        <v>1</v>
      </c>
      <c r="I212">
        <v>160</v>
      </c>
      <c r="J212"/>
      <c r="K212"/>
      <c r="O212" s="5"/>
      <c r="P212" s="5"/>
      <c r="AD212"/>
      <c r="AE212"/>
    </row>
    <row r="213" spans="1:31" x14ac:dyDescent="0.2">
      <c r="A213" t="s">
        <v>2515</v>
      </c>
      <c r="B213" t="s">
        <v>2516</v>
      </c>
      <c r="C213" t="s">
        <v>826</v>
      </c>
      <c r="D213" t="s">
        <v>334</v>
      </c>
      <c r="E213" t="s">
        <v>326</v>
      </c>
      <c r="F213">
        <v>250</v>
      </c>
      <c r="G213">
        <v>450</v>
      </c>
      <c r="H213">
        <v>1</v>
      </c>
      <c r="I213">
        <v>12</v>
      </c>
      <c r="J213"/>
      <c r="K213"/>
      <c r="O213" s="5"/>
      <c r="P213" s="5"/>
      <c r="AD213"/>
      <c r="AE213"/>
    </row>
    <row r="214" spans="1:31" x14ac:dyDescent="0.2">
      <c r="A214" t="s">
        <v>2517</v>
      </c>
      <c r="B214" t="s">
        <v>2518</v>
      </c>
      <c r="C214" t="s">
        <v>826</v>
      </c>
      <c r="D214" t="s">
        <v>335</v>
      </c>
      <c r="E214" t="s">
        <v>326</v>
      </c>
      <c r="F214">
        <v>250</v>
      </c>
      <c r="G214">
        <v>450</v>
      </c>
      <c r="H214">
        <v>1</v>
      </c>
      <c r="I214">
        <v>12</v>
      </c>
      <c r="J214"/>
      <c r="K214"/>
      <c r="O214" s="5"/>
      <c r="P214" s="5"/>
      <c r="AD214"/>
      <c r="AE214"/>
    </row>
    <row r="215" spans="1:31" x14ac:dyDescent="0.2">
      <c r="A215" t="s">
        <v>2498</v>
      </c>
      <c r="B215" t="s">
        <v>2499</v>
      </c>
      <c r="C215" t="s">
        <v>700</v>
      </c>
      <c r="D215" t="s">
        <v>335</v>
      </c>
      <c r="E215" t="s">
        <v>394</v>
      </c>
      <c r="F215">
        <v>98</v>
      </c>
      <c r="G215">
        <v>176</v>
      </c>
      <c r="H215">
        <v>1</v>
      </c>
      <c r="I215">
        <v>18</v>
      </c>
      <c r="J215"/>
      <c r="K215"/>
      <c r="O215" s="5"/>
      <c r="P215" s="5"/>
      <c r="AD215"/>
      <c r="AE215"/>
    </row>
    <row r="216" spans="1:31" x14ac:dyDescent="0.2">
      <c r="A216" t="s">
        <v>615</v>
      </c>
      <c r="B216" t="s">
        <v>2300</v>
      </c>
      <c r="C216" t="s">
        <v>700</v>
      </c>
      <c r="D216" t="s">
        <v>334</v>
      </c>
      <c r="E216" t="s">
        <v>394</v>
      </c>
      <c r="F216">
        <v>129</v>
      </c>
      <c r="G216">
        <v>229</v>
      </c>
      <c r="H216">
        <v>1</v>
      </c>
      <c r="I216">
        <v>5</v>
      </c>
      <c r="J216"/>
      <c r="K216"/>
      <c r="O216" s="5"/>
      <c r="P216" s="5"/>
      <c r="AD216"/>
      <c r="AE216"/>
    </row>
    <row r="217" spans="1:31" x14ac:dyDescent="0.2">
      <c r="A217" t="s">
        <v>2457</v>
      </c>
      <c r="B217" t="s">
        <v>2458</v>
      </c>
      <c r="C217" t="s">
        <v>701</v>
      </c>
      <c r="D217" t="s">
        <v>334</v>
      </c>
      <c r="E217" t="s">
        <v>394</v>
      </c>
      <c r="F217">
        <v>129</v>
      </c>
      <c r="G217">
        <v>229</v>
      </c>
      <c r="H217">
        <v>1</v>
      </c>
      <c r="I217">
        <v>5</v>
      </c>
      <c r="J217"/>
      <c r="K217"/>
      <c r="O217" s="5"/>
      <c r="P217" s="5"/>
      <c r="AD217"/>
      <c r="AE217"/>
    </row>
    <row r="218" spans="1:31" x14ac:dyDescent="0.2">
      <c r="A218" t="s">
        <v>3480</v>
      </c>
      <c r="B218" t="s">
        <v>3481</v>
      </c>
      <c r="C218" t="s">
        <v>700</v>
      </c>
      <c r="D218" t="s">
        <v>334</v>
      </c>
      <c r="E218" t="s">
        <v>370</v>
      </c>
      <c r="F218">
        <v>35</v>
      </c>
      <c r="G218">
        <v>64</v>
      </c>
      <c r="H218">
        <v>1</v>
      </c>
      <c r="I218">
        <v>20</v>
      </c>
      <c r="J218"/>
      <c r="K218"/>
      <c r="O218" s="5"/>
      <c r="P218" s="5"/>
      <c r="AD218"/>
      <c r="AE218"/>
    </row>
    <row r="219" spans="1:31" x14ac:dyDescent="0.2">
      <c r="A219" t="s">
        <v>753</v>
      </c>
      <c r="B219" t="s">
        <v>754</v>
      </c>
      <c r="C219" t="s">
        <v>700</v>
      </c>
      <c r="D219" t="s">
        <v>334</v>
      </c>
      <c r="E219" t="s">
        <v>370</v>
      </c>
      <c r="F219">
        <v>50</v>
      </c>
      <c r="G219">
        <v>86</v>
      </c>
      <c r="H219">
        <v>1</v>
      </c>
      <c r="I219">
        <v>1</v>
      </c>
      <c r="J219"/>
      <c r="K219"/>
      <c r="O219" s="5"/>
      <c r="P219" s="5"/>
      <c r="AD219"/>
      <c r="AE219"/>
    </row>
    <row r="220" spans="1:31" x14ac:dyDescent="0.2">
      <c r="A220" t="s">
        <v>729</v>
      </c>
      <c r="B220" t="s">
        <v>1375</v>
      </c>
      <c r="C220" t="s">
        <v>700</v>
      </c>
      <c r="D220" t="s">
        <v>334</v>
      </c>
      <c r="E220" t="s">
        <v>370</v>
      </c>
      <c r="F220">
        <v>58</v>
      </c>
      <c r="G220">
        <v>105</v>
      </c>
      <c r="H220">
        <v>1</v>
      </c>
      <c r="I220">
        <v>80</v>
      </c>
      <c r="J220"/>
      <c r="K220"/>
      <c r="O220" s="5"/>
      <c r="P220" s="5"/>
      <c r="AD220"/>
      <c r="AE220"/>
    </row>
    <row r="221" spans="1:31" x14ac:dyDescent="0.2">
      <c r="A221" t="s">
        <v>696</v>
      </c>
      <c r="B221" t="s">
        <v>1376</v>
      </c>
      <c r="C221" t="s">
        <v>700</v>
      </c>
      <c r="D221" t="s">
        <v>334</v>
      </c>
      <c r="E221" t="s">
        <v>370</v>
      </c>
      <c r="F221">
        <v>44</v>
      </c>
      <c r="G221">
        <v>79</v>
      </c>
      <c r="H221">
        <v>1</v>
      </c>
      <c r="I221">
        <v>48</v>
      </c>
      <c r="J221"/>
      <c r="K221"/>
      <c r="O221" s="5"/>
      <c r="P221" s="5"/>
      <c r="AD221"/>
      <c r="AE221"/>
    </row>
    <row r="222" spans="1:31" x14ac:dyDescent="0.2">
      <c r="A222" t="s">
        <v>807</v>
      </c>
      <c r="B222" t="s">
        <v>3692</v>
      </c>
      <c r="C222" t="s">
        <v>701</v>
      </c>
      <c r="D222" t="s">
        <v>334</v>
      </c>
      <c r="E222" t="s">
        <v>394</v>
      </c>
      <c r="F222">
        <v>39</v>
      </c>
      <c r="G222">
        <v>72</v>
      </c>
      <c r="H222">
        <v>1</v>
      </c>
      <c r="I222">
        <v>8</v>
      </c>
      <c r="J222"/>
      <c r="K222"/>
      <c r="O222" s="5"/>
      <c r="P222" s="5"/>
      <c r="AD222"/>
      <c r="AE222"/>
    </row>
    <row r="223" spans="1:31" x14ac:dyDescent="0.2">
      <c r="A223" t="s">
        <v>2123</v>
      </c>
      <c r="B223" t="s">
        <v>2995</v>
      </c>
      <c r="C223" t="s">
        <v>700</v>
      </c>
      <c r="D223" t="s">
        <v>335</v>
      </c>
      <c r="E223" t="s">
        <v>373</v>
      </c>
      <c r="F223">
        <v>22</v>
      </c>
      <c r="G223">
        <v>40</v>
      </c>
      <c r="H223">
        <v>1</v>
      </c>
      <c r="I223">
        <v>18</v>
      </c>
      <c r="J223"/>
      <c r="K223"/>
      <c r="O223" s="5"/>
      <c r="P223" s="5"/>
      <c r="AD223"/>
      <c r="AE223"/>
    </row>
    <row r="224" spans="1:31" x14ac:dyDescent="0.2">
      <c r="A224" t="s">
        <v>1144</v>
      </c>
      <c r="B224" t="s">
        <v>1145</v>
      </c>
      <c r="C224" t="s">
        <v>700</v>
      </c>
      <c r="D224" t="s">
        <v>335</v>
      </c>
      <c r="E224" t="s">
        <v>394</v>
      </c>
      <c r="F224">
        <v>45</v>
      </c>
      <c r="G224">
        <v>85</v>
      </c>
      <c r="H224">
        <v>1</v>
      </c>
      <c r="I224">
        <v>54</v>
      </c>
      <c r="J224"/>
      <c r="K224"/>
      <c r="O224" s="5"/>
      <c r="P224" s="5"/>
      <c r="AD224"/>
      <c r="AE224"/>
    </row>
    <row r="225" spans="1:31" x14ac:dyDescent="0.2">
      <c r="A225" t="s">
        <v>1175</v>
      </c>
      <c r="B225" t="s">
        <v>1176</v>
      </c>
      <c r="C225" t="s">
        <v>700</v>
      </c>
      <c r="D225" t="s">
        <v>335</v>
      </c>
      <c r="E225" t="s">
        <v>373</v>
      </c>
      <c r="F225">
        <v>46</v>
      </c>
      <c r="G225">
        <v>83</v>
      </c>
      <c r="H225">
        <v>1</v>
      </c>
      <c r="I225">
        <v>27</v>
      </c>
      <c r="J225"/>
      <c r="K225"/>
      <c r="O225" s="5"/>
      <c r="P225" s="5"/>
      <c r="AD225"/>
      <c r="AE225"/>
    </row>
    <row r="226" spans="1:31" x14ac:dyDescent="0.2">
      <c r="A226" t="s">
        <v>2296</v>
      </c>
      <c r="B226" t="s">
        <v>3196</v>
      </c>
      <c r="C226" t="s">
        <v>700</v>
      </c>
      <c r="D226" t="s">
        <v>334</v>
      </c>
      <c r="E226" t="s">
        <v>373</v>
      </c>
      <c r="F226">
        <v>115</v>
      </c>
      <c r="G226">
        <v>199</v>
      </c>
      <c r="H226">
        <v>1</v>
      </c>
      <c r="I226">
        <v>6</v>
      </c>
      <c r="J226"/>
      <c r="K226"/>
      <c r="O226" s="5"/>
      <c r="P226" s="5"/>
      <c r="AD226"/>
      <c r="AE226"/>
    </row>
    <row r="227" spans="1:31" x14ac:dyDescent="0.2">
      <c r="A227" t="s">
        <v>2326</v>
      </c>
      <c r="B227" t="s">
        <v>3027</v>
      </c>
      <c r="C227" t="s">
        <v>2140</v>
      </c>
      <c r="D227" t="s">
        <v>334</v>
      </c>
      <c r="E227" t="s">
        <v>370</v>
      </c>
      <c r="F227">
        <v>76</v>
      </c>
      <c r="G227">
        <v>129</v>
      </c>
      <c r="H227">
        <v>1</v>
      </c>
      <c r="I227">
        <v>30</v>
      </c>
      <c r="J227"/>
      <c r="K227"/>
      <c r="O227" s="5"/>
      <c r="P227" s="5"/>
      <c r="AD227"/>
      <c r="AE227"/>
    </row>
    <row r="228" spans="1:31" x14ac:dyDescent="0.2">
      <c r="A228" t="s">
        <v>2327</v>
      </c>
      <c r="B228" t="s">
        <v>3028</v>
      </c>
      <c r="C228" t="s">
        <v>2140</v>
      </c>
      <c r="D228" t="s">
        <v>334</v>
      </c>
      <c r="E228" t="s">
        <v>370</v>
      </c>
      <c r="F228">
        <v>98</v>
      </c>
      <c r="G228">
        <v>169</v>
      </c>
      <c r="H228">
        <v>1</v>
      </c>
      <c r="I228">
        <v>15</v>
      </c>
      <c r="J228"/>
      <c r="K228"/>
      <c r="O228" s="5"/>
      <c r="P228" s="5"/>
      <c r="AD228"/>
      <c r="AE228"/>
    </row>
    <row r="229" spans="1:31" x14ac:dyDescent="0.2">
      <c r="A229" t="s">
        <v>1094</v>
      </c>
      <c r="B229" t="s">
        <v>3409</v>
      </c>
      <c r="C229" t="s">
        <v>700</v>
      </c>
      <c r="D229" t="s">
        <v>335</v>
      </c>
      <c r="E229" t="s">
        <v>373</v>
      </c>
      <c r="F229">
        <v>24</v>
      </c>
      <c r="G229">
        <v>44</v>
      </c>
      <c r="H229">
        <v>1</v>
      </c>
      <c r="I229">
        <v>160</v>
      </c>
      <c r="J229"/>
      <c r="K229"/>
      <c r="O229" s="5"/>
      <c r="P229" s="5"/>
      <c r="AD229"/>
      <c r="AE229"/>
    </row>
    <row r="230" spans="1:31" x14ac:dyDescent="0.2">
      <c r="A230" t="s">
        <v>798</v>
      </c>
      <c r="B230" t="s">
        <v>1377</v>
      </c>
      <c r="C230" t="s">
        <v>700</v>
      </c>
      <c r="D230" t="s">
        <v>335</v>
      </c>
      <c r="E230" t="s">
        <v>373</v>
      </c>
      <c r="F230">
        <v>155</v>
      </c>
      <c r="G230">
        <v>269</v>
      </c>
      <c r="H230">
        <v>1</v>
      </c>
      <c r="I230">
        <v>1</v>
      </c>
      <c r="J230"/>
      <c r="K230"/>
      <c r="O230" s="5"/>
      <c r="P230" s="5"/>
      <c r="AD230"/>
      <c r="AE230"/>
    </row>
    <row r="231" spans="1:31" x14ac:dyDescent="0.2">
      <c r="A231" t="s">
        <v>3247</v>
      </c>
      <c r="B231" t="s">
        <v>1377</v>
      </c>
      <c r="C231" t="s">
        <v>700</v>
      </c>
      <c r="D231" t="s">
        <v>335</v>
      </c>
      <c r="E231" t="s">
        <v>373</v>
      </c>
      <c r="F231">
        <v>155</v>
      </c>
      <c r="G231">
        <v>269</v>
      </c>
      <c r="H231">
        <v>1</v>
      </c>
      <c r="I231">
        <v>1</v>
      </c>
      <c r="J231"/>
      <c r="K231"/>
      <c r="O231" s="5"/>
      <c r="P231" s="5"/>
      <c r="AD231"/>
      <c r="AE231"/>
    </row>
    <row r="232" spans="1:31" x14ac:dyDescent="0.2">
      <c r="A232" t="s">
        <v>996</v>
      </c>
      <c r="B232" t="s">
        <v>1378</v>
      </c>
      <c r="C232" t="s">
        <v>700</v>
      </c>
      <c r="D232" t="s">
        <v>335</v>
      </c>
      <c r="E232" t="s">
        <v>394</v>
      </c>
      <c r="F232">
        <v>32</v>
      </c>
      <c r="G232">
        <v>59</v>
      </c>
      <c r="H232">
        <v>1</v>
      </c>
      <c r="I232">
        <v>12</v>
      </c>
      <c r="J232"/>
      <c r="K232"/>
      <c r="O232" s="5"/>
      <c r="P232" s="5"/>
      <c r="AD232"/>
      <c r="AE232"/>
    </row>
    <row r="233" spans="1:31" x14ac:dyDescent="0.2">
      <c r="A233" t="s">
        <v>2342</v>
      </c>
      <c r="B233" t="s">
        <v>3730</v>
      </c>
      <c r="C233" t="s">
        <v>700</v>
      </c>
      <c r="D233" t="s">
        <v>334</v>
      </c>
      <c r="E233" t="s">
        <v>373</v>
      </c>
      <c r="F233">
        <v>32.5</v>
      </c>
      <c r="G233">
        <v>59</v>
      </c>
      <c r="H233">
        <v>1</v>
      </c>
      <c r="I233">
        <v>8</v>
      </c>
      <c r="J233"/>
      <c r="K233"/>
      <c r="O233" s="5"/>
      <c r="P233" s="5"/>
      <c r="AD233"/>
      <c r="AE233"/>
    </row>
    <row r="234" spans="1:31" x14ac:dyDescent="0.2">
      <c r="A234" t="s">
        <v>820</v>
      </c>
      <c r="B234" t="s">
        <v>1379</v>
      </c>
      <c r="C234" t="s">
        <v>2140</v>
      </c>
      <c r="D234" t="s">
        <v>334</v>
      </c>
      <c r="E234" t="s">
        <v>370</v>
      </c>
      <c r="F234">
        <v>49</v>
      </c>
      <c r="G234">
        <v>89</v>
      </c>
      <c r="H234">
        <v>1</v>
      </c>
      <c r="I234">
        <v>8</v>
      </c>
      <c r="J234"/>
      <c r="K234"/>
      <c r="O234" s="5"/>
      <c r="P234" s="5"/>
      <c r="AD234"/>
      <c r="AE234"/>
    </row>
    <row r="235" spans="1:31" x14ac:dyDescent="0.2">
      <c r="A235" t="s">
        <v>821</v>
      </c>
      <c r="B235" t="s">
        <v>1380</v>
      </c>
      <c r="C235" t="s">
        <v>2140</v>
      </c>
      <c r="D235" t="s">
        <v>334</v>
      </c>
      <c r="E235" t="s">
        <v>370</v>
      </c>
      <c r="F235">
        <v>32</v>
      </c>
      <c r="G235">
        <v>59</v>
      </c>
      <c r="H235">
        <v>1</v>
      </c>
      <c r="I235">
        <v>54</v>
      </c>
      <c r="J235"/>
      <c r="K235"/>
      <c r="O235" s="5"/>
      <c r="P235" s="5"/>
      <c r="AD235"/>
      <c r="AE235"/>
    </row>
    <row r="236" spans="1:31" x14ac:dyDescent="0.2">
      <c r="A236" t="s">
        <v>900</v>
      </c>
      <c r="B236" t="s">
        <v>1381</v>
      </c>
      <c r="C236" t="s">
        <v>2140</v>
      </c>
      <c r="D236" t="s">
        <v>334</v>
      </c>
      <c r="E236" t="s">
        <v>370</v>
      </c>
      <c r="F236">
        <v>50</v>
      </c>
      <c r="G236">
        <v>86</v>
      </c>
      <c r="H236">
        <v>1</v>
      </c>
      <c r="I236">
        <v>36</v>
      </c>
      <c r="J236"/>
      <c r="K236"/>
      <c r="O236" s="5"/>
      <c r="P236" s="5"/>
      <c r="AD236"/>
      <c r="AE236"/>
    </row>
    <row r="237" spans="1:31" x14ac:dyDescent="0.2">
      <c r="A237" t="s">
        <v>901</v>
      </c>
      <c r="B237" t="s">
        <v>1382</v>
      </c>
      <c r="C237" t="s">
        <v>2140</v>
      </c>
      <c r="D237" t="s">
        <v>334</v>
      </c>
      <c r="E237" t="s">
        <v>370</v>
      </c>
      <c r="F237">
        <v>32</v>
      </c>
      <c r="G237">
        <v>59</v>
      </c>
      <c r="H237">
        <v>1</v>
      </c>
      <c r="I237">
        <v>54</v>
      </c>
      <c r="J237"/>
      <c r="K237"/>
      <c r="O237" s="5"/>
      <c r="P237" s="5"/>
      <c r="AD237"/>
      <c r="AE237"/>
    </row>
    <row r="238" spans="1:31" x14ac:dyDescent="0.2">
      <c r="A238" t="s">
        <v>997</v>
      </c>
      <c r="B238" t="s">
        <v>1383</v>
      </c>
      <c r="C238" t="s">
        <v>2140</v>
      </c>
      <c r="D238" t="s">
        <v>334</v>
      </c>
      <c r="E238" t="s">
        <v>370</v>
      </c>
      <c r="F238">
        <v>279</v>
      </c>
      <c r="G238">
        <v>499</v>
      </c>
      <c r="H238">
        <v>1</v>
      </c>
      <c r="I238">
        <v>140</v>
      </c>
      <c r="J238"/>
      <c r="K238"/>
      <c r="O238" s="5"/>
      <c r="P238" s="5"/>
      <c r="AD238"/>
      <c r="AE238"/>
    </row>
    <row r="239" spans="1:31" x14ac:dyDescent="0.2">
      <c r="A239" t="s">
        <v>998</v>
      </c>
      <c r="B239" t="s">
        <v>1384</v>
      </c>
      <c r="C239" t="s">
        <v>2140</v>
      </c>
      <c r="D239" t="s">
        <v>334</v>
      </c>
      <c r="E239" t="s">
        <v>370</v>
      </c>
      <c r="F239">
        <v>259</v>
      </c>
      <c r="G239">
        <v>449</v>
      </c>
      <c r="H239">
        <v>1</v>
      </c>
      <c r="I239">
        <v>140</v>
      </c>
      <c r="J239"/>
      <c r="K239"/>
      <c r="O239" s="5"/>
      <c r="P239" s="5"/>
      <c r="AD239"/>
      <c r="AE239"/>
    </row>
    <row r="240" spans="1:31" x14ac:dyDescent="0.2">
      <c r="A240" t="s">
        <v>865</v>
      </c>
      <c r="B240" t="s">
        <v>3165</v>
      </c>
      <c r="C240" t="s">
        <v>700</v>
      </c>
      <c r="D240" t="s">
        <v>334</v>
      </c>
      <c r="E240" t="s">
        <v>1363</v>
      </c>
      <c r="F240">
        <v>48</v>
      </c>
      <c r="G240">
        <v>89</v>
      </c>
      <c r="H240">
        <v>1</v>
      </c>
      <c r="I240">
        <v>54</v>
      </c>
      <c r="J240"/>
      <c r="K240"/>
      <c r="O240" s="5"/>
      <c r="P240" s="5"/>
      <c r="AD240"/>
      <c r="AE240"/>
    </row>
    <row r="241" spans="1:31" x14ac:dyDescent="0.2">
      <c r="A241" t="s">
        <v>866</v>
      </c>
      <c r="B241" t="s">
        <v>3166</v>
      </c>
      <c r="C241" t="s">
        <v>700</v>
      </c>
      <c r="D241" t="s">
        <v>334</v>
      </c>
      <c r="E241" t="s">
        <v>1363</v>
      </c>
      <c r="F241">
        <v>48</v>
      </c>
      <c r="G241">
        <v>89</v>
      </c>
      <c r="H241">
        <v>1</v>
      </c>
      <c r="I241">
        <v>54</v>
      </c>
      <c r="J241"/>
      <c r="K241"/>
      <c r="O241" s="5"/>
      <c r="P241" s="5"/>
      <c r="AD241"/>
      <c r="AE241"/>
    </row>
    <row r="242" spans="1:31" x14ac:dyDescent="0.2">
      <c r="A242" t="s">
        <v>851</v>
      </c>
      <c r="B242" t="s">
        <v>2175</v>
      </c>
      <c r="C242" t="s">
        <v>700</v>
      </c>
      <c r="D242" t="s">
        <v>335</v>
      </c>
      <c r="E242" t="s">
        <v>373</v>
      </c>
      <c r="F242">
        <v>215</v>
      </c>
      <c r="G242">
        <v>389</v>
      </c>
      <c r="H242">
        <v>1</v>
      </c>
      <c r="I242">
        <v>1</v>
      </c>
      <c r="J242"/>
      <c r="K242"/>
      <c r="O242" s="5"/>
      <c r="P242" s="5"/>
      <c r="AD242"/>
      <c r="AE242"/>
    </row>
    <row r="243" spans="1:31" x14ac:dyDescent="0.2">
      <c r="A243" t="s">
        <v>939</v>
      </c>
      <c r="B243" t="s">
        <v>1385</v>
      </c>
      <c r="C243" t="s">
        <v>700</v>
      </c>
      <c r="D243" t="s">
        <v>335</v>
      </c>
      <c r="E243" t="s">
        <v>373</v>
      </c>
      <c r="F243">
        <v>38</v>
      </c>
      <c r="G243">
        <v>69</v>
      </c>
      <c r="H243">
        <v>1</v>
      </c>
      <c r="I243">
        <v>1</v>
      </c>
      <c r="J243"/>
      <c r="K243"/>
      <c r="O243" s="5"/>
      <c r="P243" s="5"/>
      <c r="AD243"/>
      <c r="AE243"/>
    </row>
    <row r="244" spans="1:31" x14ac:dyDescent="0.2">
      <c r="A244" t="s">
        <v>902</v>
      </c>
      <c r="B244" t="s">
        <v>1386</v>
      </c>
      <c r="C244" t="s">
        <v>2140</v>
      </c>
      <c r="D244" t="s">
        <v>334</v>
      </c>
      <c r="E244" t="s">
        <v>370</v>
      </c>
      <c r="F244">
        <v>35</v>
      </c>
      <c r="G244">
        <v>65</v>
      </c>
      <c r="H244">
        <v>1</v>
      </c>
      <c r="I244">
        <v>54</v>
      </c>
      <c r="J244"/>
      <c r="K244"/>
      <c r="O244" s="5"/>
      <c r="P244" s="5"/>
      <c r="AD244"/>
      <c r="AE244"/>
    </row>
    <row r="245" spans="1:31" x14ac:dyDescent="0.2">
      <c r="A245" t="s">
        <v>999</v>
      </c>
      <c r="B245" t="s">
        <v>1387</v>
      </c>
      <c r="C245" t="s">
        <v>2140</v>
      </c>
      <c r="D245" t="s">
        <v>334</v>
      </c>
      <c r="E245" t="s">
        <v>370</v>
      </c>
      <c r="F245">
        <v>155</v>
      </c>
      <c r="G245">
        <v>269</v>
      </c>
      <c r="H245">
        <v>1</v>
      </c>
      <c r="I245">
        <v>140</v>
      </c>
      <c r="J245"/>
      <c r="K245"/>
      <c r="O245" s="5"/>
      <c r="P245" s="5"/>
      <c r="AD245"/>
      <c r="AE245"/>
    </row>
    <row r="246" spans="1:31" x14ac:dyDescent="0.2">
      <c r="A246" t="s">
        <v>1000</v>
      </c>
      <c r="B246" t="s">
        <v>1388</v>
      </c>
      <c r="C246" t="s">
        <v>2140</v>
      </c>
      <c r="D246" t="s">
        <v>334</v>
      </c>
      <c r="E246" t="s">
        <v>370</v>
      </c>
      <c r="F246">
        <v>249</v>
      </c>
      <c r="G246">
        <v>435</v>
      </c>
      <c r="H246">
        <v>1</v>
      </c>
      <c r="I246">
        <v>100</v>
      </c>
      <c r="J246"/>
      <c r="K246"/>
      <c r="O246" s="5"/>
      <c r="P246" s="5"/>
      <c r="AD246"/>
      <c r="AE246"/>
    </row>
    <row r="247" spans="1:31" x14ac:dyDescent="0.2">
      <c r="A247" t="s">
        <v>1024</v>
      </c>
      <c r="B247" t="s">
        <v>1389</v>
      </c>
      <c r="C247" t="s">
        <v>2140</v>
      </c>
      <c r="D247" t="s">
        <v>334</v>
      </c>
      <c r="E247" t="s">
        <v>370</v>
      </c>
      <c r="F247">
        <v>47</v>
      </c>
      <c r="G247">
        <v>82</v>
      </c>
      <c r="H247">
        <v>1</v>
      </c>
      <c r="I247">
        <v>24</v>
      </c>
      <c r="J247"/>
      <c r="K247"/>
      <c r="O247" s="5"/>
      <c r="P247" s="5"/>
      <c r="AD247"/>
      <c r="AE247"/>
    </row>
    <row r="248" spans="1:31" x14ac:dyDescent="0.2">
      <c r="A248" t="s">
        <v>2126</v>
      </c>
      <c r="B248" t="s">
        <v>3566</v>
      </c>
      <c r="C248" t="s">
        <v>2140</v>
      </c>
      <c r="D248" t="s">
        <v>334</v>
      </c>
      <c r="E248" t="s">
        <v>370</v>
      </c>
      <c r="F248">
        <v>54</v>
      </c>
      <c r="G248">
        <v>97</v>
      </c>
      <c r="H248">
        <v>1</v>
      </c>
      <c r="I248">
        <v>24</v>
      </c>
      <c r="J248"/>
      <c r="K248"/>
      <c r="O248" s="5"/>
      <c r="P248" s="5"/>
      <c r="AD248"/>
      <c r="AE248"/>
    </row>
    <row r="249" spans="1:31" x14ac:dyDescent="0.2">
      <c r="A249" t="s">
        <v>1073</v>
      </c>
      <c r="B249" t="s">
        <v>3167</v>
      </c>
      <c r="C249" t="s">
        <v>700</v>
      </c>
      <c r="D249" t="s">
        <v>334</v>
      </c>
      <c r="E249" t="s">
        <v>1363</v>
      </c>
      <c r="F249">
        <v>49</v>
      </c>
      <c r="G249">
        <v>88</v>
      </c>
      <c r="H249">
        <v>1</v>
      </c>
      <c r="I249">
        <v>54</v>
      </c>
      <c r="J249"/>
      <c r="K249"/>
      <c r="O249" s="5"/>
      <c r="P249" s="5"/>
      <c r="AD249"/>
      <c r="AE249"/>
    </row>
    <row r="250" spans="1:31" x14ac:dyDescent="0.2">
      <c r="A250" t="s">
        <v>1074</v>
      </c>
      <c r="B250" t="s">
        <v>3154</v>
      </c>
      <c r="C250" t="s">
        <v>700</v>
      </c>
      <c r="D250" t="s">
        <v>334</v>
      </c>
      <c r="E250" t="s">
        <v>1363</v>
      </c>
      <c r="F250">
        <v>49</v>
      </c>
      <c r="G250">
        <v>88</v>
      </c>
      <c r="H250">
        <v>1</v>
      </c>
      <c r="I250">
        <v>54</v>
      </c>
      <c r="J250"/>
      <c r="K250"/>
      <c r="O250" s="5"/>
      <c r="P250" s="5"/>
      <c r="AD250"/>
      <c r="AE250"/>
    </row>
    <row r="251" spans="1:31" x14ac:dyDescent="0.2">
      <c r="A251" t="s">
        <v>1025</v>
      </c>
      <c r="B251" t="s">
        <v>3168</v>
      </c>
      <c r="C251" t="s">
        <v>700</v>
      </c>
      <c r="D251" t="s">
        <v>334</v>
      </c>
      <c r="E251" t="s">
        <v>1363</v>
      </c>
      <c r="F251">
        <v>98</v>
      </c>
      <c r="G251">
        <v>179</v>
      </c>
      <c r="H251">
        <v>1</v>
      </c>
      <c r="I251">
        <v>12</v>
      </c>
      <c r="J251"/>
      <c r="K251"/>
      <c r="O251" s="5"/>
      <c r="P251" s="5"/>
      <c r="AD251"/>
      <c r="AE251"/>
    </row>
    <row r="252" spans="1:31" x14ac:dyDescent="0.2">
      <c r="A252" t="s">
        <v>1092</v>
      </c>
      <c r="B252" t="s">
        <v>3065</v>
      </c>
      <c r="C252" t="s">
        <v>2140</v>
      </c>
      <c r="D252" t="s">
        <v>334</v>
      </c>
      <c r="E252" t="s">
        <v>370</v>
      </c>
      <c r="F252">
        <v>45</v>
      </c>
      <c r="G252">
        <v>78</v>
      </c>
      <c r="H252">
        <v>1</v>
      </c>
      <c r="I252">
        <v>30</v>
      </c>
      <c r="J252"/>
      <c r="K252"/>
      <c r="O252" s="5"/>
      <c r="P252" s="5"/>
      <c r="AD252"/>
      <c r="AE252"/>
    </row>
    <row r="253" spans="1:31" x14ac:dyDescent="0.2">
      <c r="A253" t="s">
        <v>1093</v>
      </c>
      <c r="B253" t="s">
        <v>1390</v>
      </c>
      <c r="C253" t="s">
        <v>2140</v>
      </c>
      <c r="D253" t="s">
        <v>334</v>
      </c>
      <c r="E253" t="s">
        <v>370</v>
      </c>
      <c r="F253">
        <v>59</v>
      </c>
      <c r="G253">
        <v>108</v>
      </c>
      <c r="H253">
        <v>1</v>
      </c>
      <c r="I253">
        <v>15</v>
      </c>
      <c r="J253"/>
      <c r="K253"/>
      <c r="O253" s="5"/>
      <c r="P253" s="5"/>
      <c r="AD253"/>
      <c r="AE253"/>
    </row>
    <row r="254" spans="1:31" x14ac:dyDescent="0.2">
      <c r="A254" t="s">
        <v>1146</v>
      </c>
      <c r="B254" t="s">
        <v>1391</v>
      </c>
      <c r="C254" t="s">
        <v>2140</v>
      </c>
      <c r="D254" t="s">
        <v>335</v>
      </c>
      <c r="E254" t="s">
        <v>370</v>
      </c>
      <c r="F254">
        <v>239</v>
      </c>
      <c r="G254">
        <v>409</v>
      </c>
      <c r="H254">
        <v>1</v>
      </c>
      <c r="I254">
        <v>140</v>
      </c>
      <c r="J254"/>
      <c r="K254"/>
      <c r="O254" s="5"/>
      <c r="P254" s="5"/>
      <c r="AD254"/>
      <c r="AE254"/>
    </row>
    <row r="255" spans="1:31" x14ac:dyDescent="0.2">
      <c r="A255" t="s">
        <v>1147</v>
      </c>
      <c r="B255" t="s">
        <v>1392</v>
      </c>
      <c r="C255" t="s">
        <v>2140</v>
      </c>
      <c r="D255" t="s">
        <v>335</v>
      </c>
      <c r="E255" t="s">
        <v>370</v>
      </c>
      <c r="F255">
        <v>194</v>
      </c>
      <c r="G255">
        <v>339</v>
      </c>
      <c r="H255">
        <v>1</v>
      </c>
      <c r="I255">
        <v>140</v>
      </c>
      <c r="J255"/>
      <c r="K255"/>
      <c r="O255" s="5"/>
      <c r="P255" s="5"/>
      <c r="AD255"/>
      <c r="AE255"/>
    </row>
    <row r="256" spans="1:31" x14ac:dyDescent="0.2">
      <c r="A256" t="s">
        <v>2421</v>
      </c>
      <c r="B256" t="s">
        <v>3257</v>
      </c>
      <c r="C256" t="s">
        <v>2140</v>
      </c>
      <c r="D256" t="s">
        <v>334</v>
      </c>
      <c r="E256" t="s">
        <v>370</v>
      </c>
      <c r="F256">
        <v>49</v>
      </c>
      <c r="G256">
        <v>88</v>
      </c>
      <c r="H256">
        <v>1</v>
      </c>
      <c r="I256">
        <v>36</v>
      </c>
      <c r="J256"/>
      <c r="K256"/>
      <c r="O256" s="5"/>
      <c r="P256" s="5"/>
      <c r="AD256"/>
      <c r="AE256"/>
    </row>
    <row r="257" spans="1:31" x14ac:dyDescent="0.2">
      <c r="A257" t="s">
        <v>1148</v>
      </c>
      <c r="B257" t="s">
        <v>1393</v>
      </c>
      <c r="C257" t="s">
        <v>2140</v>
      </c>
      <c r="D257" t="s">
        <v>334</v>
      </c>
      <c r="E257" t="s">
        <v>370</v>
      </c>
      <c r="F257">
        <v>38</v>
      </c>
      <c r="G257">
        <v>69</v>
      </c>
      <c r="H257">
        <v>1</v>
      </c>
      <c r="I257">
        <v>48</v>
      </c>
      <c r="J257"/>
      <c r="K257"/>
      <c r="O257" s="5"/>
      <c r="P257" s="5"/>
      <c r="AD257"/>
      <c r="AE257"/>
    </row>
    <row r="258" spans="1:31" x14ac:dyDescent="0.2">
      <c r="A258" t="s">
        <v>1177</v>
      </c>
      <c r="B258" t="s">
        <v>3169</v>
      </c>
      <c r="C258" t="s">
        <v>700</v>
      </c>
      <c r="D258" t="s">
        <v>334</v>
      </c>
      <c r="E258" t="s">
        <v>1363</v>
      </c>
      <c r="F258">
        <v>62</v>
      </c>
      <c r="G258">
        <v>106</v>
      </c>
      <c r="H258">
        <v>1</v>
      </c>
      <c r="I258">
        <v>48</v>
      </c>
      <c r="J258"/>
      <c r="K258"/>
      <c r="O258" s="5"/>
      <c r="P258" s="5"/>
      <c r="AD258"/>
      <c r="AE258"/>
    </row>
    <row r="259" spans="1:31" x14ac:dyDescent="0.2">
      <c r="A259" t="s">
        <v>993</v>
      </c>
      <c r="B259" t="s">
        <v>3170</v>
      </c>
      <c r="C259" t="s">
        <v>700</v>
      </c>
      <c r="D259" t="s">
        <v>335</v>
      </c>
      <c r="E259" t="s">
        <v>1363</v>
      </c>
      <c r="F259">
        <v>32</v>
      </c>
      <c r="G259">
        <v>56</v>
      </c>
      <c r="H259">
        <v>1</v>
      </c>
      <c r="I259">
        <v>15</v>
      </c>
      <c r="J259"/>
      <c r="K259"/>
      <c r="O259" s="5"/>
      <c r="P259" s="5"/>
      <c r="AD259"/>
      <c r="AE259"/>
    </row>
    <row r="260" spans="1:31" x14ac:dyDescent="0.2">
      <c r="A260" t="s">
        <v>644</v>
      </c>
      <c r="B260" t="s">
        <v>3171</v>
      </c>
      <c r="C260" t="s">
        <v>700</v>
      </c>
      <c r="D260" t="s">
        <v>334</v>
      </c>
      <c r="E260" t="s">
        <v>1363</v>
      </c>
      <c r="F260">
        <v>32</v>
      </c>
      <c r="G260">
        <v>56</v>
      </c>
      <c r="H260">
        <v>1</v>
      </c>
      <c r="I260">
        <v>15</v>
      </c>
      <c r="J260"/>
      <c r="K260"/>
      <c r="O260" s="5"/>
      <c r="P260" s="5"/>
      <c r="AD260"/>
      <c r="AE260"/>
    </row>
    <row r="261" spans="1:31" x14ac:dyDescent="0.2">
      <c r="A261" t="s">
        <v>645</v>
      </c>
      <c r="B261" t="s">
        <v>3172</v>
      </c>
      <c r="C261" t="s">
        <v>700</v>
      </c>
      <c r="D261" t="s">
        <v>334</v>
      </c>
      <c r="E261" t="s">
        <v>1363</v>
      </c>
      <c r="F261">
        <v>32</v>
      </c>
      <c r="G261">
        <v>56</v>
      </c>
      <c r="H261">
        <v>1</v>
      </c>
      <c r="I261">
        <v>15</v>
      </c>
      <c r="J261"/>
      <c r="K261"/>
      <c r="O261" s="5"/>
      <c r="P261" s="5"/>
      <c r="AD261"/>
      <c r="AE261"/>
    </row>
    <row r="262" spans="1:31" x14ac:dyDescent="0.2">
      <c r="A262" t="s">
        <v>646</v>
      </c>
      <c r="B262" t="s">
        <v>3173</v>
      </c>
      <c r="C262" t="s">
        <v>700</v>
      </c>
      <c r="D262" t="s">
        <v>334</v>
      </c>
      <c r="E262" t="s">
        <v>1363</v>
      </c>
      <c r="F262">
        <v>32</v>
      </c>
      <c r="G262">
        <v>56</v>
      </c>
      <c r="H262">
        <v>1</v>
      </c>
      <c r="I262">
        <v>15</v>
      </c>
      <c r="J262"/>
      <c r="K262"/>
      <c r="O262" s="5"/>
      <c r="P262" s="5"/>
      <c r="AD262"/>
      <c r="AE262"/>
    </row>
    <row r="263" spans="1:31" x14ac:dyDescent="0.2">
      <c r="A263" t="s">
        <v>647</v>
      </c>
      <c r="B263" t="s">
        <v>3174</v>
      </c>
      <c r="C263" t="s">
        <v>700</v>
      </c>
      <c r="D263" t="s">
        <v>334</v>
      </c>
      <c r="E263" t="s">
        <v>1363</v>
      </c>
      <c r="F263">
        <v>32</v>
      </c>
      <c r="G263">
        <v>56</v>
      </c>
      <c r="H263">
        <v>1</v>
      </c>
      <c r="I263">
        <v>15</v>
      </c>
      <c r="J263"/>
      <c r="K263"/>
      <c r="O263" s="5"/>
      <c r="P263" s="5"/>
      <c r="AD263"/>
      <c r="AE263"/>
    </row>
    <row r="264" spans="1:31" x14ac:dyDescent="0.2">
      <c r="A264" t="s">
        <v>648</v>
      </c>
      <c r="B264" t="s">
        <v>3175</v>
      </c>
      <c r="C264" t="s">
        <v>700</v>
      </c>
      <c r="D264" t="s">
        <v>334</v>
      </c>
      <c r="E264" t="s">
        <v>1363</v>
      </c>
      <c r="F264">
        <v>32</v>
      </c>
      <c r="G264">
        <v>56</v>
      </c>
      <c r="H264">
        <v>1</v>
      </c>
      <c r="I264">
        <v>15</v>
      </c>
      <c r="J264"/>
      <c r="K264"/>
      <c r="O264" s="5"/>
      <c r="P264" s="5"/>
      <c r="AD264"/>
      <c r="AE264"/>
    </row>
    <row r="265" spans="1:31" x14ac:dyDescent="0.2">
      <c r="A265" t="s">
        <v>649</v>
      </c>
      <c r="B265" t="s">
        <v>3176</v>
      </c>
      <c r="C265" t="s">
        <v>700</v>
      </c>
      <c r="D265" t="s">
        <v>334</v>
      </c>
      <c r="E265" t="s">
        <v>1363</v>
      </c>
      <c r="F265">
        <v>32</v>
      </c>
      <c r="G265">
        <v>56</v>
      </c>
      <c r="H265">
        <v>1</v>
      </c>
      <c r="I265">
        <v>15</v>
      </c>
      <c r="J265"/>
      <c r="K265"/>
      <c r="O265" s="5"/>
      <c r="P265" s="5"/>
      <c r="AD265"/>
      <c r="AE265"/>
    </row>
    <row r="266" spans="1:31" x14ac:dyDescent="0.2">
      <c r="A266" t="s">
        <v>650</v>
      </c>
      <c r="B266" t="s">
        <v>3177</v>
      </c>
      <c r="C266" t="s">
        <v>700</v>
      </c>
      <c r="D266" t="s">
        <v>334</v>
      </c>
      <c r="E266" t="s">
        <v>1363</v>
      </c>
      <c r="F266">
        <v>38</v>
      </c>
      <c r="G266">
        <v>70</v>
      </c>
      <c r="H266">
        <v>1</v>
      </c>
      <c r="I266">
        <v>15</v>
      </c>
      <c r="J266"/>
      <c r="K266"/>
      <c r="O266" s="5"/>
      <c r="P266" s="5"/>
      <c r="AD266"/>
      <c r="AE266"/>
    </row>
    <row r="267" spans="1:31" x14ac:dyDescent="0.2">
      <c r="A267" t="s">
        <v>799</v>
      </c>
      <c r="B267" t="s">
        <v>3603</v>
      </c>
      <c r="C267" t="s">
        <v>700</v>
      </c>
      <c r="D267" t="s">
        <v>334</v>
      </c>
      <c r="E267" t="s">
        <v>1363</v>
      </c>
      <c r="F267">
        <v>33</v>
      </c>
      <c r="G267">
        <v>60</v>
      </c>
      <c r="H267">
        <v>1</v>
      </c>
      <c r="I267">
        <v>15</v>
      </c>
      <c r="J267"/>
      <c r="K267"/>
      <c r="O267" s="5"/>
      <c r="P267" s="5"/>
      <c r="AD267"/>
      <c r="AE267"/>
    </row>
    <row r="268" spans="1:31" x14ac:dyDescent="0.2">
      <c r="A268" t="s">
        <v>651</v>
      </c>
      <c r="B268" t="s">
        <v>3178</v>
      </c>
      <c r="C268" t="s">
        <v>700</v>
      </c>
      <c r="D268" t="s">
        <v>334</v>
      </c>
      <c r="E268" t="s">
        <v>1363</v>
      </c>
      <c r="F268">
        <v>32</v>
      </c>
      <c r="G268">
        <v>56</v>
      </c>
      <c r="H268">
        <v>1</v>
      </c>
      <c r="I268">
        <v>15</v>
      </c>
      <c r="J268"/>
      <c r="K268"/>
      <c r="O268" s="5"/>
      <c r="P268" s="5"/>
      <c r="AD268"/>
      <c r="AE268"/>
    </row>
    <row r="269" spans="1:31" x14ac:dyDescent="0.2">
      <c r="A269" t="s">
        <v>652</v>
      </c>
      <c r="B269" t="s">
        <v>3179</v>
      </c>
      <c r="C269" t="s">
        <v>700</v>
      </c>
      <c r="D269" t="s">
        <v>334</v>
      </c>
      <c r="E269" t="s">
        <v>1363</v>
      </c>
      <c r="F269">
        <v>35</v>
      </c>
      <c r="G269">
        <v>64</v>
      </c>
      <c r="H269">
        <v>1</v>
      </c>
      <c r="I269">
        <v>15</v>
      </c>
      <c r="J269"/>
      <c r="K269"/>
      <c r="O269" s="5"/>
      <c r="P269" s="5"/>
      <c r="AD269"/>
      <c r="AE269"/>
    </row>
    <row r="270" spans="1:31" x14ac:dyDescent="0.2">
      <c r="A270" t="s">
        <v>942</v>
      </c>
      <c r="B270" t="s">
        <v>3180</v>
      </c>
      <c r="C270" t="s">
        <v>700</v>
      </c>
      <c r="D270" t="s">
        <v>334</v>
      </c>
      <c r="E270" t="s">
        <v>1363</v>
      </c>
      <c r="F270">
        <v>50</v>
      </c>
      <c r="G270">
        <v>92</v>
      </c>
      <c r="H270">
        <v>1</v>
      </c>
      <c r="I270">
        <v>15</v>
      </c>
      <c r="J270"/>
      <c r="K270"/>
      <c r="O270" s="5"/>
      <c r="P270" s="5"/>
      <c r="AD270"/>
      <c r="AE270"/>
    </row>
    <row r="271" spans="1:31" x14ac:dyDescent="0.2">
      <c r="A271" t="s">
        <v>943</v>
      </c>
      <c r="B271" t="s">
        <v>3181</v>
      </c>
      <c r="C271" t="s">
        <v>700</v>
      </c>
      <c r="D271" t="s">
        <v>334</v>
      </c>
      <c r="E271" t="s">
        <v>1363</v>
      </c>
      <c r="F271">
        <v>52</v>
      </c>
      <c r="G271">
        <v>96</v>
      </c>
      <c r="H271">
        <v>1</v>
      </c>
      <c r="I271">
        <v>15</v>
      </c>
      <c r="J271"/>
      <c r="K271"/>
      <c r="O271" s="5"/>
      <c r="P271" s="5"/>
      <c r="AD271"/>
      <c r="AE271"/>
    </row>
    <row r="272" spans="1:31" x14ac:dyDescent="0.2">
      <c r="A272" t="s">
        <v>944</v>
      </c>
      <c r="B272" t="s">
        <v>3182</v>
      </c>
      <c r="C272" t="s">
        <v>700</v>
      </c>
      <c r="D272" t="s">
        <v>334</v>
      </c>
      <c r="E272" t="s">
        <v>1363</v>
      </c>
      <c r="F272">
        <v>52</v>
      </c>
      <c r="G272">
        <v>96</v>
      </c>
      <c r="H272">
        <v>1</v>
      </c>
      <c r="I272">
        <v>15</v>
      </c>
      <c r="J272"/>
      <c r="K272"/>
      <c r="O272" s="5"/>
      <c r="P272" s="5"/>
      <c r="AD272"/>
      <c r="AE272"/>
    </row>
    <row r="273" spans="1:31" x14ac:dyDescent="0.2">
      <c r="A273" t="s">
        <v>989</v>
      </c>
      <c r="B273" t="s">
        <v>3183</v>
      </c>
      <c r="C273" t="s">
        <v>700</v>
      </c>
      <c r="D273" t="s">
        <v>334</v>
      </c>
      <c r="E273" t="s">
        <v>1363</v>
      </c>
      <c r="F273">
        <v>52</v>
      </c>
      <c r="G273">
        <v>96</v>
      </c>
      <c r="H273">
        <v>1</v>
      </c>
      <c r="I273">
        <v>15</v>
      </c>
      <c r="J273"/>
      <c r="K273"/>
      <c r="O273" s="5"/>
      <c r="P273" s="5"/>
      <c r="AD273"/>
      <c r="AE273"/>
    </row>
    <row r="274" spans="1:31" x14ac:dyDescent="0.2">
      <c r="A274" t="s">
        <v>945</v>
      </c>
      <c r="B274" t="s">
        <v>3184</v>
      </c>
      <c r="C274" t="s">
        <v>700</v>
      </c>
      <c r="D274" t="s">
        <v>334</v>
      </c>
      <c r="E274" t="s">
        <v>1363</v>
      </c>
      <c r="F274">
        <v>52</v>
      </c>
      <c r="G274">
        <v>96</v>
      </c>
      <c r="H274">
        <v>1</v>
      </c>
      <c r="I274">
        <v>15</v>
      </c>
      <c r="J274"/>
      <c r="K274"/>
      <c r="O274" s="5"/>
      <c r="P274" s="5"/>
      <c r="AD274"/>
      <c r="AE274"/>
    </row>
    <row r="275" spans="1:31" x14ac:dyDescent="0.2">
      <c r="A275" t="s">
        <v>946</v>
      </c>
      <c r="B275" t="s">
        <v>3185</v>
      </c>
      <c r="C275" t="s">
        <v>700</v>
      </c>
      <c r="D275" t="s">
        <v>334</v>
      </c>
      <c r="E275" t="s">
        <v>1363</v>
      </c>
      <c r="F275">
        <v>52</v>
      </c>
      <c r="G275">
        <v>96</v>
      </c>
      <c r="H275">
        <v>1</v>
      </c>
      <c r="I275">
        <v>15</v>
      </c>
      <c r="J275"/>
      <c r="K275"/>
      <c r="O275" s="5"/>
      <c r="P275" s="5"/>
      <c r="AD275"/>
      <c r="AE275"/>
    </row>
    <row r="276" spans="1:31" x14ac:dyDescent="0.2">
      <c r="A276" t="s">
        <v>947</v>
      </c>
      <c r="B276" t="s">
        <v>3186</v>
      </c>
      <c r="C276" t="s">
        <v>700</v>
      </c>
      <c r="D276" t="s">
        <v>334</v>
      </c>
      <c r="E276" t="s">
        <v>1363</v>
      </c>
      <c r="F276">
        <v>63</v>
      </c>
      <c r="G276">
        <v>116</v>
      </c>
      <c r="H276">
        <v>1</v>
      </c>
      <c r="I276">
        <v>15</v>
      </c>
      <c r="J276"/>
      <c r="K276"/>
      <c r="O276" s="5"/>
      <c r="P276" s="5"/>
      <c r="AD276"/>
      <c r="AE276"/>
    </row>
    <row r="277" spans="1:31" x14ac:dyDescent="0.2">
      <c r="A277" t="s">
        <v>994</v>
      </c>
      <c r="B277" t="s">
        <v>3187</v>
      </c>
      <c r="C277" t="s">
        <v>700</v>
      </c>
      <c r="D277" t="s">
        <v>334</v>
      </c>
      <c r="E277" t="s">
        <v>1363</v>
      </c>
      <c r="F277">
        <v>54</v>
      </c>
      <c r="G277">
        <v>98</v>
      </c>
      <c r="H277">
        <v>1</v>
      </c>
      <c r="I277">
        <v>15</v>
      </c>
      <c r="J277"/>
      <c r="K277"/>
      <c r="O277" s="5"/>
      <c r="P277" s="5"/>
      <c r="AD277"/>
      <c r="AE277"/>
    </row>
    <row r="278" spans="1:31" x14ac:dyDescent="0.2">
      <c r="A278" t="s">
        <v>948</v>
      </c>
      <c r="B278" t="s">
        <v>3188</v>
      </c>
      <c r="C278" t="s">
        <v>700</v>
      </c>
      <c r="D278" t="s">
        <v>334</v>
      </c>
      <c r="E278" t="s">
        <v>1363</v>
      </c>
      <c r="F278">
        <v>50</v>
      </c>
      <c r="G278">
        <v>92</v>
      </c>
      <c r="H278">
        <v>1</v>
      </c>
      <c r="I278">
        <v>15</v>
      </c>
      <c r="J278"/>
      <c r="K278"/>
      <c r="O278" s="5"/>
      <c r="P278" s="5"/>
      <c r="AD278"/>
      <c r="AE278"/>
    </row>
    <row r="279" spans="1:31" x14ac:dyDescent="0.2">
      <c r="A279" t="s">
        <v>949</v>
      </c>
      <c r="B279" t="s">
        <v>3189</v>
      </c>
      <c r="C279" t="s">
        <v>700</v>
      </c>
      <c r="D279" t="s">
        <v>334</v>
      </c>
      <c r="E279" t="s">
        <v>1363</v>
      </c>
      <c r="F279">
        <v>54</v>
      </c>
      <c r="G279">
        <v>98</v>
      </c>
      <c r="H279">
        <v>1</v>
      </c>
      <c r="I279">
        <v>15</v>
      </c>
      <c r="J279"/>
      <c r="K279"/>
      <c r="O279" s="5"/>
      <c r="P279" s="5"/>
      <c r="AD279"/>
      <c r="AE279"/>
    </row>
    <row r="280" spans="1:31" x14ac:dyDescent="0.2">
      <c r="A280" t="s">
        <v>3876</v>
      </c>
      <c r="B280" t="s">
        <v>3877</v>
      </c>
      <c r="C280" t="s">
        <v>700</v>
      </c>
      <c r="D280" t="s">
        <v>334</v>
      </c>
      <c r="E280" t="s">
        <v>373</v>
      </c>
      <c r="F280">
        <v>45</v>
      </c>
      <c r="G280">
        <v>79</v>
      </c>
      <c r="H280">
        <v>1</v>
      </c>
      <c r="I280">
        <v>40</v>
      </c>
      <c r="J280"/>
      <c r="K280"/>
      <c r="O280" s="5"/>
      <c r="P280" s="5"/>
      <c r="AD280"/>
      <c r="AE280"/>
    </row>
    <row r="281" spans="1:31" x14ac:dyDescent="0.2">
      <c r="A281" t="s">
        <v>1178</v>
      </c>
      <c r="B281" t="s">
        <v>1179</v>
      </c>
      <c r="C281" t="s">
        <v>700</v>
      </c>
      <c r="D281" t="s">
        <v>334</v>
      </c>
      <c r="E281" t="s">
        <v>373</v>
      </c>
      <c r="F281">
        <v>29</v>
      </c>
      <c r="G281">
        <v>53</v>
      </c>
      <c r="H281">
        <v>1</v>
      </c>
      <c r="I281">
        <v>54</v>
      </c>
      <c r="J281"/>
      <c r="K281"/>
      <c r="O281" s="5"/>
      <c r="P281" s="5"/>
      <c r="AD281"/>
      <c r="AE281"/>
    </row>
    <row r="282" spans="1:31" x14ac:dyDescent="0.2">
      <c r="A282" t="s">
        <v>2913</v>
      </c>
      <c r="B282" t="s">
        <v>3155</v>
      </c>
      <c r="C282" t="s">
        <v>700</v>
      </c>
      <c r="D282" t="s">
        <v>334</v>
      </c>
      <c r="E282" t="s">
        <v>373</v>
      </c>
      <c r="F282">
        <v>50</v>
      </c>
      <c r="G282">
        <v>85</v>
      </c>
      <c r="H282">
        <v>1</v>
      </c>
      <c r="I282">
        <v>8</v>
      </c>
      <c r="J282"/>
      <c r="K282"/>
      <c r="O282" s="5"/>
      <c r="P282" s="5"/>
      <c r="AD282"/>
      <c r="AE282"/>
    </row>
    <row r="283" spans="1:31" x14ac:dyDescent="0.2">
      <c r="A283" t="s">
        <v>2612</v>
      </c>
      <c r="B283" t="s">
        <v>3190</v>
      </c>
      <c r="C283" t="s">
        <v>700</v>
      </c>
      <c r="D283" t="s">
        <v>1273</v>
      </c>
      <c r="E283" t="s">
        <v>1363</v>
      </c>
      <c r="F283">
        <v>34</v>
      </c>
      <c r="G283">
        <v>59</v>
      </c>
      <c r="H283">
        <v>1</v>
      </c>
      <c r="I283">
        <v>15</v>
      </c>
      <c r="J283"/>
      <c r="K283"/>
      <c r="O283" s="5"/>
      <c r="P283" s="5"/>
      <c r="AD283"/>
      <c r="AE283"/>
    </row>
    <row r="284" spans="1:31" x14ac:dyDescent="0.2">
      <c r="A284" t="s">
        <v>2613</v>
      </c>
      <c r="B284" t="s">
        <v>3191</v>
      </c>
      <c r="C284" t="s">
        <v>700</v>
      </c>
      <c r="D284" t="s">
        <v>334</v>
      </c>
      <c r="E284" t="s">
        <v>1363</v>
      </c>
      <c r="F284">
        <v>38</v>
      </c>
      <c r="G284">
        <v>68</v>
      </c>
      <c r="H284">
        <v>1</v>
      </c>
      <c r="I284">
        <v>15</v>
      </c>
      <c r="J284"/>
      <c r="K284"/>
      <c r="O284" s="5"/>
      <c r="P284" s="5"/>
      <c r="AD284"/>
      <c r="AE284"/>
    </row>
    <row r="285" spans="1:31" x14ac:dyDescent="0.2">
      <c r="A285" t="s">
        <v>1076</v>
      </c>
      <c r="B285" t="s">
        <v>3192</v>
      </c>
      <c r="C285" t="s">
        <v>700</v>
      </c>
      <c r="D285" t="s">
        <v>334</v>
      </c>
      <c r="E285" t="s">
        <v>1363</v>
      </c>
      <c r="F285">
        <v>78</v>
      </c>
      <c r="G285">
        <v>139</v>
      </c>
      <c r="H285">
        <v>1</v>
      </c>
      <c r="I285">
        <v>12</v>
      </c>
      <c r="J285"/>
      <c r="K285"/>
      <c r="O285" s="5"/>
      <c r="P285" s="5"/>
      <c r="AD285"/>
      <c r="AE285"/>
    </row>
    <row r="286" spans="1:31" x14ac:dyDescent="0.2">
      <c r="A286" t="s">
        <v>1077</v>
      </c>
      <c r="B286" t="s">
        <v>3193</v>
      </c>
      <c r="C286" t="s">
        <v>700</v>
      </c>
      <c r="D286" t="s">
        <v>334</v>
      </c>
      <c r="E286" t="s">
        <v>1363</v>
      </c>
      <c r="F286">
        <v>78</v>
      </c>
      <c r="G286">
        <v>139</v>
      </c>
      <c r="H286">
        <v>1</v>
      </c>
      <c r="I286">
        <v>12</v>
      </c>
      <c r="J286"/>
      <c r="K286"/>
      <c r="O286" s="5"/>
      <c r="P286" s="5"/>
      <c r="AD286"/>
      <c r="AE286"/>
    </row>
    <row r="287" spans="1:31" x14ac:dyDescent="0.2">
      <c r="A287" t="s">
        <v>1078</v>
      </c>
      <c r="B287" t="s">
        <v>3194</v>
      </c>
      <c r="C287" t="s">
        <v>700</v>
      </c>
      <c r="D287" t="s">
        <v>334</v>
      </c>
      <c r="E287" t="s">
        <v>1363</v>
      </c>
      <c r="F287">
        <v>78</v>
      </c>
      <c r="G287">
        <v>139</v>
      </c>
      <c r="H287">
        <v>1</v>
      </c>
      <c r="I287">
        <v>12</v>
      </c>
      <c r="J287"/>
      <c r="K287"/>
      <c r="O287" s="5"/>
      <c r="P287" s="5"/>
      <c r="AD287"/>
      <c r="AE287"/>
    </row>
    <row r="288" spans="1:31" x14ac:dyDescent="0.2">
      <c r="A288" t="s">
        <v>1079</v>
      </c>
      <c r="B288" t="s">
        <v>1394</v>
      </c>
      <c r="C288" t="s">
        <v>700</v>
      </c>
      <c r="D288" t="s">
        <v>334</v>
      </c>
      <c r="E288" t="s">
        <v>1363</v>
      </c>
      <c r="F288">
        <v>78</v>
      </c>
      <c r="G288">
        <v>139</v>
      </c>
      <c r="H288">
        <v>1</v>
      </c>
      <c r="I288">
        <v>12</v>
      </c>
      <c r="J288"/>
      <c r="K288"/>
      <c r="O288" s="5"/>
      <c r="P288" s="5"/>
      <c r="AD288"/>
      <c r="AE288"/>
    </row>
    <row r="289" spans="1:31" x14ac:dyDescent="0.2">
      <c r="A289" t="s">
        <v>1149</v>
      </c>
      <c r="B289" t="s">
        <v>1395</v>
      </c>
      <c r="C289" t="s">
        <v>700</v>
      </c>
      <c r="D289" t="s">
        <v>334</v>
      </c>
      <c r="E289" t="s">
        <v>1363</v>
      </c>
      <c r="F289">
        <v>78</v>
      </c>
      <c r="G289">
        <v>139</v>
      </c>
      <c r="H289">
        <v>1</v>
      </c>
      <c r="I289">
        <v>12</v>
      </c>
      <c r="J289"/>
      <c r="K289"/>
      <c r="O289" s="5"/>
      <c r="P289" s="5"/>
      <c r="AD289"/>
      <c r="AE289"/>
    </row>
    <row r="290" spans="1:31" x14ac:dyDescent="0.2">
      <c r="A290" t="s">
        <v>1150</v>
      </c>
      <c r="B290" t="s">
        <v>3066</v>
      </c>
      <c r="C290" t="s">
        <v>700</v>
      </c>
      <c r="D290" t="s">
        <v>334</v>
      </c>
      <c r="E290" t="s">
        <v>1363</v>
      </c>
      <c r="F290">
        <v>78</v>
      </c>
      <c r="G290">
        <v>139</v>
      </c>
      <c r="H290">
        <v>1</v>
      </c>
      <c r="I290">
        <v>12</v>
      </c>
      <c r="J290"/>
      <c r="K290"/>
      <c r="O290" s="5"/>
      <c r="P290" s="5"/>
      <c r="AD290"/>
      <c r="AE290"/>
    </row>
    <row r="291" spans="1:31" x14ac:dyDescent="0.2">
      <c r="A291" t="s">
        <v>1151</v>
      </c>
      <c r="B291" t="s">
        <v>1396</v>
      </c>
      <c r="C291" t="s">
        <v>700</v>
      </c>
      <c r="D291" t="s">
        <v>334</v>
      </c>
      <c r="E291" t="s">
        <v>1363</v>
      </c>
      <c r="F291">
        <v>105</v>
      </c>
      <c r="G291">
        <v>190</v>
      </c>
      <c r="H291">
        <v>1</v>
      </c>
      <c r="I291">
        <v>12</v>
      </c>
      <c r="J291"/>
      <c r="K291"/>
      <c r="O291" s="5"/>
      <c r="P291" s="5"/>
      <c r="AD291"/>
      <c r="AE291"/>
    </row>
    <row r="292" spans="1:31" x14ac:dyDescent="0.2">
      <c r="A292" t="s">
        <v>3604</v>
      </c>
      <c r="B292" t="s">
        <v>3605</v>
      </c>
      <c r="C292" t="s">
        <v>2140</v>
      </c>
      <c r="D292" t="s">
        <v>335</v>
      </c>
      <c r="E292" t="s">
        <v>370</v>
      </c>
      <c r="F292">
        <v>52</v>
      </c>
      <c r="G292">
        <v>95</v>
      </c>
      <c r="H292">
        <v>1</v>
      </c>
      <c r="I292">
        <v>36</v>
      </c>
      <c r="J292"/>
      <c r="K292"/>
      <c r="O292" s="5"/>
      <c r="P292" s="5"/>
      <c r="AD292"/>
      <c r="AE292"/>
    </row>
    <row r="293" spans="1:31" x14ac:dyDescent="0.2">
      <c r="A293" t="s">
        <v>1100</v>
      </c>
      <c r="B293" t="s">
        <v>3258</v>
      </c>
      <c r="C293" t="s">
        <v>2245</v>
      </c>
      <c r="D293" t="s">
        <v>1255</v>
      </c>
      <c r="E293" t="s">
        <v>326</v>
      </c>
      <c r="F293">
        <v>90</v>
      </c>
      <c r="G293">
        <v>159</v>
      </c>
      <c r="H293">
        <v>1</v>
      </c>
      <c r="I293">
        <v>6</v>
      </c>
      <c r="J293"/>
      <c r="K293"/>
      <c r="O293" s="5"/>
      <c r="P293" s="5"/>
      <c r="AD293"/>
      <c r="AE293"/>
    </row>
    <row r="294" spans="1:31" x14ac:dyDescent="0.2">
      <c r="A294" t="s">
        <v>1180</v>
      </c>
      <c r="B294" t="s">
        <v>1397</v>
      </c>
      <c r="C294" t="s">
        <v>2245</v>
      </c>
      <c r="D294" t="s">
        <v>1255</v>
      </c>
      <c r="E294" t="s">
        <v>326</v>
      </c>
      <c r="F294">
        <v>54</v>
      </c>
      <c r="G294">
        <v>95</v>
      </c>
      <c r="H294">
        <v>1</v>
      </c>
      <c r="I294">
        <v>4</v>
      </c>
      <c r="J294"/>
      <c r="K294"/>
      <c r="O294" s="5"/>
      <c r="P294" s="5"/>
      <c r="AD294"/>
      <c r="AE294"/>
    </row>
    <row r="295" spans="1:31" x14ac:dyDescent="0.2">
      <c r="A295" t="s">
        <v>3156</v>
      </c>
      <c r="B295" t="s">
        <v>3853</v>
      </c>
      <c r="C295" t="s">
        <v>3010</v>
      </c>
      <c r="D295" t="s">
        <v>1273</v>
      </c>
      <c r="E295" t="s">
        <v>326</v>
      </c>
      <c r="F295">
        <v>89</v>
      </c>
      <c r="G295">
        <v>149</v>
      </c>
      <c r="H295">
        <v>1</v>
      </c>
      <c r="I295">
        <v>6</v>
      </c>
      <c r="J295"/>
      <c r="K295"/>
      <c r="O295" s="5"/>
      <c r="P295" s="5"/>
      <c r="AD295"/>
      <c r="AE295"/>
    </row>
    <row r="296" spans="1:31" x14ac:dyDescent="0.2">
      <c r="A296" t="s">
        <v>1075</v>
      </c>
      <c r="B296" t="s">
        <v>1398</v>
      </c>
      <c r="C296" t="s">
        <v>2990</v>
      </c>
      <c r="D296" t="s">
        <v>1273</v>
      </c>
      <c r="E296" t="s">
        <v>326</v>
      </c>
      <c r="F296">
        <v>124</v>
      </c>
      <c r="G296">
        <v>212</v>
      </c>
      <c r="H296">
        <v>1</v>
      </c>
      <c r="I296">
        <v>6</v>
      </c>
      <c r="J296"/>
      <c r="K296"/>
      <c r="O296" s="5"/>
      <c r="P296" s="5"/>
      <c r="AD296"/>
      <c r="AE296"/>
    </row>
    <row r="297" spans="1:31" x14ac:dyDescent="0.2">
      <c r="A297" t="s">
        <v>2088</v>
      </c>
      <c r="B297" t="s">
        <v>2242</v>
      </c>
      <c r="C297" t="s">
        <v>700</v>
      </c>
      <c r="D297" t="s">
        <v>1273</v>
      </c>
      <c r="E297" t="s">
        <v>1363</v>
      </c>
      <c r="F297">
        <v>68</v>
      </c>
      <c r="G297">
        <v>120</v>
      </c>
      <c r="H297">
        <v>1</v>
      </c>
      <c r="I297">
        <v>6</v>
      </c>
      <c r="J297"/>
      <c r="K297"/>
      <c r="O297" s="5"/>
      <c r="P297" s="5"/>
      <c r="AD297"/>
      <c r="AE297"/>
    </row>
    <row r="298" spans="1:31" x14ac:dyDescent="0.2">
      <c r="A298" t="s">
        <v>1102</v>
      </c>
      <c r="B298" t="s">
        <v>1399</v>
      </c>
      <c r="C298" t="s">
        <v>2990</v>
      </c>
      <c r="D298" t="s">
        <v>1273</v>
      </c>
      <c r="E298" t="s">
        <v>326</v>
      </c>
      <c r="F298">
        <v>70</v>
      </c>
      <c r="G298">
        <v>124</v>
      </c>
      <c r="H298">
        <v>1</v>
      </c>
      <c r="I298">
        <v>6</v>
      </c>
      <c r="J298"/>
      <c r="K298"/>
      <c r="O298" s="5"/>
      <c r="P298" s="5"/>
      <c r="AD298"/>
      <c r="AE298"/>
    </row>
    <row r="299" spans="1:31" x14ac:dyDescent="0.2">
      <c r="A299" t="s">
        <v>1101</v>
      </c>
      <c r="B299" t="s">
        <v>2243</v>
      </c>
      <c r="C299" t="s">
        <v>2990</v>
      </c>
      <c r="D299" t="s">
        <v>1273</v>
      </c>
      <c r="E299" t="s">
        <v>326</v>
      </c>
      <c r="F299">
        <v>70</v>
      </c>
      <c r="G299">
        <v>124</v>
      </c>
      <c r="H299">
        <v>1</v>
      </c>
      <c r="I299">
        <v>6</v>
      </c>
      <c r="J299"/>
      <c r="K299"/>
      <c r="O299" s="5"/>
      <c r="P299" s="5"/>
      <c r="AD299"/>
      <c r="AE299"/>
    </row>
    <row r="300" spans="1:31" x14ac:dyDescent="0.2">
      <c r="A300" t="s">
        <v>396</v>
      </c>
      <c r="B300" t="s">
        <v>1400</v>
      </c>
      <c r="C300" t="s">
        <v>2990</v>
      </c>
      <c r="D300" t="s">
        <v>1273</v>
      </c>
      <c r="E300" t="s">
        <v>326</v>
      </c>
      <c r="F300">
        <v>72</v>
      </c>
      <c r="G300">
        <v>129</v>
      </c>
      <c r="H300">
        <v>15</v>
      </c>
      <c r="I300">
        <v>15</v>
      </c>
      <c r="J300"/>
      <c r="K300"/>
      <c r="O300" s="5"/>
      <c r="P300" s="5"/>
      <c r="AD300"/>
      <c r="AE300"/>
    </row>
    <row r="301" spans="1:31" x14ac:dyDescent="0.2">
      <c r="A301" t="s">
        <v>397</v>
      </c>
      <c r="B301" t="s">
        <v>1401</v>
      </c>
      <c r="C301" t="s">
        <v>2990</v>
      </c>
      <c r="D301" t="s">
        <v>337</v>
      </c>
      <c r="E301" t="s">
        <v>326</v>
      </c>
      <c r="F301">
        <v>49</v>
      </c>
      <c r="G301">
        <v>89</v>
      </c>
      <c r="H301">
        <v>24</v>
      </c>
      <c r="I301">
        <v>24</v>
      </c>
      <c r="J301"/>
      <c r="K301"/>
      <c r="O301" s="5"/>
      <c r="P301" s="5"/>
      <c r="AD301"/>
      <c r="AE301"/>
    </row>
    <row r="302" spans="1:31" x14ac:dyDescent="0.2">
      <c r="A302" t="s">
        <v>398</v>
      </c>
      <c r="B302" t="s">
        <v>1402</v>
      </c>
      <c r="C302" t="s">
        <v>2990</v>
      </c>
      <c r="D302" t="s">
        <v>337</v>
      </c>
      <c r="E302" t="s">
        <v>326</v>
      </c>
      <c r="F302">
        <v>49</v>
      </c>
      <c r="G302">
        <v>89</v>
      </c>
      <c r="H302">
        <v>1</v>
      </c>
      <c r="I302">
        <v>24</v>
      </c>
      <c r="J302"/>
      <c r="K302"/>
      <c r="O302" s="5"/>
      <c r="P302" s="5"/>
      <c r="AD302"/>
      <c r="AE302"/>
    </row>
    <row r="303" spans="1:31" x14ac:dyDescent="0.2">
      <c r="A303" t="s">
        <v>399</v>
      </c>
      <c r="B303" t="s">
        <v>1403</v>
      </c>
      <c r="C303" t="s">
        <v>2990</v>
      </c>
      <c r="D303" t="s">
        <v>337</v>
      </c>
      <c r="E303" t="s">
        <v>326</v>
      </c>
      <c r="F303">
        <v>49</v>
      </c>
      <c r="G303">
        <v>89</v>
      </c>
      <c r="H303">
        <v>1</v>
      </c>
      <c r="I303">
        <v>22</v>
      </c>
      <c r="J303"/>
      <c r="K303"/>
      <c r="O303" s="5"/>
      <c r="P303" s="5"/>
      <c r="AD303"/>
      <c r="AE303"/>
    </row>
    <row r="304" spans="1:31" x14ac:dyDescent="0.2">
      <c r="A304" t="s">
        <v>400</v>
      </c>
      <c r="B304" t="s">
        <v>1404</v>
      </c>
      <c r="C304" t="s">
        <v>2990</v>
      </c>
      <c r="D304" t="s">
        <v>337</v>
      </c>
      <c r="E304" t="s">
        <v>326</v>
      </c>
      <c r="F304">
        <v>49</v>
      </c>
      <c r="G304">
        <v>89</v>
      </c>
      <c r="H304">
        <v>1</v>
      </c>
      <c r="I304">
        <v>15</v>
      </c>
      <c r="J304"/>
      <c r="K304"/>
      <c r="O304" s="5"/>
      <c r="P304" s="5"/>
      <c r="AD304"/>
      <c r="AE304"/>
    </row>
    <row r="305" spans="1:31" x14ac:dyDescent="0.2">
      <c r="A305" t="s">
        <v>493</v>
      </c>
      <c r="B305" t="s">
        <v>3118</v>
      </c>
      <c r="C305" t="s">
        <v>2990</v>
      </c>
      <c r="D305" t="s">
        <v>337</v>
      </c>
      <c r="E305" t="s">
        <v>326</v>
      </c>
      <c r="F305">
        <v>38</v>
      </c>
      <c r="G305">
        <v>69</v>
      </c>
      <c r="H305">
        <v>1</v>
      </c>
      <c r="I305">
        <v>15</v>
      </c>
      <c r="J305"/>
      <c r="K305"/>
      <c r="O305" s="5"/>
      <c r="P305" s="5"/>
      <c r="AD305"/>
      <c r="AE305"/>
    </row>
    <row r="306" spans="1:31" x14ac:dyDescent="0.2">
      <c r="A306" t="s">
        <v>760</v>
      </c>
      <c r="B306" t="s">
        <v>1405</v>
      </c>
      <c r="C306" t="s">
        <v>2990</v>
      </c>
      <c r="D306" t="s">
        <v>337</v>
      </c>
      <c r="E306" t="s">
        <v>326</v>
      </c>
      <c r="F306">
        <v>50</v>
      </c>
      <c r="G306">
        <v>94</v>
      </c>
      <c r="H306">
        <v>1</v>
      </c>
      <c r="I306">
        <v>12</v>
      </c>
      <c r="J306"/>
      <c r="K306"/>
      <c r="O306" s="5"/>
      <c r="P306" s="5"/>
      <c r="AD306"/>
      <c r="AE306"/>
    </row>
    <row r="307" spans="1:31" x14ac:dyDescent="0.2">
      <c r="A307" t="s">
        <v>2241</v>
      </c>
      <c r="B307" t="s">
        <v>2244</v>
      </c>
      <c r="C307" t="s">
        <v>2990</v>
      </c>
      <c r="D307" t="s">
        <v>1273</v>
      </c>
      <c r="E307" t="s">
        <v>326</v>
      </c>
      <c r="F307">
        <v>90</v>
      </c>
      <c r="G307">
        <v>157</v>
      </c>
      <c r="H307">
        <v>1</v>
      </c>
      <c r="I307">
        <v>6</v>
      </c>
      <c r="J307"/>
      <c r="K307"/>
      <c r="O307" s="5"/>
      <c r="P307" s="5"/>
      <c r="AD307"/>
      <c r="AE307"/>
    </row>
    <row r="308" spans="1:31" x14ac:dyDescent="0.2">
      <c r="A308" t="s">
        <v>2135</v>
      </c>
      <c r="B308" t="s">
        <v>2301</v>
      </c>
      <c r="C308" t="s">
        <v>2990</v>
      </c>
      <c r="D308" t="s">
        <v>1273</v>
      </c>
      <c r="E308" t="s">
        <v>326</v>
      </c>
      <c r="F308">
        <v>64</v>
      </c>
      <c r="G308">
        <v>108</v>
      </c>
      <c r="H308">
        <v>1</v>
      </c>
      <c r="I308">
        <v>6</v>
      </c>
      <c r="J308"/>
      <c r="K308"/>
      <c r="O308" s="5"/>
      <c r="P308" s="5"/>
      <c r="AD308"/>
      <c r="AE308"/>
    </row>
    <row r="309" spans="1:31" x14ac:dyDescent="0.2">
      <c r="A309" t="s">
        <v>990</v>
      </c>
      <c r="B309" t="s">
        <v>1406</v>
      </c>
      <c r="C309" t="s">
        <v>2990</v>
      </c>
      <c r="D309" t="s">
        <v>337</v>
      </c>
      <c r="E309" t="s">
        <v>326</v>
      </c>
      <c r="F309">
        <v>27</v>
      </c>
      <c r="G309">
        <v>48</v>
      </c>
      <c r="H309">
        <v>1</v>
      </c>
      <c r="I309">
        <v>49</v>
      </c>
      <c r="J309"/>
      <c r="K309"/>
      <c r="O309" s="5"/>
      <c r="P309" s="5"/>
      <c r="AD309"/>
      <c r="AE309"/>
    </row>
    <row r="310" spans="1:31" x14ac:dyDescent="0.2">
      <c r="A310" t="s">
        <v>991</v>
      </c>
      <c r="B310" t="s">
        <v>1407</v>
      </c>
      <c r="C310" t="s">
        <v>2990</v>
      </c>
      <c r="D310" t="s">
        <v>337</v>
      </c>
      <c r="E310" t="s">
        <v>326</v>
      </c>
      <c r="F310">
        <v>27</v>
      </c>
      <c r="G310">
        <v>48</v>
      </c>
      <c r="H310">
        <v>1</v>
      </c>
      <c r="I310">
        <v>49</v>
      </c>
      <c r="J310"/>
      <c r="K310"/>
      <c r="O310" s="5"/>
      <c r="P310" s="5"/>
      <c r="AD310"/>
      <c r="AE310"/>
    </row>
    <row r="311" spans="1:31" x14ac:dyDescent="0.2">
      <c r="A311" t="s">
        <v>1152</v>
      </c>
      <c r="B311" t="s">
        <v>1408</v>
      </c>
      <c r="C311" t="s">
        <v>2990</v>
      </c>
      <c r="D311" t="s">
        <v>337</v>
      </c>
      <c r="E311" t="s">
        <v>326</v>
      </c>
      <c r="F311">
        <v>27</v>
      </c>
      <c r="G311">
        <v>48</v>
      </c>
      <c r="H311">
        <v>1</v>
      </c>
      <c r="I311">
        <v>60</v>
      </c>
      <c r="J311"/>
      <c r="K311"/>
      <c r="O311" s="5"/>
      <c r="P311" s="5"/>
      <c r="AD311"/>
      <c r="AE311"/>
    </row>
    <row r="312" spans="1:31" x14ac:dyDescent="0.2">
      <c r="A312" t="s">
        <v>1001</v>
      </c>
      <c r="B312" t="s">
        <v>1409</v>
      </c>
      <c r="C312" t="s">
        <v>2990</v>
      </c>
      <c r="D312" t="s">
        <v>1273</v>
      </c>
      <c r="E312" t="s">
        <v>392</v>
      </c>
      <c r="F312">
        <v>27</v>
      </c>
      <c r="G312">
        <v>50</v>
      </c>
      <c r="H312">
        <v>1</v>
      </c>
      <c r="I312">
        <v>30</v>
      </c>
      <c r="J312"/>
      <c r="K312"/>
      <c r="O312" s="5"/>
      <c r="P312" s="5"/>
      <c r="AD312"/>
      <c r="AE312"/>
    </row>
    <row r="313" spans="1:31" x14ac:dyDescent="0.2">
      <c r="A313" t="s">
        <v>1026</v>
      </c>
      <c r="B313" t="s">
        <v>1410</v>
      </c>
      <c r="C313" t="s">
        <v>2990</v>
      </c>
      <c r="D313" t="s">
        <v>1273</v>
      </c>
      <c r="E313" t="s">
        <v>326</v>
      </c>
      <c r="F313">
        <v>74</v>
      </c>
      <c r="G313">
        <v>132</v>
      </c>
      <c r="H313">
        <v>1</v>
      </c>
      <c r="I313">
        <v>6</v>
      </c>
      <c r="J313"/>
      <c r="K313"/>
      <c r="O313" s="5"/>
      <c r="P313" s="5"/>
      <c r="AD313"/>
      <c r="AE313"/>
    </row>
    <row r="314" spans="1:31" x14ac:dyDescent="0.2">
      <c r="A314" t="s">
        <v>1126</v>
      </c>
      <c r="B314" t="s">
        <v>1411</v>
      </c>
      <c r="C314" t="s">
        <v>2990</v>
      </c>
      <c r="D314" t="s">
        <v>337</v>
      </c>
      <c r="E314" t="s">
        <v>326</v>
      </c>
      <c r="F314">
        <v>27</v>
      </c>
      <c r="G314">
        <v>48</v>
      </c>
      <c r="H314">
        <v>1</v>
      </c>
      <c r="I314">
        <v>30</v>
      </c>
      <c r="J314"/>
      <c r="K314"/>
      <c r="O314" s="5"/>
      <c r="P314" s="5"/>
      <c r="AD314"/>
      <c r="AE314"/>
    </row>
    <row r="315" spans="1:31" x14ac:dyDescent="0.2">
      <c r="A315" t="s">
        <v>2519</v>
      </c>
      <c r="B315" t="s">
        <v>2520</v>
      </c>
      <c r="C315" t="s">
        <v>2990</v>
      </c>
      <c r="D315" t="s">
        <v>337</v>
      </c>
      <c r="E315" t="s">
        <v>326</v>
      </c>
      <c r="F315">
        <v>27</v>
      </c>
      <c r="G315">
        <v>48</v>
      </c>
      <c r="H315">
        <v>1</v>
      </c>
      <c r="I315">
        <v>49</v>
      </c>
      <c r="J315"/>
      <c r="K315"/>
      <c r="O315" s="5"/>
      <c r="P315" s="5"/>
      <c r="AD315"/>
      <c r="AE315"/>
    </row>
    <row r="316" spans="1:31" x14ac:dyDescent="0.2">
      <c r="A316" t="s">
        <v>1181</v>
      </c>
      <c r="B316" t="s">
        <v>3826</v>
      </c>
      <c r="C316" t="s">
        <v>2990</v>
      </c>
      <c r="D316" t="s">
        <v>1273</v>
      </c>
      <c r="E316" t="s">
        <v>340</v>
      </c>
      <c r="F316">
        <v>59</v>
      </c>
      <c r="G316">
        <v>105</v>
      </c>
      <c r="H316">
        <v>1</v>
      </c>
      <c r="I316">
        <v>1</v>
      </c>
      <c r="J316"/>
      <c r="K316"/>
      <c r="O316" s="5"/>
      <c r="P316" s="5"/>
      <c r="AD316"/>
      <c r="AE316"/>
    </row>
    <row r="317" spans="1:31" x14ac:dyDescent="0.2">
      <c r="A317" t="s">
        <v>2844</v>
      </c>
      <c r="B317" t="s">
        <v>3878</v>
      </c>
      <c r="C317" t="s">
        <v>1272</v>
      </c>
      <c r="D317" t="s">
        <v>337</v>
      </c>
      <c r="E317" t="s">
        <v>370</v>
      </c>
      <c r="F317">
        <v>25</v>
      </c>
      <c r="G317">
        <v>45</v>
      </c>
      <c r="H317">
        <v>1</v>
      </c>
      <c r="I317">
        <v>40</v>
      </c>
      <c r="J317"/>
      <c r="K317"/>
      <c r="O317" s="5"/>
      <c r="P317" s="5"/>
      <c r="AD317"/>
      <c r="AE317"/>
    </row>
    <row r="318" spans="1:31" x14ac:dyDescent="0.2">
      <c r="A318" t="s">
        <v>2521</v>
      </c>
      <c r="B318" t="s">
        <v>3827</v>
      </c>
      <c r="C318" t="s">
        <v>2990</v>
      </c>
      <c r="D318" t="s">
        <v>1273</v>
      </c>
      <c r="E318" t="s">
        <v>340</v>
      </c>
      <c r="F318">
        <v>125</v>
      </c>
      <c r="G318">
        <v>225</v>
      </c>
      <c r="H318">
        <v>1</v>
      </c>
      <c r="I318">
        <v>1</v>
      </c>
      <c r="J318"/>
      <c r="K318"/>
      <c r="O318" s="5"/>
      <c r="P318" s="5"/>
      <c r="AD318"/>
      <c r="AE318"/>
    </row>
    <row r="319" spans="1:31" x14ac:dyDescent="0.2">
      <c r="A319" t="s">
        <v>2929</v>
      </c>
      <c r="B319" t="s">
        <v>2930</v>
      </c>
      <c r="C319" t="s">
        <v>1272</v>
      </c>
      <c r="D319" t="s">
        <v>337</v>
      </c>
      <c r="E319" t="s">
        <v>370</v>
      </c>
      <c r="F319">
        <v>18</v>
      </c>
      <c r="G319">
        <v>32</v>
      </c>
      <c r="H319">
        <v>1</v>
      </c>
      <c r="I319">
        <v>36</v>
      </c>
      <c r="J319"/>
      <c r="K319"/>
      <c r="O319" s="5"/>
      <c r="P319" s="5"/>
      <c r="AD319"/>
      <c r="AE319"/>
    </row>
    <row r="320" spans="1:31" x14ac:dyDescent="0.2">
      <c r="A320" t="s">
        <v>2931</v>
      </c>
      <c r="B320" t="s">
        <v>2938</v>
      </c>
      <c r="C320" t="s">
        <v>1272</v>
      </c>
      <c r="D320" t="s">
        <v>337</v>
      </c>
      <c r="E320" t="s">
        <v>370</v>
      </c>
      <c r="F320">
        <v>20</v>
      </c>
      <c r="G320">
        <v>34</v>
      </c>
      <c r="H320">
        <v>1</v>
      </c>
      <c r="I320">
        <v>36</v>
      </c>
      <c r="J320"/>
      <c r="K320"/>
      <c r="O320" s="5"/>
      <c r="P320" s="5"/>
      <c r="AD320"/>
      <c r="AE320"/>
    </row>
    <row r="321" spans="1:31" x14ac:dyDescent="0.2">
      <c r="A321" t="s">
        <v>2935</v>
      </c>
      <c r="B321" t="s">
        <v>2936</v>
      </c>
      <c r="C321" t="s">
        <v>1272</v>
      </c>
      <c r="D321" t="s">
        <v>337</v>
      </c>
      <c r="E321" t="s">
        <v>370</v>
      </c>
      <c r="F321">
        <v>23</v>
      </c>
      <c r="G321">
        <v>39</v>
      </c>
      <c r="H321">
        <v>1</v>
      </c>
      <c r="I321">
        <v>36</v>
      </c>
      <c r="J321"/>
      <c r="K321"/>
      <c r="O321" s="5"/>
      <c r="P321" s="5"/>
      <c r="AD321"/>
      <c r="AE321"/>
    </row>
    <row r="322" spans="1:31" x14ac:dyDescent="0.2">
      <c r="A322" t="s">
        <v>2932</v>
      </c>
      <c r="B322" t="s">
        <v>2933</v>
      </c>
      <c r="C322" t="s">
        <v>1272</v>
      </c>
      <c r="D322" t="s">
        <v>337</v>
      </c>
      <c r="E322" t="s">
        <v>370</v>
      </c>
      <c r="F322">
        <v>21</v>
      </c>
      <c r="G322">
        <v>36</v>
      </c>
      <c r="H322">
        <v>1</v>
      </c>
      <c r="I322">
        <v>36</v>
      </c>
      <c r="J322"/>
      <c r="K322"/>
      <c r="O322" s="5"/>
      <c r="P322" s="5"/>
      <c r="AD322"/>
      <c r="AE322"/>
    </row>
    <row r="323" spans="1:31" x14ac:dyDescent="0.2">
      <c r="A323" t="s">
        <v>2934</v>
      </c>
      <c r="B323" t="s">
        <v>2937</v>
      </c>
      <c r="C323" t="s">
        <v>1272</v>
      </c>
      <c r="D323" t="s">
        <v>337</v>
      </c>
      <c r="E323" t="s">
        <v>370</v>
      </c>
      <c r="F323">
        <v>18</v>
      </c>
      <c r="G323">
        <v>31</v>
      </c>
      <c r="H323">
        <v>1</v>
      </c>
      <c r="I323">
        <v>36</v>
      </c>
      <c r="J323"/>
      <c r="K323"/>
      <c r="O323" s="5"/>
      <c r="P323" s="5"/>
      <c r="AD323"/>
      <c r="AE323"/>
    </row>
    <row r="324" spans="1:31" x14ac:dyDescent="0.2">
      <c r="A324" t="s">
        <v>2522</v>
      </c>
      <c r="B324" t="s">
        <v>3197</v>
      </c>
      <c r="C324" t="s">
        <v>2990</v>
      </c>
      <c r="D324" t="s">
        <v>1273</v>
      </c>
      <c r="E324" t="s">
        <v>392</v>
      </c>
      <c r="F324">
        <v>42</v>
      </c>
      <c r="G324">
        <v>75</v>
      </c>
      <c r="H324">
        <v>1</v>
      </c>
      <c r="I324">
        <v>144</v>
      </c>
      <c r="J324"/>
      <c r="K324"/>
      <c r="O324" s="5"/>
      <c r="P324" s="5"/>
      <c r="AD324"/>
      <c r="AE324"/>
    </row>
    <row r="325" spans="1:31" x14ac:dyDescent="0.2">
      <c r="A325" t="s">
        <v>3142</v>
      </c>
      <c r="B325" t="s">
        <v>3215</v>
      </c>
      <c r="C325" t="s">
        <v>2990</v>
      </c>
      <c r="D325" t="s">
        <v>1273</v>
      </c>
      <c r="E325" t="s">
        <v>392</v>
      </c>
      <c r="F325">
        <v>65</v>
      </c>
      <c r="G325">
        <v>112</v>
      </c>
      <c r="H325">
        <v>1</v>
      </c>
      <c r="I325">
        <v>144</v>
      </c>
      <c r="J325"/>
      <c r="K325"/>
      <c r="O325" s="5"/>
      <c r="P325" s="5"/>
      <c r="AD325"/>
      <c r="AE325"/>
    </row>
    <row r="326" spans="1:31" x14ac:dyDescent="0.2">
      <c r="A326" t="s">
        <v>2812</v>
      </c>
      <c r="B326" t="s">
        <v>2813</v>
      </c>
      <c r="C326" t="s">
        <v>2990</v>
      </c>
      <c r="D326" t="s">
        <v>337</v>
      </c>
      <c r="E326" t="s">
        <v>392</v>
      </c>
      <c r="F326">
        <v>27</v>
      </c>
      <c r="G326">
        <v>48</v>
      </c>
      <c r="H326">
        <v>1</v>
      </c>
      <c r="I326">
        <v>60</v>
      </c>
      <c r="J326"/>
      <c r="K326"/>
      <c r="O326" s="5"/>
      <c r="P326" s="5"/>
      <c r="AD326"/>
      <c r="AE326"/>
    </row>
    <row r="327" spans="1:31" x14ac:dyDescent="0.2">
      <c r="A327" t="s">
        <v>2939</v>
      </c>
      <c r="B327" t="s">
        <v>3259</v>
      </c>
      <c r="C327" t="s">
        <v>1272</v>
      </c>
      <c r="D327" t="s">
        <v>337</v>
      </c>
      <c r="E327" t="s">
        <v>370</v>
      </c>
      <c r="F327">
        <v>98</v>
      </c>
      <c r="G327">
        <v>175</v>
      </c>
      <c r="H327">
        <v>1</v>
      </c>
      <c r="I327">
        <v>16</v>
      </c>
      <c r="J327"/>
      <c r="K327"/>
      <c r="O327" s="5"/>
      <c r="P327" s="5"/>
      <c r="AD327"/>
      <c r="AE327"/>
    </row>
    <row r="328" spans="1:31" x14ac:dyDescent="0.2">
      <c r="A328" t="s">
        <v>3652</v>
      </c>
      <c r="B328" t="s">
        <v>3653</v>
      </c>
      <c r="C328" t="s">
        <v>700</v>
      </c>
      <c r="D328" t="s">
        <v>334</v>
      </c>
      <c r="E328" t="s">
        <v>326</v>
      </c>
      <c r="F328">
        <v>339</v>
      </c>
      <c r="G328">
        <v>610</v>
      </c>
      <c r="H328">
        <v>1</v>
      </c>
      <c r="I328">
        <v>1</v>
      </c>
      <c r="J328"/>
      <c r="K328"/>
      <c r="O328" s="5"/>
      <c r="P328" s="5"/>
      <c r="AD328"/>
      <c r="AE328"/>
    </row>
    <row r="329" spans="1:31" x14ac:dyDescent="0.2">
      <c r="A329" t="s">
        <v>2246</v>
      </c>
      <c r="B329" t="s">
        <v>2278</v>
      </c>
      <c r="C329" t="s">
        <v>2245</v>
      </c>
      <c r="D329" t="s">
        <v>1255</v>
      </c>
      <c r="E329" t="s">
        <v>340</v>
      </c>
      <c r="F329">
        <v>57</v>
      </c>
      <c r="G329">
        <v>103</v>
      </c>
      <c r="H329">
        <v>1</v>
      </c>
      <c r="I329">
        <v>1</v>
      </c>
      <c r="J329"/>
      <c r="K329"/>
      <c r="O329" s="5"/>
      <c r="P329" s="5"/>
      <c r="AD329"/>
      <c r="AE329"/>
    </row>
    <row r="330" spans="1:31" x14ac:dyDescent="0.2">
      <c r="A330" t="s">
        <v>2247</v>
      </c>
      <c r="B330" t="s">
        <v>3362</v>
      </c>
      <c r="C330" t="s">
        <v>2245</v>
      </c>
      <c r="D330" t="s">
        <v>1255</v>
      </c>
      <c r="E330" t="s">
        <v>340</v>
      </c>
      <c r="F330">
        <v>57</v>
      </c>
      <c r="G330">
        <v>103</v>
      </c>
      <c r="H330">
        <v>1</v>
      </c>
      <c r="I330">
        <v>1</v>
      </c>
      <c r="J330"/>
      <c r="K330"/>
      <c r="O330" s="5"/>
      <c r="P330" s="5"/>
      <c r="AD330"/>
      <c r="AE330"/>
    </row>
    <row r="331" spans="1:31" x14ac:dyDescent="0.2">
      <c r="A331" t="s">
        <v>3654</v>
      </c>
      <c r="B331" t="s">
        <v>3655</v>
      </c>
      <c r="C331" t="s">
        <v>2245</v>
      </c>
      <c r="D331" t="s">
        <v>1255</v>
      </c>
      <c r="E331" t="s">
        <v>340</v>
      </c>
      <c r="F331">
        <v>385</v>
      </c>
      <c r="G331">
        <v>693</v>
      </c>
      <c r="H331">
        <v>1</v>
      </c>
      <c r="I331">
        <v>1</v>
      </c>
      <c r="J331"/>
      <c r="K331"/>
      <c r="O331" s="5"/>
      <c r="P331" s="5"/>
      <c r="AD331"/>
      <c r="AE331"/>
    </row>
    <row r="332" spans="1:31" x14ac:dyDescent="0.2">
      <c r="A332" t="s">
        <v>2248</v>
      </c>
      <c r="B332" t="s">
        <v>3216</v>
      </c>
      <c r="C332" t="s">
        <v>2245</v>
      </c>
      <c r="D332" t="s">
        <v>1255</v>
      </c>
      <c r="E332" t="s">
        <v>340</v>
      </c>
      <c r="F332">
        <v>425</v>
      </c>
      <c r="G332">
        <v>765</v>
      </c>
      <c r="H332">
        <v>1</v>
      </c>
      <c r="I332">
        <v>1</v>
      </c>
      <c r="J332"/>
      <c r="K332"/>
      <c r="O332" s="5"/>
      <c r="P332" s="5"/>
      <c r="AD332"/>
      <c r="AE332"/>
    </row>
    <row r="333" spans="1:31" x14ac:dyDescent="0.2">
      <c r="A333" t="s">
        <v>3656</v>
      </c>
      <c r="B333" t="s">
        <v>3657</v>
      </c>
      <c r="C333" t="s">
        <v>2245</v>
      </c>
      <c r="D333" t="s">
        <v>1255</v>
      </c>
      <c r="E333" t="s">
        <v>340</v>
      </c>
      <c r="F333">
        <v>569</v>
      </c>
      <c r="G333">
        <v>968</v>
      </c>
      <c r="H333">
        <v>1</v>
      </c>
      <c r="I333">
        <v>1</v>
      </c>
      <c r="J333"/>
      <c r="K333"/>
      <c r="O333" s="5"/>
      <c r="P333" s="5"/>
      <c r="AD333"/>
      <c r="AE333"/>
    </row>
    <row r="334" spans="1:31" x14ac:dyDescent="0.2">
      <c r="A334" t="s">
        <v>2328</v>
      </c>
      <c r="B334" t="s">
        <v>2329</v>
      </c>
      <c r="C334" t="s">
        <v>2245</v>
      </c>
      <c r="D334" t="s">
        <v>1255</v>
      </c>
      <c r="E334" t="s">
        <v>340</v>
      </c>
      <c r="F334">
        <v>78</v>
      </c>
      <c r="G334">
        <v>139</v>
      </c>
      <c r="H334">
        <v>1</v>
      </c>
      <c r="I334">
        <v>1</v>
      </c>
      <c r="J334"/>
      <c r="K334"/>
      <c r="O334" s="5"/>
      <c r="P334" s="5"/>
      <c r="AD334"/>
      <c r="AE334"/>
    </row>
    <row r="335" spans="1:31" x14ac:dyDescent="0.2">
      <c r="A335" t="s">
        <v>3119</v>
      </c>
      <c r="B335" t="s">
        <v>3120</v>
      </c>
      <c r="C335" t="s">
        <v>1272</v>
      </c>
      <c r="D335" t="s">
        <v>1273</v>
      </c>
      <c r="E335" t="s">
        <v>340</v>
      </c>
      <c r="F335">
        <v>72</v>
      </c>
      <c r="G335">
        <v>132</v>
      </c>
      <c r="H335">
        <v>1</v>
      </c>
      <c r="I335">
        <v>1</v>
      </c>
      <c r="J335"/>
      <c r="K335"/>
      <c r="O335" s="5"/>
      <c r="P335" s="5"/>
      <c r="AD335"/>
      <c r="AE335"/>
    </row>
    <row r="336" spans="1:31" x14ac:dyDescent="0.2">
      <c r="A336" t="s">
        <v>2484</v>
      </c>
      <c r="B336" t="s">
        <v>2485</v>
      </c>
      <c r="C336" t="s">
        <v>2990</v>
      </c>
      <c r="D336" t="s">
        <v>1273</v>
      </c>
      <c r="E336" t="s">
        <v>340</v>
      </c>
      <c r="F336">
        <v>42</v>
      </c>
      <c r="G336">
        <v>62</v>
      </c>
      <c r="H336">
        <v>1</v>
      </c>
      <c r="I336">
        <v>1</v>
      </c>
      <c r="J336"/>
      <c r="K336"/>
      <c r="O336" s="5"/>
      <c r="P336" s="5"/>
      <c r="AD336"/>
      <c r="AE336"/>
    </row>
    <row r="337" spans="1:31" x14ac:dyDescent="0.2">
      <c r="A337" t="s">
        <v>2523</v>
      </c>
      <c r="B337" t="s">
        <v>3363</v>
      </c>
      <c r="C337" t="s">
        <v>2245</v>
      </c>
      <c r="D337" t="s">
        <v>1255</v>
      </c>
      <c r="E337" t="s">
        <v>392</v>
      </c>
      <c r="F337">
        <v>42</v>
      </c>
      <c r="G337">
        <v>75</v>
      </c>
      <c r="H337">
        <v>1</v>
      </c>
      <c r="I337">
        <v>144</v>
      </c>
      <c r="J337"/>
      <c r="K337"/>
      <c r="O337" s="5"/>
      <c r="P337" s="5"/>
      <c r="AD337"/>
      <c r="AE337"/>
    </row>
    <row r="338" spans="1:31" x14ac:dyDescent="0.2">
      <c r="A338" t="s">
        <v>2754</v>
      </c>
      <c r="B338" t="s">
        <v>2755</v>
      </c>
      <c r="C338" t="s">
        <v>2990</v>
      </c>
      <c r="D338" t="s">
        <v>1273</v>
      </c>
      <c r="E338" t="s">
        <v>326</v>
      </c>
      <c r="F338">
        <v>37</v>
      </c>
      <c r="G338">
        <v>65</v>
      </c>
      <c r="H338">
        <v>1</v>
      </c>
      <c r="I338">
        <v>150</v>
      </c>
      <c r="J338"/>
      <c r="K338"/>
      <c r="O338" s="5"/>
      <c r="P338" s="5"/>
      <c r="AD338"/>
      <c r="AE338"/>
    </row>
    <row r="339" spans="1:31" x14ac:dyDescent="0.2">
      <c r="A339" t="s">
        <v>2756</v>
      </c>
      <c r="B339" t="s">
        <v>2757</v>
      </c>
      <c r="C339" t="s">
        <v>2990</v>
      </c>
      <c r="D339" t="s">
        <v>1273</v>
      </c>
      <c r="E339" t="s">
        <v>326</v>
      </c>
      <c r="F339">
        <v>37</v>
      </c>
      <c r="G339">
        <v>65</v>
      </c>
      <c r="H339">
        <v>1</v>
      </c>
      <c r="I339">
        <v>150</v>
      </c>
      <c r="J339"/>
      <c r="K339"/>
      <c r="O339" s="5"/>
      <c r="P339" s="5"/>
      <c r="AD339"/>
      <c r="AE339"/>
    </row>
    <row r="340" spans="1:31" x14ac:dyDescent="0.2">
      <c r="A340" t="s">
        <v>2614</v>
      </c>
      <c r="B340" t="s">
        <v>2615</v>
      </c>
      <c r="C340" t="s">
        <v>2990</v>
      </c>
      <c r="D340" t="s">
        <v>1273</v>
      </c>
      <c r="E340" t="s">
        <v>326</v>
      </c>
      <c r="F340">
        <v>72</v>
      </c>
      <c r="G340">
        <v>130</v>
      </c>
      <c r="H340">
        <v>1</v>
      </c>
      <c r="I340">
        <v>24</v>
      </c>
      <c r="J340"/>
      <c r="K340"/>
      <c r="O340" s="5"/>
      <c r="P340" s="5"/>
      <c r="AD340"/>
      <c r="AE340"/>
    </row>
    <row r="341" spans="1:31" x14ac:dyDescent="0.2">
      <c r="A341" t="s">
        <v>2814</v>
      </c>
      <c r="B341" t="s">
        <v>3149</v>
      </c>
      <c r="C341" t="s">
        <v>2990</v>
      </c>
      <c r="D341" t="s">
        <v>1273</v>
      </c>
      <c r="E341" t="s">
        <v>392</v>
      </c>
      <c r="F341">
        <v>60</v>
      </c>
      <c r="G341">
        <v>103</v>
      </c>
      <c r="H341">
        <v>1</v>
      </c>
      <c r="I341">
        <v>24</v>
      </c>
      <c r="J341"/>
      <c r="K341"/>
      <c r="O341" s="5"/>
      <c r="P341" s="5"/>
      <c r="AD341"/>
      <c r="AE341"/>
    </row>
    <row r="342" spans="1:31" x14ac:dyDescent="0.2">
      <c r="A342" t="s">
        <v>2815</v>
      </c>
      <c r="B342" t="s">
        <v>2816</v>
      </c>
      <c r="C342" t="s">
        <v>2990</v>
      </c>
      <c r="D342" t="s">
        <v>337</v>
      </c>
      <c r="E342" t="s">
        <v>392</v>
      </c>
      <c r="F342">
        <v>60</v>
      </c>
      <c r="G342">
        <v>103</v>
      </c>
      <c r="H342">
        <v>1</v>
      </c>
      <c r="I342">
        <v>24</v>
      </c>
      <c r="J342"/>
      <c r="K342"/>
      <c r="O342" s="5"/>
      <c r="P342" s="5"/>
      <c r="AD342"/>
      <c r="AE342"/>
    </row>
    <row r="343" spans="1:31" x14ac:dyDescent="0.2">
      <c r="A343" t="s">
        <v>3217</v>
      </c>
      <c r="B343" t="s">
        <v>3260</v>
      </c>
      <c r="C343" t="s">
        <v>2990</v>
      </c>
      <c r="D343" t="s">
        <v>337</v>
      </c>
      <c r="E343" t="s">
        <v>326</v>
      </c>
      <c r="F343">
        <v>89</v>
      </c>
      <c r="G343">
        <v>159</v>
      </c>
      <c r="H343">
        <v>1</v>
      </c>
      <c r="I343">
        <v>40</v>
      </c>
      <c r="J343"/>
      <c r="K343"/>
      <c r="O343" s="5"/>
      <c r="P343" s="5"/>
      <c r="AD343"/>
      <c r="AE343"/>
    </row>
    <row r="344" spans="1:31" x14ac:dyDescent="0.2">
      <c r="A344" t="s">
        <v>3218</v>
      </c>
      <c r="B344" t="s">
        <v>3261</v>
      </c>
      <c r="C344" t="s">
        <v>2990</v>
      </c>
      <c r="D344" t="s">
        <v>337</v>
      </c>
      <c r="E344" t="s">
        <v>326</v>
      </c>
      <c r="F344">
        <v>89</v>
      </c>
      <c r="G344">
        <v>159</v>
      </c>
      <c r="H344">
        <v>1</v>
      </c>
      <c r="I344">
        <v>40</v>
      </c>
      <c r="J344"/>
      <c r="K344"/>
      <c r="O344" s="5"/>
      <c r="P344" s="5"/>
      <c r="AD344"/>
      <c r="AE344"/>
    </row>
    <row r="345" spans="1:31" x14ac:dyDescent="0.2">
      <c r="A345" t="s">
        <v>3219</v>
      </c>
      <c r="B345" t="s">
        <v>3781</v>
      </c>
      <c r="C345" t="s">
        <v>2990</v>
      </c>
      <c r="D345" t="s">
        <v>337</v>
      </c>
      <c r="E345" t="s">
        <v>326</v>
      </c>
      <c r="F345">
        <v>89</v>
      </c>
      <c r="G345">
        <v>159</v>
      </c>
      <c r="H345">
        <v>1</v>
      </c>
      <c r="I345">
        <v>32</v>
      </c>
      <c r="J345"/>
      <c r="K345"/>
      <c r="O345" s="5"/>
      <c r="P345" s="5"/>
      <c r="AD345"/>
      <c r="AE345"/>
    </row>
    <row r="346" spans="1:31" x14ac:dyDescent="0.2">
      <c r="A346" t="s">
        <v>3121</v>
      </c>
      <c r="B346" t="s">
        <v>3262</v>
      </c>
      <c r="C346" t="s">
        <v>2990</v>
      </c>
      <c r="D346" t="s">
        <v>337</v>
      </c>
      <c r="E346" t="s">
        <v>326</v>
      </c>
      <c r="F346">
        <v>75</v>
      </c>
      <c r="G346">
        <v>135</v>
      </c>
      <c r="H346">
        <v>1</v>
      </c>
      <c r="I346">
        <v>10</v>
      </c>
      <c r="J346"/>
      <c r="K346"/>
      <c r="O346" s="5"/>
      <c r="P346" s="5"/>
      <c r="AD346"/>
      <c r="AE346"/>
    </row>
    <row r="347" spans="1:31" x14ac:dyDescent="0.2">
      <c r="A347" t="s">
        <v>1153</v>
      </c>
      <c r="B347" t="s">
        <v>1412</v>
      </c>
      <c r="C347" t="s">
        <v>338</v>
      </c>
      <c r="D347" t="s">
        <v>1254</v>
      </c>
      <c r="E347" t="s">
        <v>340</v>
      </c>
      <c r="F347">
        <v>39</v>
      </c>
      <c r="G347">
        <v>70</v>
      </c>
      <c r="H347">
        <v>1</v>
      </c>
      <c r="I347">
        <v>3</v>
      </c>
      <c r="J347"/>
      <c r="K347"/>
      <c r="O347" s="5"/>
      <c r="P347" s="5"/>
      <c r="AD347"/>
      <c r="AE347"/>
    </row>
    <row r="348" spans="1:31" x14ac:dyDescent="0.2">
      <c r="A348" t="s">
        <v>1154</v>
      </c>
      <c r="B348" t="s">
        <v>1413</v>
      </c>
      <c r="C348" t="s">
        <v>338</v>
      </c>
      <c r="D348" t="s">
        <v>1254</v>
      </c>
      <c r="E348" t="s">
        <v>340</v>
      </c>
      <c r="F348">
        <v>39</v>
      </c>
      <c r="G348">
        <v>70</v>
      </c>
      <c r="H348">
        <v>1</v>
      </c>
      <c r="I348">
        <v>3</v>
      </c>
      <c r="J348"/>
      <c r="K348"/>
      <c r="O348" s="5"/>
      <c r="P348" s="5"/>
      <c r="AD348"/>
      <c r="AE348"/>
    </row>
    <row r="349" spans="1:31" x14ac:dyDescent="0.2">
      <c r="A349" t="s">
        <v>1155</v>
      </c>
      <c r="B349" t="s">
        <v>1414</v>
      </c>
      <c r="C349" t="s">
        <v>338</v>
      </c>
      <c r="D349" t="s">
        <v>1254</v>
      </c>
      <c r="E349" t="s">
        <v>340</v>
      </c>
      <c r="F349">
        <v>39</v>
      </c>
      <c r="G349">
        <v>70</v>
      </c>
      <c r="H349">
        <v>1</v>
      </c>
      <c r="I349">
        <v>3</v>
      </c>
      <c r="J349"/>
      <c r="K349"/>
      <c r="O349" s="5"/>
      <c r="P349" s="5"/>
      <c r="AD349"/>
      <c r="AE349"/>
    </row>
    <row r="350" spans="1:31" x14ac:dyDescent="0.2">
      <c r="A350" t="s">
        <v>1156</v>
      </c>
      <c r="B350" t="s">
        <v>1415</v>
      </c>
      <c r="C350" t="s">
        <v>338</v>
      </c>
      <c r="D350" t="s">
        <v>1254</v>
      </c>
      <c r="E350" t="s">
        <v>340</v>
      </c>
      <c r="F350">
        <v>39</v>
      </c>
      <c r="G350">
        <v>70</v>
      </c>
      <c r="H350">
        <v>1</v>
      </c>
      <c r="I350">
        <v>3</v>
      </c>
      <c r="J350"/>
      <c r="K350"/>
      <c r="O350" s="5"/>
      <c r="P350" s="5"/>
      <c r="AD350"/>
      <c r="AE350"/>
    </row>
    <row r="351" spans="1:31" x14ac:dyDescent="0.2">
      <c r="A351" t="s">
        <v>1157</v>
      </c>
      <c r="B351" t="s">
        <v>1416</v>
      </c>
      <c r="C351" t="s">
        <v>338</v>
      </c>
      <c r="D351" t="s">
        <v>1254</v>
      </c>
      <c r="E351" t="s">
        <v>340</v>
      </c>
      <c r="F351">
        <v>39</v>
      </c>
      <c r="G351">
        <v>70</v>
      </c>
      <c r="H351">
        <v>1</v>
      </c>
      <c r="I351">
        <v>3</v>
      </c>
      <c r="J351"/>
      <c r="K351"/>
      <c r="O351" s="5"/>
      <c r="P351" s="5"/>
      <c r="AD351"/>
      <c r="AE351"/>
    </row>
    <row r="352" spans="1:31" x14ac:dyDescent="0.2">
      <c r="A352" t="s">
        <v>1158</v>
      </c>
      <c r="B352" t="s">
        <v>1417</v>
      </c>
      <c r="C352" t="s">
        <v>338</v>
      </c>
      <c r="D352" t="s">
        <v>1254</v>
      </c>
      <c r="E352" t="s">
        <v>340</v>
      </c>
      <c r="F352">
        <v>39</v>
      </c>
      <c r="G352">
        <v>70</v>
      </c>
      <c r="H352">
        <v>1</v>
      </c>
      <c r="I352">
        <v>3</v>
      </c>
      <c r="J352"/>
      <c r="K352"/>
      <c r="O352" s="5"/>
      <c r="P352" s="5"/>
      <c r="AD352"/>
      <c r="AE352"/>
    </row>
    <row r="353" spans="1:31" x14ac:dyDescent="0.2">
      <c r="A353" t="s">
        <v>2914</v>
      </c>
      <c r="B353" t="s">
        <v>3157</v>
      </c>
      <c r="C353" t="s">
        <v>700</v>
      </c>
      <c r="D353" t="s">
        <v>335</v>
      </c>
      <c r="E353" t="s">
        <v>373</v>
      </c>
      <c r="F353">
        <v>89</v>
      </c>
      <c r="G353">
        <v>149</v>
      </c>
      <c r="H353">
        <v>1</v>
      </c>
      <c r="I353">
        <v>1</v>
      </c>
      <c r="J353"/>
      <c r="K353"/>
      <c r="O353" s="5"/>
      <c r="P353" s="5"/>
      <c r="AD353"/>
      <c r="AE353"/>
    </row>
    <row r="354" spans="1:31" x14ac:dyDescent="0.2">
      <c r="A354" t="s">
        <v>1182</v>
      </c>
      <c r="B354" t="s">
        <v>1183</v>
      </c>
      <c r="C354" t="s">
        <v>704</v>
      </c>
      <c r="D354" t="s">
        <v>334</v>
      </c>
      <c r="E354" t="s">
        <v>370</v>
      </c>
      <c r="F354">
        <v>85</v>
      </c>
      <c r="G354">
        <v>151</v>
      </c>
      <c r="H354">
        <v>1</v>
      </c>
      <c r="I354">
        <v>32</v>
      </c>
      <c r="J354"/>
      <c r="K354"/>
      <c r="O354" s="5"/>
      <c r="P354" s="5"/>
      <c r="AD354"/>
      <c r="AE354"/>
    </row>
    <row r="355" spans="1:31" x14ac:dyDescent="0.2">
      <c r="A355" t="s">
        <v>2851</v>
      </c>
      <c r="B355" t="s">
        <v>2852</v>
      </c>
      <c r="C355" t="s">
        <v>704</v>
      </c>
      <c r="D355" t="s">
        <v>334</v>
      </c>
      <c r="E355" t="s">
        <v>370</v>
      </c>
      <c r="F355">
        <v>80</v>
      </c>
      <c r="G355">
        <v>136</v>
      </c>
      <c r="H355">
        <v>1</v>
      </c>
      <c r="I355">
        <v>14</v>
      </c>
      <c r="J355"/>
      <c r="K355"/>
      <c r="O355" s="5"/>
      <c r="P355" s="5"/>
      <c r="AD355"/>
      <c r="AE355"/>
    </row>
    <row r="356" spans="1:31" x14ac:dyDescent="0.2">
      <c r="A356" t="s">
        <v>2853</v>
      </c>
      <c r="B356" t="s">
        <v>2854</v>
      </c>
      <c r="C356" t="s">
        <v>704</v>
      </c>
      <c r="D356" t="s">
        <v>334</v>
      </c>
      <c r="E356" t="s">
        <v>370</v>
      </c>
      <c r="F356">
        <v>69</v>
      </c>
      <c r="G356">
        <v>121</v>
      </c>
      <c r="H356">
        <v>1</v>
      </c>
      <c r="I356">
        <v>14</v>
      </c>
      <c r="J356"/>
      <c r="K356"/>
      <c r="O356" s="5"/>
      <c r="P356" s="5"/>
      <c r="AD356"/>
      <c r="AE356"/>
    </row>
    <row r="357" spans="1:31" x14ac:dyDescent="0.2">
      <c r="A357" t="s">
        <v>2717</v>
      </c>
      <c r="B357" t="s">
        <v>2718</v>
      </c>
      <c r="C357" t="s">
        <v>700</v>
      </c>
      <c r="D357" t="s">
        <v>334</v>
      </c>
      <c r="E357" t="s">
        <v>370</v>
      </c>
      <c r="F357">
        <v>118</v>
      </c>
      <c r="G357">
        <v>213</v>
      </c>
      <c r="H357">
        <v>1</v>
      </c>
      <c r="I357">
        <v>16</v>
      </c>
      <c r="J357"/>
      <c r="K357"/>
      <c r="O357" s="5"/>
      <c r="P357" s="5"/>
      <c r="AD357"/>
      <c r="AE357"/>
    </row>
    <row r="358" spans="1:31" x14ac:dyDescent="0.2">
      <c r="A358" t="s">
        <v>3012</v>
      </c>
      <c r="B358" t="s">
        <v>3013</v>
      </c>
      <c r="C358" t="s">
        <v>700</v>
      </c>
      <c r="D358" t="s">
        <v>334</v>
      </c>
      <c r="E358" t="s">
        <v>340</v>
      </c>
      <c r="F358">
        <v>1749</v>
      </c>
      <c r="G358">
        <v>2624</v>
      </c>
      <c r="H358">
        <v>1</v>
      </c>
      <c r="I358">
        <v>1</v>
      </c>
      <c r="J358"/>
      <c r="K358"/>
      <c r="O358" s="5"/>
      <c r="P358" s="5"/>
      <c r="AD358"/>
      <c r="AE358"/>
    </row>
    <row r="359" spans="1:31" x14ac:dyDescent="0.2">
      <c r="A359" t="s">
        <v>2473</v>
      </c>
      <c r="B359" t="s">
        <v>2474</v>
      </c>
      <c r="C359" t="s">
        <v>338</v>
      </c>
      <c r="D359" t="s">
        <v>1254</v>
      </c>
      <c r="E359" t="s">
        <v>340</v>
      </c>
      <c r="F359">
        <v>49</v>
      </c>
      <c r="G359">
        <v>88</v>
      </c>
      <c r="H359">
        <v>1</v>
      </c>
      <c r="I359">
        <v>3</v>
      </c>
      <c r="J359"/>
      <c r="K359"/>
      <c r="O359" s="5"/>
      <c r="P359" s="5"/>
      <c r="AD359"/>
      <c r="AE359"/>
    </row>
    <row r="360" spans="1:31" x14ac:dyDescent="0.2">
      <c r="A360" t="s">
        <v>2475</v>
      </c>
      <c r="B360" t="s">
        <v>2476</v>
      </c>
      <c r="C360" t="s">
        <v>338</v>
      </c>
      <c r="D360" t="s">
        <v>1254</v>
      </c>
      <c r="E360" t="s">
        <v>340</v>
      </c>
      <c r="F360">
        <v>49</v>
      </c>
      <c r="G360">
        <v>88</v>
      </c>
      <c r="H360">
        <v>1</v>
      </c>
      <c r="I360">
        <v>3</v>
      </c>
      <c r="J360"/>
      <c r="K360"/>
      <c r="O360" s="5"/>
      <c r="P360" s="5"/>
      <c r="AD360"/>
      <c r="AE360"/>
    </row>
    <row r="361" spans="1:31" x14ac:dyDescent="0.2">
      <c r="A361" t="s">
        <v>2477</v>
      </c>
      <c r="B361" t="s">
        <v>2478</v>
      </c>
      <c r="C361" t="s">
        <v>338</v>
      </c>
      <c r="D361" t="s">
        <v>1254</v>
      </c>
      <c r="E361" t="s">
        <v>340</v>
      </c>
      <c r="F361">
        <v>50</v>
      </c>
      <c r="G361">
        <v>88</v>
      </c>
      <c r="H361">
        <v>1</v>
      </c>
      <c r="I361">
        <v>3</v>
      </c>
      <c r="J361"/>
      <c r="K361"/>
      <c r="O361" s="5"/>
      <c r="P361" s="5"/>
      <c r="AD361"/>
      <c r="AE361"/>
    </row>
    <row r="362" spans="1:31" x14ac:dyDescent="0.2">
      <c r="A362" t="s">
        <v>2479</v>
      </c>
      <c r="B362" t="s">
        <v>2480</v>
      </c>
      <c r="C362" t="s">
        <v>338</v>
      </c>
      <c r="D362" t="s">
        <v>1254</v>
      </c>
      <c r="E362" t="s">
        <v>340</v>
      </c>
      <c r="F362">
        <v>49</v>
      </c>
      <c r="G362">
        <v>88</v>
      </c>
      <c r="H362">
        <v>1</v>
      </c>
      <c r="I362">
        <v>3</v>
      </c>
      <c r="J362"/>
      <c r="K362"/>
      <c r="O362" s="5"/>
      <c r="P362" s="5"/>
      <c r="AD362"/>
      <c r="AE362"/>
    </row>
    <row r="363" spans="1:31" x14ac:dyDescent="0.2">
      <c r="A363" t="s">
        <v>3658</v>
      </c>
      <c r="B363" t="s">
        <v>3659</v>
      </c>
      <c r="C363" t="s">
        <v>338</v>
      </c>
      <c r="D363" t="s">
        <v>1254</v>
      </c>
      <c r="E363" t="s">
        <v>340</v>
      </c>
      <c r="F363">
        <v>49</v>
      </c>
      <c r="G363">
        <v>88</v>
      </c>
      <c r="H363">
        <v>1</v>
      </c>
      <c r="I363">
        <v>3</v>
      </c>
      <c r="J363"/>
      <c r="K363"/>
      <c r="O363" s="5"/>
      <c r="P363" s="5"/>
      <c r="AD363"/>
      <c r="AE363"/>
    </row>
    <row r="364" spans="1:31" x14ac:dyDescent="0.2">
      <c r="A364" t="s">
        <v>3854</v>
      </c>
      <c r="B364" t="s">
        <v>3855</v>
      </c>
      <c r="C364" t="s">
        <v>700</v>
      </c>
      <c r="D364" t="s">
        <v>334</v>
      </c>
      <c r="E364" t="s">
        <v>373</v>
      </c>
      <c r="F364">
        <v>29</v>
      </c>
      <c r="G364">
        <v>49</v>
      </c>
      <c r="H364">
        <v>1</v>
      </c>
      <c r="I364">
        <v>12</v>
      </c>
      <c r="J364"/>
      <c r="K364"/>
      <c r="O364" s="5"/>
      <c r="P364" s="5"/>
      <c r="AD364"/>
      <c r="AE364"/>
    </row>
    <row r="365" spans="1:31" x14ac:dyDescent="0.2">
      <c r="A365" t="s">
        <v>3014</v>
      </c>
      <c r="B365" t="s">
        <v>3015</v>
      </c>
      <c r="C365" t="s">
        <v>700</v>
      </c>
      <c r="D365" t="s">
        <v>335</v>
      </c>
      <c r="E365" t="s">
        <v>373</v>
      </c>
      <c r="F365">
        <v>215</v>
      </c>
      <c r="G365">
        <v>345</v>
      </c>
      <c r="H365">
        <v>1</v>
      </c>
      <c r="I365">
        <v>1</v>
      </c>
      <c r="J365"/>
      <c r="K365"/>
      <c r="O365" s="5"/>
      <c r="P365" s="5"/>
      <c r="AD365"/>
      <c r="AE365"/>
    </row>
    <row r="366" spans="1:31" x14ac:dyDescent="0.2">
      <c r="A366" t="s">
        <v>2602</v>
      </c>
      <c r="B366" t="s">
        <v>2603</v>
      </c>
      <c r="C366" t="s">
        <v>700</v>
      </c>
      <c r="D366" t="s">
        <v>334</v>
      </c>
      <c r="E366" t="s">
        <v>340</v>
      </c>
      <c r="F366">
        <v>299</v>
      </c>
      <c r="G366">
        <v>470</v>
      </c>
      <c r="H366">
        <v>1</v>
      </c>
      <c r="I366">
        <v>20</v>
      </c>
      <c r="J366"/>
      <c r="K366"/>
      <c r="O366" s="5"/>
      <c r="P366" s="5"/>
      <c r="AD366"/>
      <c r="AE366"/>
    </row>
    <row r="367" spans="1:31" x14ac:dyDescent="0.2">
      <c r="A367" t="s">
        <v>2604</v>
      </c>
      <c r="B367" t="s">
        <v>2605</v>
      </c>
      <c r="C367" t="s">
        <v>700</v>
      </c>
      <c r="D367" t="s">
        <v>334</v>
      </c>
      <c r="E367" t="s">
        <v>340</v>
      </c>
      <c r="F367">
        <v>299</v>
      </c>
      <c r="G367">
        <v>470</v>
      </c>
      <c r="H367">
        <v>1</v>
      </c>
      <c r="I367">
        <v>20</v>
      </c>
      <c r="J367"/>
      <c r="K367"/>
      <c r="O367" s="5"/>
      <c r="P367" s="5"/>
      <c r="AD367"/>
      <c r="AE367"/>
    </row>
    <row r="368" spans="1:31" x14ac:dyDescent="0.2">
      <c r="A368" t="s">
        <v>2606</v>
      </c>
      <c r="B368" t="s">
        <v>2607</v>
      </c>
      <c r="C368" t="s">
        <v>700</v>
      </c>
      <c r="D368" t="s">
        <v>334</v>
      </c>
      <c r="E368" t="s">
        <v>340</v>
      </c>
      <c r="F368">
        <v>299</v>
      </c>
      <c r="G368">
        <v>470</v>
      </c>
      <c r="H368">
        <v>1</v>
      </c>
      <c r="I368">
        <v>20</v>
      </c>
      <c r="J368"/>
      <c r="K368"/>
      <c r="O368" s="5"/>
      <c r="P368" s="5"/>
      <c r="AD368"/>
      <c r="AE368"/>
    </row>
    <row r="369" spans="1:31" x14ac:dyDescent="0.2">
      <c r="A369" t="s">
        <v>2608</v>
      </c>
      <c r="B369" t="s">
        <v>2609</v>
      </c>
      <c r="C369" t="s">
        <v>700</v>
      </c>
      <c r="D369" t="s">
        <v>334</v>
      </c>
      <c r="E369" t="s">
        <v>340</v>
      </c>
      <c r="F369">
        <v>299</v>
      </c>
      <c r="G369">
        <v>470</v>
      </c>
      <c r="H369">
        <v>1</v>
      </c>
      <c r="I369">
        <v>20</v>
      </c>
      <c r="J369"/>
      <c r="K369"/>
      <c r="O369" s="5"/>
      <c r="P369" s="5"/>
      <c r="AD369"/>
      <c r="AE369"/>
    </row>
    <row r="370" spans="1:31" x14ac:dyDescent="0.2">
      <c r="A370" t="s">
        <v>2610</v>
      </c>
      <c r="B370" t="s">
        <v>2611</v>
      </c>
      <c r="C370" t="s">
        <v>700</v>
      </c>
      <c r="D370" t="s">
        <v>334</v>
      </c>
      <c r="E370" t="s">
        <v>340</v>
      </c>
      <c r="F370">
        <v>299</v>
      </c>
      <c r="G370">
        <v>470</v>
      </c>
      <c r="H370">
        <v>1</v>
      </c>
      <c r="I370">
        <v>20</v>
      </c>
      <c r="J370"/>
      <c r="K370"/>
      <c r="O370" s="5"/>
      <c r="P370" s="5"/>
      <c r="AD370"/>
      <c r="AE370"/>
    </row>
    <row r="371" spans="1:31" x14ac:dyDescent="0.2">
      <c r="A371" t="s">
        <v>2855</v>
      </c>
      <c r="B371" t="s">
        <v>2856</v>
      </c>
      <c r="C371" t="s">
        <v>700</v>
      </c>
      <c r="D371" t="s">
        <v>334</v>
      </c>
      <c r="E371" t="s">
        <v>340</v>
      </c>
      <c r="F371">
        <v>339</v>
      </c>
      <c r="G371">
        <v>599</v>
      </c>
      <c r="H371">
        <v>1</v>
      </c>
      <c r="I371">
        <v>20</v>
      </c>
      <c r="J371"/>
      <c r="K371"/>
      <c r="O371" s="5"/>
      <c r="P371" s="5"/>
      <c r="AD371"/>
      <c r="AE371"/>
    </row>
    <row r="372" spans="1:31" x14ac:dyDescent="0.2">
      <c r="A372" t="s">
        <v>2857</v>
      </c>
      <c r="B372" t="s">
        <v>2858</v>
      </c>
      <c r="C372" t="s">
        <v>700</v>
      </c>
      <c r="D372" t="s">
        <v>334</v>
      </c>
      <c r="E372" t="s">
        <v>340</v>
      </c>
      <c r="F372">
        <v>339</v>
      </c>
      <c r="G372">
        <v>599</v>
      </c>
      <c r="H372">
        <v>1</v>
      </c>
      <c r="I372">
        <v>20</v>
      </c>
      <c r="J372"/>
      <c r="K372"/>
      <c r="O372" s="5"/>
      <c r="P372" s="5"/>
      <c r="AD372"/>
      <c r="AE372"/>
    </row>
    <row r="373" spans="1:31" x14ac:dyDescent="0.2">
      <c r="A373" t="s">
        <v>2859</v>
      </c>
      <c r="B373" t="s">
        <v>2860</v>
      </c>
      <c r="C373" t="s">
        <v>700</v>
      </c>
      <c r="D373" t="s">
        <v>334</v>
      </c>
      <c r="E373" t="s">
        <v>340</v>
      </c>
      <c r="F373">
        <v>339</v>
      </c>
      <c r="G373">
        <v>599</v>
      </c>
      <c r="H373">
        <v>1</v>
      </c>
      <c r="I373">
        <v>20</v>
      </c>
      <c r="J373"/>
      <c r="K373"/>
      <c r="O373" s="5"/>
      <c r="P373" s="5"/>
      <c r="AD373"/>
      <c r="AE373"/>
    </row>
    <row r="374" spans="1:31" x14ac:dyDescent="0.2">
      <c r="A374" t="s">
        <v>2861</v>
      </c>
      <c r="B374" t="s">
        <v>2862</v>
      </c>
      <c r="C374" t="s">
        <v>700</v>
      </c>
      <c r="D374" t="s">
        <v>334</v>
      </c>
      <c r="E374" t="s">
        <v>340</v>
      </c>
      <c r="F374">
        <v>339</v>
      </c>
      <c r="G374">
        <v>599</v>
      </c>
      <c r="H374">
        <v>1</v>
      </c>
      <c r="I374">
        <v>20</v>
      </c>
      <c r="J374"/>
      <c r="K374"/>
      <c r="O374" s="5"/>
      <c r="P374" s="5"/>
      <c r="AD374"/>
      <c r="AE374"/>
    </row>
    <row r="375" spans="1:31" x14ac:dyDescent="0.2">
      <c r="A375" t="s">
        <v>2863</v>
      </c>
      <c r="B375" t="s">
        <v>2864</v>
      </c>
      <c r="C375" t="s">
        <v>700</v>
      </c>
      <c r="D375" t="s">
        <v>334</v>
      </c>
      <c r="E375" t="s">
        <v>340</v>
      </c>
      <c r="F375">
        <v>339</v>
      </c>
      <c r="G375">
        <v>599</v>
      </c>
      <c r="H375">
        <v>1</v>
      </c>
      <c r="I375">
        <v>20</v>
      </c>
      <c r="J375"/>
      <c r="K375"/>
      <c r="O375" s="5"/>
      <c r="P375" s="5"/>
      <c r="AD375"/>
      <c r="AE375"/>
    </row>
    <row r="376" spans="1:31" x14ac:dyDescent="0.2">
      <c r="A376" t="s">
        <v>1168</v>
      </c>
      <c r="B376" t="s">
        <v>643</v>
      </c>
      <c r="C376" t="s">
        <v>700</v>
      </c>
      <c r="D376" t="s">
        <v>335</v>
      </c>
      <c r="E376" t="s">
        <v>373</v>
      </c>
      <c r="F376">
        <v>84</v>
      </c>
      <c r="G376">
        <v>148</v>
      </c>
      <c r="H376">
        <v>1</v>
      </c>
      <c r="I376">
        <v>12</v>
      </c>
      <c r="J376"/>
      <c r="K376"/>
      <c r="O376" s="5"/>
      <c r="P376" s="5"/>
      <c r="AD376"/>
      <c r="AE376"/>
    </row>
    <row r="377" spans="1:31" x14ac:dyDescent="0.2">
      <c r="A377" t="s">
        <v>2422</v>
      </c>
      <c r="B377" t="s">
        <v>2423</v>
      </c>
      <c r="C377" t="s">
        <v>700</v>
      </c>
      <c r="D377" t="s">
        <v>335</v>
      </c>
      <c r="E377" t="s">
        <v>336</v>
      </c>
      <c r="F377">
        <v>35</v>
      </c>
      <c r="G377">
        <v>63</v>
      </c>
      <c r="H377">
        <v>1</v>
      </c>
      <c r="I377">
        <v>100</v>
      </c>
      <c r="J377"/>
      <c r="K377"/>
      <c r="O377" s="5"/>
      <c r="P377" s="5"/>
      <c r="AD377"/>
      <c r="AE377"/>
    </row>
    <row r="378" spans="1:31" x14ac:dyDescent="0.2">
      <c r="A378" t="s">
        <v>3158</v>
      </c>
      <c r="B378" t="s">
        <v>3364</v>
      </c>
      <c r="C378" t="s">
        <v>700</v>
      </c>
      <c r="D378" t="s">
        <v>334</v>
      </c>
      <c r="E378" t="s">
        <v>1363</v>
      </c>
      <c r="F378">
        <v>44</v>
      </c>
      <c r="G378">
        <v>75</v>
      </c>
      <c r="H378">
        <v>1</v>
      </c>
      <c r="I378">
        <v>15</v>
      </c>
      <c r="J378"/>
      <c r="K378"/>
      <c r="O378" s="5"/>
      <c r="P378" s="5"/>
      <c r="AD378"/>
      <c r="AE378"/>
    </row>
    <row r="379" spans="1:31" x14ac:dyDescent="0.2">
      <c r="A379" t="s">
        <v>3418</v>
      </c>
      <c r="B379" t="s">
        <v>3419</v>
      </c>
      <c r="C379" t="s">
        <v>700</v>
      </c>
      <c r="D379" t="s">
        <v>334</v>
      </c>
      <c r="E379" t="s">
        <v>1363</v>
      </c>
      <c r="F379">
        <v>79</v>
      </c>
      <c r="G379">
        <v>135</v>
      </c>
      <c r="H379">
        <v>1</v>
      </c>
      <c r="I379">
        <v>24</v>
      </c>
      <c r="J379"/>
      <c r="K379"/>
      <c r="O379" s="5"/>
      <c r="P379" s="5"/>
      <c r="AD379"/>
      <c r="AE379"/>
    </row>
    <row r="380" spans="1:31" x14ac:dyDescent="0.2">
      <c r="A380" t="s">
        <v>3420</v>
      </c>
      <c r="B380" t="s">
        <v>3421</v>
      </c>
      <c r="C380" t="s">
        <v>700</v>
      </c>
      <c r="D380" t="s">
        <v>334</v>
      </c>
      <c r="E380" t="s">
        <v>1363</v>
      </c>
      <c r="F380">
        <v>79</v>
      </c>
      <c r="G380">
        <v>135</v>
      </c>
      <c r="H380">
        <v>1</v>
      </c>
      <c r="I380">
        <v>24</v>
      </c>
      <c r="J380"/>
      <c r="K380"/>
      <c r="O380" s="5"/>
      <c r="P380" s="5"/>
      <c r="AD380"/>
      <c r="AE380"/>
    </row>
    <row r="381" spans="1:31" x14ac:dyDescent="0.2">
      <c r="A381" t="s">
        <v>3373</v>
      </c>
      <c r="B381" t="s">
        <v>3374</v>
      </c>
      <c r="C381" t="s">
        <v>700</v>
      </c>
      <c r="D381" t="s">
        <v>334</v>
      </c>
      <c r="E381" t="s">
        <v>1363</v>
      </c>
      <c r="F381">
        <v>79</v>
      </c>
      <c r="G381">
        <v>135</v>
      </c>
      <c r="H381">
        <v>1</v>
      </c>
      <c r="I381">
        <v>24</v>
      </c>
      <c r="J381"/>
      <c r="K381"/>
      <c r="O381" s="5"/>
      <c r="P381" s="5"/>
      <c r="AD381"/>
      <c r="AE381"/>
    </row>
    <row r="382" spans="1:31" x14ac:dyDescent="0.2">
      <c r="A382" t="s">
        <v>3375</v>
      </c>
      <c r="B382" t="s">
        <v>3376</v>
      </c>
      <c r="C382" t="s">
        <v>700</v>
      </c>
      <c r="D382" t="s">
        <v>334</v>
      </c>
      <c r="E382" t="s">
        <v>1363</v>
      </c>
      <c r="F382">
        <v>54</v>
      </c>
      <c r="G382">
        <v>94</v>
      </c>
      <c r="H382">
        <v>1</v>
      </c>
      <c r="I382">
        <v>40</v>
      </c>
      <c r="J382"/>
      <c r="K382"/>
      <c r="O382" s="5"/>
      <c r="P382" s="5"/>
      <c r="AD382"/>
      <c r="AE382"/>
    </row>
    <row r="383" spans="1:31" x14ac:dyDescent="0.2">
      <c r="A383" t="s">
        <v>3377</v>
      </c>
      <c r="B383" t="s">
        <v>3465</v>
      </c>
      <c r="C383" t="s">
        <v>700</v>
      </c>
      <c r="D383" t="s">
        <v>334</v>
      </c>
      <c r="E383" t="s">
        <v>1363</v>
      </c>
      <c r="F383">
        <v>54</v>
      </c>
      <c r="G383">
        <v>94</v>
      </c>
      <c r="H383">
        <v>1</v>
      </c>
      <c r="I383">
        <v>40</v>
      </c>
      <c r="J383"/>
      <c r="K383"/>
      <c r="O383" s="5"/>
      <c r="P383" s="5"/>
      <c r="AD383"/>
      <c r="AE383"/>
    </row>
    <row r="384" spans="1:31" x14ac:dyDescent="0.2">
      <c r="A384" t="s">
        <v>3453</v>
      </c>
      <c r="B384" t="s">
        <v>3454</v>
      </c>
      <c r="C384" t="s">
        <v>700</v>
      </c>
      <c r="D384" t="s">
        <v>335</v>
      </c>
      <c r="E384" t="s">
        <v>340</v>
      </c>
      <c r="F384">
        <v>359</v>
      </c>
      <c r="G384">
        <v>599</v>
      </c>
      <c r="H384">
        <v>5</v>
      </c>
      <c r="I384">
        <v>20</v>
      </c>
      <c r="J384"/>
      <c r="K384"/>
      <c r="O384" s="5"/>
      <c r="P384" s="5"/>
      <c r="AD384"/>
      <c r="AE384"/>
    </row>
    <row r="385" spans="1:31" x14ac:dyDescent="0.2">
      <c r="A385" t="s">
        <v>3455</v>
      </c>
      <c r="B385" t="s">
        <v>3456</v>
      </c>
      <c r="C385" t="s">
        <v>700</v>
      </c>
      <c r="D385" t="s">
        <v>335</v>
      </c>
      <c r="E385" t="s">
        <v>340</v>
      </c>
      <c r="F385">
        <v>359</v>
      </c>
      <c r="G385">
        <v>599</v>
      </c>
      <c r="H385">
        <v>5</v>
      </c>
      <c r="I385">
        <v>20</v>
      </c>
      <c r="J385"/>
      <c r="K385"/>
      <c r="O385" s="5"/>
      <c r="P385" s="5"/>
      <c r="AD385"/>
      <c r="AE385"/>
    </row>
    <row r="386" spans="1:31" x14ac:dyDescent="0.2">
      <c r="A386" t="s">
        <v>3457</v>
      </c>
      <c r="B386" t="s">
        <v>3458</v>
      </c>
      <c r="C386" t="s">
        <v>700</v>
      </c>
      <c r="D386" t="s">
        <v>335</v>
      </c>
      <c r="E386" t="s">
        <v>340</v>
      </c>
      <c r="F386">
        <v>359</v>
      </c>
      <c r="G386">
        <v>599</v>
      </c>
      <c r="H386">
        <v>5</v>
      </c>
      <c r="I386">
        <v>20</v>
      </c>
      <c r="J386"/>
      <c r="K386"/>
      <c r="O386" s="5"/>
      <c r="P386" s="5"/>
      <c r="AD386"/>
      <c r="AE386"/>
    </row>
    <row r="387" spans="1:31" x14ac:dyDescent="0.2">
      <c r="A387" t="s">
        <v>3459</v>
      </c>
      <c r="B387" t="s">
        <v>3460</v>
      </c>
      <c r="C387" t="s">
        <v>700</v>
      </c>
      <c r="D387" t="s">
        <v>335</v>
      </c>
      <c r="E387" t="s">
        <v>340</v>
      </c>
      <c r="F387">
        <v>359</v>
      </c>
      <c r="G387">
        <v>599</v>
      </c>
      <c r="H387">
        <v>5</v>
      </c>
      <c r="I387">
        <v>20</v>
      </c>
      <c r="J387"/>
      <c r="K387"/>
      <c r="O387" s="5"/>
      <c r="P387" s="5"/>
      <c r="AD387"/>
      <c r="AE387"/>
    </row>
    <row r="388" spans="1:31" x14ac:dyDescent="0.2">
      <c r="A388" t="s">
        <v>3461</v>
      </c>
      <c r="B388" t="s">
        <v>3462</v>
      </c>
      <c r="C388" t="s">
        <v>700</v>
      </c>
      <c r="D388" t="s">
        <v>335</v>
      </c>
      <c r="E388" t="s">
        <v>340</v>
      </c>
      <c r="F388">
        <v>359</v>
      </c>
      <c r="G388">
        <v>599</v>
      </c>
      <c r="H388">
        <v>5</v>
      </c>
      <c r="I388">
        <v>20</v>
      </c>
      <c r="J388"/>
      <c r="K388"/>
      <c r="O388" s="5"/>
      <c r="P388" s="5"/>
      <c r="AD388"/>
      <c r="AE388"/>
    </row>
    <row r="389" spans="1:31" x14ac:dyDescent="0.2">
      <c r="A389" t="s">
        <v>3502</v>
      </c>
      <c r="B389" t="s">
        <v>3503</v>
      </c>
      <c r="C389" t="s">
        <v>1272</v>
      </c>
      <c r="D389" t="s">
        <v>337</v>
      </c>
      <c r="E389" t="s">
        <v>370</v>
      </c>
      <c r="F389">
        <v>36</v>
      </c>
      <c r="G389">
        <v>65</v>
      </c>
      <c r="H389">
        <v>1</v>
      </c>
      <c r="I389">
        <v>54</v>
      </c>
      <c r="J389"/>
      <c r="K389"/>
      <c r="O389" s="5"/>
      <c r="P389" s="5"/>
      <c r="AD389"/>
      <c r="AE389"/>
    </row>
    <row r="390" spans="1:31" x14ac:dyDescent="0.2">
      <c r="A390" t="s">
        <v>3504</v>
      </c>
      <c r="B390" t="s">
        <v>3505</v>
      </c>
      <c r="C390" t="s">
        <v>700</v>
      </c>
      <c r="D390" t="s">
        <v>334</v>
      </c>
      <c r="E390" t="s">
        <v>1363</v>
      </c>
      <c r="F390">
        <v>449</v>
      </c>
      <c r="G390">
        <v>799</v>
      </c>
      <c r="H390">
        <v>1</v>
      </c>
      <c r="I390">
        <v>1</v>
      </c>
      <c r="J390"/>
      <c r="K390"/>
      <c r="O390" s="5"/>
      <c r="P390" s="5"/>
      <c r="AD390"/>
      <c r="AE390"/>
    </row>
    <row r="391" spans="1:31" x14ac:dyDescent="0.2">
      <c r="A391" t="s">
        <v>3521</v>
      </c>
      <c r="B391" t="s">
        <v>3522</v>
      </c>
      <c r="C391" t="s">
        <v>1272</v>
      </c>
      <c r="D391" t="s">
        <v>1273</v>
      </c>
      <c r="E391" t="s">
        <v>326</v>
      </c>
      <c r="F391">
        <v>132</v>
      </c>
      <c r="G391">
        <v>229</v>
      </c>
      <c r="H391">
        <v>1</v>
      </c>
      <c r="I391">
        <v>12</v>
      </c>
      <c r="J391"/>
      <c r="K391"/>
      <c r="O391" s="5"/>
      <c r="P391" s="5"/>
      <c r="AD391"/>
      <c r="AE391"/>
    </row>
    <row r="392" spans="1:31" x14ac:dyDescent="0.2">
      <c r="A392" t="s">
        <v>3693</v>
      </c>
      <c r="B392" t="s">
        <v>3847</v>
      </c>
      <c r="C392" t="s">
        <v>1272</v>
      </c>
      <c r="D392" t="s">
        <v>337</v>
      </c>
      <c r="E392" t="s">
        <v>326</v>
      </c>
      <c r="F392">
        <v>36</v>
      </c>
      <c r="G392">
        <v>62</v>
      </c>
      <c r="H392">
        <v>1</v>
      </c>
      <c r="I392">
        <v>12</v>
      </c>
      <c r="J392"/>
      <c r="K392"/>
      <c r="O392" s="5"/>
      <c r="P392" s="5"/>
      <c r="AD392"/>
      <c r="AE392"/>
    </row>
    <row r="393" spans="1:31" x14ac:dyDescent="0.2">
      <c r="A393" t="s">
        <v>3694</v>
      </c>
      <c r="B393" t="s">
        <v>3695</v>
      </c>
      <c r="C393" t="s">
        <v>1272</v>
      </c>
      <c r="D393" t="s">
        <v>337</v>
      </c>
      <c r="E393" t="s">
        <v>326</v>
      </c>
      <c r="F393">
        <v>36</v>
      </c>
      <c r="G393">
        <v>62</v>
      </c>
      <c r="H393">
        <v>1</v>
      </c>
      <c r="I393">
        <v>12</v>
      </c>
      <c r="J393"/>
      <c r="K393"/>
      <c r="O393" s="5"/>
      <c r="P393" s="5"/>
      <c r="AD393"/>
      <c r="AE393"/>
    </row>
    <row r="394" spans="1:31" x14ac:dyDescent="0.2">
      <c r="A394" t="s">
        <v>3660</v>
      </c>
      <c r="B394" t="s">
        <v>3661</v>
      </c>
      <c r="C394" t="s">
        <v>1272</v>
      </c>
      <c r="D394" t="s">
        <v>337</v>
      </c>
      <c r="E394" t="s">
        <v>370</v>
      </c>
      <c r="F394">
        <v>25</v>
      </c>
      <c r="G394">
        <v>46</v>
      </c>
      <c r="H394">
        <v>1</v>
      </c>
      <c r="I394">
        <v>144</v>
      </c>
      <c r="J394"/>
      <c r="K394"/>
      <c r="O394" s="5"/>
      <c r="P394" s="5"/>
      <c r="AD394"/>
      <c r="AE394"/>
    </row>
    <row r="395" spans="1:31" x14ac:dyDescent="0.2">
      <c r="A395" t="s">
        <v>3731</v>
      </c>
      <c r="B395" t="s">
        <v>3732</v>
      </c>
      <c r="C395" t="s">
        <v>2140</v>
      </c>
      <c r="D395" t="s">
        <v>334</v>
      </c>
      <c r="E395" t="s">
        <v>370</v>
      </c>
      <c r="F395">
        <v>182</v>
      </c>
      <c r="G395">
        <v>299</v>
      </c>
      <c r="H395">
        <v>1</v>
      </c>
      <c r="I395">
        <v>65</v>
      </c>
      <c r="J395"/>
      <c r="K395"/>
      <c r="O395" s="5"/>
      <c r="P395" s="5"/>
      <c r="AD395"/>
      <c r="AE395"/>
    </row>
    <row r="396" spans="1:31" x14ac:dyDescent="0.2">
      <c r="A396" t="s">
        <v>2481</v>
      </c>
      <c r="B396" t="s">
        <v>3122</v>
      </c>
      <c r="C396" t="s">
        <v>700</v>
      </c>
      <c r="D396" t="s">
        <v>334</v>
      </c>
      <c r="E396" t="s">
        <v>392</v>
      </c>
      <c r="F396">
        <v>18</v>
      </c>
      <c r="G396">
        <v>32</v>
      </c>
      <c r="H396">
        <v>1</v>
      </c>
      <c r="I396">
        <v>12</v>
      </c>
      <c r="J396"/>
      <c r="K396"/>
      <c r="O396" s="5"/>
      <c r="P396" s="5"/>
      <c r="AD396"/>
      <c r="AE396"/>
    </row>
    <row r="397" spans="1:31" x14ac:dyDescent="0.2">
      <c r="A397" t="s">
        <v>2318</v>
      </c>
      <c r="B397" t="s">
        <v>2330</v>
      </c>
      <c r="C397" t="s">
        <v>700</v>
      </c>
      <c r="D397" t="s">
        <v>334</v>
      </c>
      <c r="E397" t="s">
        <v>392</v>
      </c>
      <c r="F397">
        <v>26</v>
      </c>
      <c r="G397">
        <v>46</v>
      </c>
      <c r="H397">
        <v>1</v>
      </c>
      <c r="I397">
        <v>12</v>
      </c>
      <c r="J397"/>
      <c r="K397"/>
      <c r="O397" s="5"/>
      <c r="P397" s="5"/>
      <c r="AD397"/>
      <c r="AE397"/>
    </row>
    <row r="398" spans="1:31" x14ac:dyDescent="0.2">
      <c r="A398" t="s">
        <v>2319</v>
      </c>
      <c r="B398" t="s">
        <v>2331</v>
      </c>
      <c r="C398" t="s">
        <v>700</v>
      </c>
      <c r="D398" t="s">
        <v>334</v>
      </c>
      <c r="E398" t="s">
        <v>392</v>
      </c>
      <c r="F398">
        <v>109</v>
      </c>
      <c r="G398">
        <v>198</v>
      </c>
      <c r="H398">
        <v>1</v>
      </c>
      <c r="I398">
        <v>22</v>
      </c>
      <c r="J398"/>
      <c r="K398"/>
      <c r="O398" s="5"/>
      <c r="P398" s="5"/>
      <c r="AD398"/>
      <c r="AE398"/>
    </row>
    <row r="399" spans="1:31" x14ac:dyDescent="0.2">
      <c r="A399" t="s">
        <v>2919</v>
      </c>
      <c r="B399" t="s">
        <v>2920</v>
      </c>
      <c r="C399" t="s">
        <v>700</v>
      </c>
      <c r="D399" t="s">
        <v>334</v>
      </c>
      <c r="E399" t="s">
        <v>392</v>
      </c>
      <c r="F399">
        <v>20</v>
      </c>
      <c r="G399">
        <v>35</v>
      </c>
      <c r="H399">
        <v>1</v>
      </c>
      <c r="I399">
        <v>90</v>
      </c>
      <c r="J399"/>
      <c r="K399"/>
      <c r="O399" s="5"/>
      <c r="P399" s="5"/>
      <c r="AD399"/>
      <c r="AE399"/>
    </row>
    <row r="400" spans="1:31" x14ac:dyDescent="0.2">
      <c r="A400" t="s">
        <v>3143</v>
      </c>
      <c r="B400" t="s">
        <v>3220</v>
      </c>
      <c r="C400" t="s">
        <v>700</v>
      </c>
      <c r="D400" t="s">
        <v>335</v>
      </c>
      <c r="E400" t="s">
        <v>392</v>
      </c>
      <c r="F400">
        <v>17.5</v>
      </c>
      <c r="G400">
        <v>30</v>
      </c>
      <c r="H400">
        <v>1</v>
      </c>
      <c r="I400">
        <v>120</v>
      </c>
      <c r="J400"/>
      <c r="K400"/>
      <c r="O400" s="5"/>
      <c r="P400" s="5"/>
      <c r="AD400"/>
      <c r="AE400"/>
    </row>
    <row r="401" spans="1:31" x14ac:dyDescent="0.2">
      <c r="A401" t="s">
        <v>2915</v>
      </c>
      <c r="B401" t="s">
        <v>2916</v>
      </c>
      <c r="C401" t="s">
        <v>700</v>
      </c>
      <c r="D401" t="s">
        <v>334</v>
      </c>
      <c r="E401" t="s">
        <v>392</v>
      </c>
      <c r="F401">
        <v>17</v>
      </c>
      <c r="G401">
        <v>31</v>
      </c>
      <c r="H401">
        <v>1</v>
      </c>
      <c r="I401">
        <v>12</v>
      </c>
      <c r="J401"/>
      <c r="K401"/>
      <c r="O401" s="5"/>
      <c r="P401" s="5"/>
      <c r="AD401"/>
      <c r="AE401"/>
    </row>
    <row r="402" spans="1:31" x14ac:dyDescent="0.2">
      <c r="A402" t="s">
        <v>2921</v>
      </c>
      <c r="B402" t="s">
        <v>2922</v>
      </c>
      <c r="C402" t="s">
        <v>700</v>
      </c>
      <c r="D402" t="s">
        <v>334</v>
      </c>
      <c r="E402" t="s">
        <v>392</v>
      </c>
      <c r="F402">
        <v>26</v>
      </c>
      <c r="G402">
        <v>46</v>
      </c>
      <c r="H402">
        <v>1</v>
      </c>
      <c r="I402">
        <v>80</v>
      </c>
      <c r="J402"/>
      <c r="K402"/>
      <c r="O402" s="5"/>
      <c r="P402" s="5"/>
      <c r="AD402"/>
      <c r="AE402"/>
    </row>
    <row r="403" spans="1:31" x14ac:dyDescent="0.2">
      <c r="A403" t="s">
        <v>2917</v>
      </c>
      <c r="B403" t="s">
        <v>2918</v>
      </c>
      <c r="C403" t="s">
        <v>700</v>
      </c>
      <c r="D403" t="s">
        <v>334</v>
      </c>
      <c r="E403" t="s">
        <v>392</v>
      </c>
      <c r="F403">
        <v>289</v>
      </c>
      <c r="G403">
        <v>494</v>
      </c>
      <c r="H403">
        <v>1</v>
      </c>
      <c r="I403">
        <v>1</v>
      </c>
      <c r="J403"/>
      <c r="K403"/>
      <c r="O403" s="5"/>
      <c r="P403" s="5"/>
      <c r="AD403"/>
      <c r="AE403"/>
    </row>
    <row r="404" spans="1:31" x14ac:dyDescent="0.2">
      <c r="A404" t="s">
        <v>2842</v>
      </c>
      <c r="B404" t="s">
        <v>2843</v>
      </c>
      <c r="C404" t="s">
        <v>700</v>
      </c>
      <c r="D404" t="s">
        <v>334</v>
      </c>
      <c r="E404" t="s">
        <v>392</v>
      </c>
      <c r="F404">
        <v>289</v>
      </c>
      <c r="G404">
        <v>494</v>
      </c>
      <c r="H404">
        <v>1</v>
      </c>
      <c r="I404">
        <v>1</v>
      </c>
      <c r="J404"/>
      <c r="K404"/>
      <c r="O404" s="5"/>
      <c r="P404" s="5"/>
      <c r="AD404"/>
      <c r="AE404"/>
    </row>
    <row r="405" spans="1:31" x14ac:dyDescent="0.2">
      <c r="A405" t="s">
        <v>3378</v>
      </c>
      <c r="B405" t="s">
        <v>3379</v>
      </c>
      <c r="C405" t="s">
        <v>700</v>
      </c>
      <c r="D405" t="s">
        <v>335</v>
      </c>
      <c r="E405" t="s">
        <v>392</v>
      </c>
      <c r="F405">
        <v>97</v>
      </c>
      <c r="G405">
        <v>165</v>
      </c>
      <c r="H405">
        <v>1</v>
      </c>
      <c r="I405">
        <v>6</v>
      </c>
      <c r="J405"/>
      <c r="K405"/>
      <c r="O405" s="5"/>
      <c r="P405" s="5"/>
      <c r="AD405"/>
      <c r="AE405"/>
    </row>
    <row r="406" spans="1:31" x14ac:dyDescent="0.2">
      <c r="A406" t="s">
        <v>3263</v>
      </c>
      <c r="B406" t="s">
        <v>3264</v>
      </c>
      <c r="C406" t="s">
        <v>700</v>
      </c>
      <c r="D406" t="s">
        <v>335</v>
      </c>
      <c r="E406" t="s">
        <v>392</v>
      </c>
      <c r="F406">
        <v>185</v>
      </c>
      <c r="G406">
        <v>309</v>
      </c>
      <c r="H406">
        <v>1</v>
      </c>
      <c r="I406">
        <v>1</v>
      </c>
      <c r="J406"/>
      <c r="K406"/>
      <c r="O406" s="5"/>
      <c r="P406" s="5"/>
      <c r="AD406"/>
      <c r="AE406"/>
    </row>
    <row r="407" spans="1:31" x14ac:dyDescent="0.2">
      <c r="A407" t="s">
        <v>3662</v>
      </c>
      <c r="B407" t="s">
        <v>3663</v>
      </c>
      <c r="C407" t="s">
        <v>700</v>
      </c>
      <c r="D407" t="s">
        <v>334</v>
      </c>
      <c r="E407" t="s">
        <v>392</v>
      </c>
      <c r="F407">
        <v>32</v>
      </c>
      <c r="G407">
        <v>59</v>
      </c>
      <c r="H407">
        <v>1</v>
      </c>
      <c r="I407">
        <v>70</v>
      </c>
      <c r="J407"/>
      <c r="K407"/>
      <c r="O407" s="5"/>
      <c r="P407" s="5"/>
      <c r="AD407"/>
      <c r="AE407"/>
    </row>
    <row r="408" spans="1:31" x14ac:dyDescent="0.2">
      <c r="A408" t="s">
        <v>3682</v>
      </c>
      <c r="B408" t="s">
        <v>3733</v>
      </c>
      <c r="C408" t="s">
        <v>700</v>
      </c>
      <c r="D408" t="s">
        <v>334</v>
      </c>
      <c r="E408" t="s">
        <v>392</v>
      </c>
      <c r="F408">
        <v>32</v>
      </c>
      <c r="G408">
        <v>59</v>
      </c>
      <c r="H408">
        <v>1</v>
      </c>
      <c r="I408">
        <v>70</v>
      </c>
      <c r="J408"/>
      <c r="K408"/>
      <c r="O408" s="5"/>
      <c r="P408" s="5"/>
      <c r="AD408"/>
      <c r="AE408"/>
    </row>
    <row r="409" spans="1:31" x14ac:dyDescent="0.2">
      <c r="A409" t="s">
        <v>3664</v>
      </c>
      <c r="B409" t="s">
        <v>3665</v>
      </c>
      <c r="C409" t="s">
        <v>700</v>
      </c>
      <c r="D409" t="s">
        <v>334</v>
      </c>
      <c r="E409" t="s">
        <v>392</v>
      </c>
      <c r="F409">
        <v>32</v>
      </c>
      <c r="G409">
        <v>59</v>
      </c>
      <c r="H409">
        <v>1</v>
      </c>
      <c r="I409">
        <v>70</v>
      </c>
      <c r="J409"/>
      <c r="K409"/>
      <c r="O409" s="5"/>
      <c r="P409" s="5"/>
      <c r="AD409"/>
      <c r="AE409"/>
    </row>
    <row r="410" spans="1:31" x14ac:dyDescent="0.2">
      <c r="A410" t="s">
        <v>3482</v>
      </c>
      <c r="B410" t="s">
        <v>3483</v>
      </c>
      <c r="C410" t="s">
        <v>700</v>
      </c>
      <c r="D410" t="s">
        <v>335</v>
      </c>
      <c r="E410" t="s">
        <v>392</v>
      </c>
      <c r="F410">
        <v>189</v>
      </c>
      <c r="G410">
        <v>319</v>
      </c>
      <c r="H410">
        <v>1</v>
      </c>
      <c r="I410">
        <v>1</v>
      </c>
      <c r="J410"/>
      <c r="K410"/>
      <c r="O410" s="5"/>
      <c r="P410" s="5"/>
      <c r="AD410"/>
      <c r="AE410"/>
    </row>
    <row r="411" spans="1:31" x14ac:dyDescent="0.2">
      <c r="A411" t="s">
        <v>3828</v>
      </c>
      <c r="B411" t="s">
        <v>3848</v>
      </c>
      <c r="C411" t="s">
        <v>700</v>
      </c>
      <c r="D411" t="s">
        <v>335</v>
      </c>
      <c r="E411" t="s">
        <v>392</v>
      </c>
      <c r="F411">
        <v>18</v>
      </c>
      <c r="G411">
        <v>30</v>
      </c>
      <c r="H411">
        <v>1</v>
      </c>
      <c r="I411">
        <v>36</v>
      </c>
      <c r="J411"/>
      <c r="K411"/>
      <c r="O411" s="5"/>
      <c r="P411" s="5"/>
      <c r="AD411"/>
      <c r="AE411"/>
    </row>
    <row r="412" spans="1:31" x14ac:dyDescent="0.2">
      <c r="A412" t="s">
        <v>3150</v>
      </c>
      <c r="B412" t="s">
        <v>3365</v>
      </c>
      <c r="C412" t="s">
        <v>700</v>
      </c>
      <c r="D412" t="s">
        <v>335</v>
      </c>
      <c r="E412" t="s">
        <v>336</v>
      </c>
      <c r="F412">
        <v>39</v>
      </c>
      <c r="G412">
        <v>70</v>
      </c>
      <c r="H412">
        <v>1</v>
      </c>
      <c r="I412">
        <v>300</v>
      </c>
      <c r="J412"/>
      <c r="K412"/>
      <c r="O412" s="5"/>
      <c r="P412" s="5"/>
      <c r="AD412"/>
      <c r="AE412"/>
    </row>
    <row r="413" spans="1:31" x14ac:dyDescent="0.2">
      <c r="A413" t="s">
        <v>3707</v>
      </c>
      <c r="B413" t="s">
        <v>3708</v>
      </c>
      <c r="C413" t="s">
        <v>700</v>
      </c>
      <c r="D413" t="s">
        <v>334</v>
      </c>
      <c r="E413" t="s">
        <v>392</v>
      </c>
      <c r="F413">
        <v>39</v>
      </c>
      <c r="G413">
        <v>69</v>
      </c>
      <c r="H413">
        <v>1</v>
      </c>
      <c r="I413">
        <v>24</v>
      </c>
      <c r="J413"/>
      <c r="K413"/>
      <c r="O413" s="5"/>
      <c r="P413" s="5"/>
      <c r="AD413"/>
      <c r="AE413"/>
    </row>
    <row r="414" spans="1:31" x14ac:dyDescent="0.2">
      <c r="A414" t="s">
        <v>3734</v>
      </c>
      <c r="B414" t="s">
        <v>3735</v>
      </c>
      <c r="C414" t="s">
        <v>338</v>
      </c>
      <c r="D414" t="s">
        <v>1255</v>
      </c>
      <c r="E414" t="s">
        <v>326</v>
      </c>
      <c r="F414">
        <v>16</v>
      </c>
      <c r="G414">
        <v>30</v>
      </c>
      <c r="H414">
        <v>1</v>
      </c>
      <c r="I414">
        <v>70</v>
      </c>
      <c r="J414"/>
      <c r="K414"/>
      <c r="O414" s="5"/>
      <c r="P414" s="5"/>
      <c r="AD414"/>
      <c r="AE414"/>
    </row>
    <row r="415" spans="1:31" x14ac:dyDescent="0.2">
      <c r="A415" t="s">
        <v>77</v>
      </c>
      <c r="B415" t="s">
        <v>1418</v>
      </c>
      <c r="C415" t="s">
        <v>338</v>
      </c>
      <c r="D415" t="s">
        <v>1254</v>
      </c>
      <c r="E415" t="s">
        <v>326</v>
      </c>
      <c r="F415">
        <v>8</v>
      </c>
      <c r="G415">
        <v>14</v>
      </c>
      <c r="H415">
        <v>1</v>
      </c>
      <c r="I415">
        <v>500</v>
      </c>
      <c r="J415"/>
      <c r="K415"/>
      <c r="O415" s="5"/>
      <c r="P415" s="5"/>
      <c r="AD415"/>
      <c r="AE415"/>
    </row>
    <row r="416" spans="1:31" x14ac:dyDescent="0.2">
      <c r="A416" t="s">
        <v>78</v>
      </c>
      <c r="B416" t="s">
        <v>1419</v>
      </c>
      <c r="C416" t="s">
        <v>338</v>
      </c>
      <c r="D416" t="s">
        <v>1254</v>
      </c>
      <c r="E416" t="s">
        <v>326</v>
      </c>
      <c r="F416">
        <v>8</v>
      </c>
      <c r="G416">
        <v>14</v>
      </c>
      <c r="H416">
        <v>1</v>
      </c>
      <c r="I416">
        <v>500</v>
      </c>
      <c r="J416"/>
      <c r="K416"/>
      <c r="O416" s="5"/>
      <c r="P416" s="5"/>
      <c r="AD416"/>
      <c r="AE416"/>
    </row>
    <row r="417" spans="1:31" x14ac:dyDescent="0.2">
      <c r="A417" t="s">
        <v>3736</v>
      </c>
      <c r="B417" t="s">
        <v>3737</v>
      </c>
      <c r="C417" t="s">
        <v>2140</v>
      </c>
      <c r="D417" t="s">
        <v>334</v>
      </c>
      <c r="E417" t="s">
        <v>370</v>
      </c>
      <c r="F417">
        <v>225</v>
      </c>
      <c r="G417">
        <v>369</v>
      </c>
      <c r="H417">
        <v>1</v>
      </c>
      <c r="I417">
        <v>16</v>
      </c>
      <c r="J417"/>
      <c r="K417"/>
      <c r="O417" s="5"/>
      <c r="P417" s="5"/>
      <c r="AD417"/>
      <c r="AE417"/>
    </row>
    <row r="418" spans="1:31" x14ac:dyDescent="0.2">
      <c r="A418" t="s">
        <v>3738</v>
      </c>
      <c r="B418" t="s">
        <v>3739</v>
      </c>
      <c r="C418" t="s">
        <v>2140</v>
      </c>
      <c r="D418" t="s">
        <v>334</v>
      </c>
      <c r="E418" t="s">
        <v>370</v>
      </c>
      <c r="F418">
        <v>239</v>
      </c>
      <c r="G418">
        <v>429</v>
      </c>
      <c r="H418">
        <v>1</v>
      </c>
      <c r="I418">
        <v>16</v>
      </c>
      <c r="J418"/>
      <c r="K418"/>
      <c r="O418" s="5"/>
      <c r="P418" s="5"/>
      <c r="AD418"/>
      <c r="AE418"/>
    </row>
    <row r="419" spans="1:31" x14ac:dyDescent="0.2">
      <c r="A419" t="s">
        <v>3696</v>
      </c>
      <c r="B419" t="s">
        <v>3829</v>
      </c>
      <c r="C419" t="s">
        <v>700</v>
      </c>
      <c r="D419" t="s">
        <v>334</v>
      </c>
      <c r="E419" t="s">
        <v>370</v>
      </c>
      <c r="F419">
        <v>159</v>
      </c>
      <c r="G419">
        <v>259</v>
      </c>
      <c r="H419">
        <v>1</v>
      </c>
      <c r="I419">
        <v>12</v>
      </c>
      <c r="J419"/>
      <c r="K419"/>
      <c r="O419" s="5"/>
      <c r="P419" s="5"/>
      <c r="AD419"/>
      <c r="AE419"/>
    </row>
    <row r="420" spans="1:31" x14ac:dyDescent="0.2">
      <c r="A420" t="s">
        <v>3823</v>
      </c>
      <c r="B420" t="s">
        <v>3830</v>
      </c>
      <c r="C420" t="s">
        <v>2140</v>
      </c>
      <c r="D420" t="s">
        <v>334</v>
      </c>
      <c r="E420" t="s">
        <v>370</v>
      </c>
      <c r="F420">
        <v>409</v>
      </c>
      <c r="G420">
        <v>699</v>
      </c>
      <c r="H420">
        <v>1</v>
      </c>
      <c r="I420">
        <v>20</v>
      </c>
      <c r="J420"/>
      <c r="K420"/>
      <c r="O420" s="5"/>
      <c r="P420" s="5"/>
      <c r="AD420"/>
      <c r="AE420"/>
    </row>
    <row r="421" spans="1:31" x14ac:dyDescent="0.2">
      <c r="A421" t="s">
        <v>3831</v>
      </c>
      <c r="B421" t="s">
        <v>3832</v>
      </c>
      <c r="C421" t="s">
        <v>700</v>
      </c>
      <c r="D421" t="s">
        <v>334</v>
      </c>
      <c r="E421" t="s">
        <v>370</v>
      </c>
      <c r="F421">
        <v>64</v>
      </c>
      <c r="G421">
        <v>109</v>
      </c>
      <c r="H421">
        <v>1</v>
      </c>
      <c r="I421">
        <v>40</v>
      </c>
      <c r="J421"/>
      <c r="K421"/>
      <c r="O421" s="5"/>
      <c r="P421" s="5"/>
      <c r="AD421"/>
      <c r="AE421"/>
    </row>
    <row r="422" spans="1:31" x14ac:dyDescent="0.2">
      <c r="A422" t="s">
        <v>79</v>
      </c>
      <c r="B422" t="s">
        <v>3067</v>
      </c>
      <c r="C422" t="s">
        <v>700</v>
      </c>
      <c r="D422" t="s">
        <v>334</v>
      </c>
      <c r="E422" t="s">
        <v>374</v>
      </c>
      <c r="F422">
        <v>24</v>
      </c>
      <c r="G422">
        <v>40</v>
      </c>
      <c r="H422">
        <v>12</v>
      </c>
      <c r="I422">
        <v>144</v>
      </c>
      <c r="J422"/>
      <c r="K422"/>
      <c r="O422" s="5"/>
      <c r="P422" s="5"/>
      <c r="AD422"/>
      <c r="AE422"/>
    </row>
    <row r="423" spans="1:31" x14ac:dyDescent="0.2">
      <c r="A423" t="s">
        <v>80</v>
      </c>
      <c r="B423" t="s">
        <v>3068</v>
      </c>
      <c r="C423" t="s">
        <v>700</v>
      </c>
      <c r="D423" t="s">
        <v>334</v>
      </c>
      <c r="E423" t="s">
        <v>374</v>
      </c>
      <c r="F423">
        <v>44</v>
      </c>
      <c r="G423">
        <v>75</v>
      </c>
      <c r="H423">
        <v>12</v>
      </c>
      <c r="I423">
        <v>72</v>
      </c>
      <c r="J423"/>
      <c r="K423"/>
      <c r="O423" s="5"/>
      <c r="P423" s="5"/>
      <c r="AD423"/>
      <c r="AE423"/>
    </row>
    <row r="424" spans="1:31" x14ac:dyDescent="0.2">
      <c r="A424" t="s">
        <v>81</v>
      </c>
      <c r="B424" t="s">
        <v>3069</v>
      </c>
      <c r="C424" t="s">
        <v>700</v>
      </c>
      <c r="D424" t="s">
        <v>334</v>
      </c>
      <c r="E424" t="s">
        <v>374</v>
      </c>
      <c r="F424">
        <v>49</v>
      </c>
      <c r="G424">
        <v>88</v>
      </c>
      <c r="H424">
        <v>12</v>
      </c>
      <c r="I424">
        <v>72</v>
      </c>
      <c r="J424"/>
      <c r="K424"/>
      <c r="O424" s="5"/>
      <c r="P424" s="5"/>
      <c r="AD424"/>
      <c r="AE424"/>
    </row>
    <row r="425" spans="1:31" x14ac:dyDescent="0.2">
      <c r="A425" t="s">
        <v>82</v>
      </c>
      <c r="B425" t="s">
        <v>3070</v>
      </c>
      <c r="C425" t="s">
        <v>700</v>
      </c>
      <c r="D425" t="s">
        <v>334</v>
      </c>
      <c r="E425" t="s">
        <v>374</v>
      </c>
      <c r="F425">
        <v>58</v>
      </c>
      <c r="G425">
        <v>104</v>
      </c>
      <c r="H425">
        <v>12</v>
      </c>
      <c r="I425">
        <v>48</v>
      </c>
      <c r="J425"/>
      <c r="K425"/>
      <c r="O425" s="5"/>
      <c r="P425" s="5"/>
      <c r="AD425"/>
      <c r="AE425"/>
    </row>
    <row r="426" spans="1:31" x14ac:dyDescent="0.2">
      <c r="A426" t="s">
        <v>83</v>
      </c>
      <c r="B426" t="s">
        <v>3071</v>
      </c>
      <c r="C426" t="s">
        <v>700</v>
      </c>
      <c r="D426" t="s">
        <v>334</v>
      </c>
      <c r="E426" t="s">
        <v>374</v>
      </c>
      <c r="F426">
        <v>74</v>
      </c>
      <c r="G426">
        <v>133</v>
      </c>
      <c r="H426">
        <v>12</v>
      </c>
      <c r="I426">
        <v>36</v>
      </c>
      <c r="J426"/>
      <c r="K426"/>
      <c r="O426" s="5"/>
      <c r="P426" s="5"/>
      <c r="AD426"/>
      <c r="AE426"/>
    </row>
    <row r="427" spans="1:31" x14ac:dyDescent="0.2">
      <c r="A427" t="s">
        <v>84</v>
      </c>
      <c r="B427" t="s">
        <v>1420</v>
      </c>
      <c r="C427" t="s">
        <v>700</v>
      </c>
      <c r="D427" t="s">
        <v>334</v>
      </c>
      <c r="E427" t="s">
        <v>374</v>
      </c>
      <c r="F427">
        <v>97</v>
      </c>
      <c r="G427">
        <v>175</v>
      </c>
      <c r="H427">
        <v>12</v>
      </c>
      <c r="I427">
        <v>24</v>
      </c>
      <c r="J427"/>
      <c r="K427"/>
      <c r="O427" s="5"/>
      <c r="P427" s="5"/>
      <c r="AD427"/>
      <c r="AE427"/>
    </row>
    <row r="428" spans="1:31" x14ac:dyDescent="0.2">
      <c r="A428" t="s">
        <v>248</v>
      </c>
      <c r="B428" t="s">
        <v>2174</v>
      </c>
      <c r="C428" t="s">
        <v>700</v>
      </c>
      <c r="D428" t="s">
        <v>334</v>
      </c>
      <c r="E428" t="s">
        <v>374</v>
      </c>
      <c r="F428">
        <v>89</v>
      </c>
      <c r="G428">
        <v>155</v>
      </c>
      <c r="H428">
        <v>12</v>
      </c>
      <c r="I428">
        <v>48</v>
      </c>
      <c r="J428"/>
      <c r="K428"/>
      <c r="O428" s="5"/>
      <c r="P428" s="5"/>
      <c r="AD428"/>
      <c r="AE428"/>
    </row>
    <row r="429" spans="1:31" x14ac:dyDescent="0.2">
      <c r="A429" t="s">
        <v>401</v>
      </c>
      <c r="B429" t="s">
        <v>2141</v>
      </c>
      <c r="C429" t="s">
        <v>700</v>
      </c>
      <c r="D429" t="s">
        <v>334</v>
      </c>
      <c r="E429" t="s">
        <v>374</v>
      </c>
      <c r="F429">
        <v>68</v>
      </c>
      <c r="G429">
        <v>122</v>
      </c>
      <c r="H429">
        <v>1</v>
      </c>
      <c r="I429">
        <v>48</v>
      </c>
      <c r="J429"/>
      <c r="K429"/>
      <c r="O429" s="5"/>
      <c r="P429" s="5"/>
      <c r="AD429"/>
      <c r="AE429"/>
    </row>
    <row r="430" spans="1:31" x14ac:dyDescent="0.2">
      <c r="A430" t="s">
        <v>402</v>
      </c>
      <c r="B430" t="s">
        <v>1421</v>
      </c>
      <c r="C430" t="s">
        <v>700</v>
      </c>
      <c r="D430" t="s">
        <v>334</v>
      </c>
      <c r="E430" t="s">
        <v>374</v>
      </c>
      <c r="F430">
        <v>100</v>
      </c>
      <c r="G430">
        <v>182</v>
      </c>
      <c r="H430">
        <v>1</v>
      </c>
      <c r="I430">
        <v>48</v>
      </c>
      <c r="J430"/>
      <c r="K430"/>
      <c r="O430" s="5"/>
      <c r="P430" s="5"/>
      <c r="AD430"/>
      <c r="AE430"/>
    </row>
    <row r="431" spans="1:31" x14ac:dyDescent="0.2">
      <c r="A431" t="s">
        <v>403</v>
      </c>
      <c r="B431" t="s">
        <v>1422</v>
      </c>
      <c r="C431" t="s">
        <v>700</v>
      </c>
      <c r="D431" t="s">
        <v>334</v>
      </c>
      <c r="E431" t="s">
        <v>374</v>
      </c>
      <c r="F431">
        <v>136</v>
      </c>
      <c r="G431">
        <v>248</v>
      </c>
      <c r="H431">
        <v>1</v>
      </c>
      <c r="I431">
        <v>24</v>
      </c>
      <c r="J431"/>
      <c r="K431"/>
      <c r="O431" s="5"/>
      <c r="P431" s="5"/>
      <c r="AD431"/>
      <c r="AE431"/>
    </row>
    <row r="432" spans="1:31" x14ac:dyDescent="0.2">
      <c r="A432" t="s">
        <v>505</v>
      </c>
      <c r="B432" t="s">
        <v>1423</v>
      </c>
      <c r="C432" t="s">
        <v>2990</v>
      </c>
      <c r="D432" t="s">
        <v>337</v>
      </c>
      <c r="E432" t="s">
        <v>374</v>
      </c>
      <c r="F432">
        <v>28</v>
      </c>
      <c r="G432">
        <v>47</v>
      </c>
      <c r="H432">
        <v>6</v>
      </c>
      <c r="I432">
        <v>72</v>
      </c>
      <c r="J432"/>
      <c r="K432"/>
      <c r="O432" s="5"/>
      <c r="P432" s="5"/>
      <c r="AD432"/>
      <c r="AE432"/>
    </row>
    <row r="433" spans="1:31" x14ac:dyDescent="0.2">
      <c r="A433" t="s">
        <v>506</v>
      </c>
      <c r="B433" t="s">
        <v>3265</v>
      </c>
      <c r="C433" t="s">
        <v>2990</v>
      </c>
      <c r="D433" t="s">
        <v>337</v>
      </c>
      <c r="E433" t="s">
        <v>374</v>
      </c>
      <c r="F433">
        <v>38</v>
      </c>
      <c r="G433">
        <v>69</v>
      </c>
      <c r="H433">
        <v>6</v>
      </c>
      <c r="I433">
        <v>72</v>
      </c>
      <c r="J433"/>
      <c r="K433"/>
      <c r="O433" s="5"/>
      <c r="P433" s="5"/>
      <c r="AD433"/>
      <c r="AE433"/>
    </row>
    <row r="434" spans="1:31" x14ac:dyDescent="0.2">
      <c r="A434" t="s">
        <v>507</v>
      </c>
      <c r="B434" t="s">
        <v>2302</v>
      </c>
      <c r="C434" t="s">
        <v>2990</v>
      </c>
      <c r="D434" t="s">
        <v>337</v>
      </c>
      <c r="E434" t="s">
        <v>374</v>
      </c>
      <c r="F434">
        <v>56</v>
      </c>
      <c r="G434">
        <v>99</v>
      </c>
      <c r="H434">
        <v>6</v>
      </c>
      <c r="I434">
        <v>48</v>
      </c>
      <c r="J434"/>
      <c r="K434"/>
      <c r="O434" s="5"/>
      <c r="P434" s="5"/>
      <c r="AD434"/>
      <c r="AE434"/>
    </row>
    <row r="435" spans="1:31" x14ac:dyDescent="0.2">
      <c r="A435" t="s">
        <v>508</v>
      </c>
      <c r="B435" t="s">
        <v>2303</v>
      </c>
      <c r="C435" t="s">
        <v>2990</v>
      </c>
      <c r="D435" t="s">
        <v>337</v>
      </c>
      <c r="E435" t="s">
        <v>374</v>
      </c>
      <c r="F435">
        <v>64</v>
      </c>
      <c r="G435">
        <v>115</v>
      </c>
      <c r="H435">
        <v>6</v>
      </c>
      <c r="I435">
        <v>48</v>
      </c>
      <c r="J435"/>
      <c r="K435"/>
      <c r="O435" s="5"/>
      <c r="P435" s="5"/>
      <c r="AD435"/>
      <c r="AE435"/>
    </row>
    <row r="436" spans="1:31" x14ac:dyDescent="0.2">
      <c r="A436" t="s">
        <v>1112</v>
      </c>
      <c r="B436" t="s">
        <v>1424</v>
      </c>
      <c r="C436" t="s">
        <v>700</v>
      </c>
      <c r="D436" t="s">
        <v>334</v>
      </c>
      <c r="E436" t="s">
        <v>336</v>
      </c>
      <c r="F436">
        <v>52</v>
      </c>
      <c r="G436">
        <v>94</v>
      </c>
      <c r="H436">
        <v>1</v>
      </c>
      <c r="I436">
        <v>72</v>
      </c>
      <c r="J436"/>
      <c r="K436"/>
      <c r="O436" s="5"/>
      <c r="P436" s="5"/>
      <c r="AD436"/>
      <c r="AE436"/>
    </row>
    <row r="437" spans="1:31" x14ac:dyDescent="0.2">
      <c r="A437" t="s">
        <v>1113</v>
      </c>
      <c r="B437" t="s">
        <v>1425</v>
      </c>
      <c r="C437" t="s">
        <v>700</v>
      </c>
      <c r="D437" t="s">
        <v>334</v>
      </c>
      <c r="E437" t="s">
        <v>336</v>
      </c>
      <c r="F437">
        <v>62</v>
      </c>
      <c r="G437">
        <v>106</v>
      </c>
      <c r="H437">
        <v>1</v>
      </c>
      <c r="I437">
        <v>48</v>
      </c>
      <c r="J437"/>
      <c r="K437"/>
      <c r="O437" s="5"/>
      <c r="P437" s="5"/>
      <c r="AD437"/>
      <c r="AE437"/>
    </row>
    <row r="438" spans="1:31" x14ac:dyDescent="0.2">
      <c r="A438" t="s">
        <v>1114</v>
      </c>
      <c r="B438" t="s">
        <v>1426</v>
      </c>
      <c r="C438" t="s">
        <v>700</v>
      </c>
      <c r="D438" t="s">
        <v>334</v>
      </c>
      <c r="E438" t="s">
        <v>336</v>
      </c>
      <c r="F438">
        <v>42</v>
      </c>
      <c r="G438">
        <v>75</v>
      </c>
      <c r="H438">
        <v>1</v>
      </c>
      <c r="I438">
        <v>36</v>
      </c>
      <c r="J438"/>
      <c r="K438"/>
      <c r="O438" s="5"/>
      <c r="P438" s="5"/>
      <c r="AD438"/>
      <c r="AE438"/>
    </row>
    <row r="439" spans="1:31" x14ac:dyDescent="0.2">
      <c r="A439" t="s">
        <v>1115</v>
      </c>
      <c r="B439" t="s">
        <v>1427</v>
      </c>
      <c r="C439" t="s">
        <v>700</v>
      </c>
      <c r="D439" t="s">
        <v>334</v>
      </c>
      <c r="E439" t="s">
        <v>336</v>
      </c>
      <c r="F439">
        <v>42</v>
      </c>
      <c r="G439">
        <v>75</v>
      </c>
      <c r="H439">
        <v>1</v>
      </c>
      <c r="I439">
        <v>72</v>
      </c>
      <c r="J439"/>
      <c r="K439"/>
      <c r="O439" s="5"/>
      <c r="P439" s="5"/>
      <c r="AD439"/>
      <c r="AE439"/>
    </row>
    <row r="440" spans="1:31" x14ac:dyDescent="0.2">
      <c r="A440" t="s">
        <v>1116</v>
      </c>
      <c r="B440" t="s">
        <v>1428</v>
      </c>
      <c r="C440" t="s">
        <v>700</v>
      </c>
      <c r="D440" t="s">
        <v>334</v>
      </c>
      <c r="E440" t="s">
        <v>336</v>
      </c>
      <c r="F440">
        <v>49</v>
      </c>
      <c r="G440">
        <v>85</v>
      </c>
      <c r="H440">
        <v>1</v>
      </c>
      <c r="I440">
        <v>48</v>
      </c>
      <c r="J440"/>
      <c r="K440"/>
      <c r="O440" s="5"/>
      <c r="P440" s="5"/>
      <c r="AD440"/>
      <c r="AE440"/>
    </row>
    <row r="441" spans="1:31" x14ac:dyDescent="0.2">
      <c r="A441" t="s">
        <v>1117</v>
      </c>
      <c r="B441" t="s">
        <v>1429</v>
      </c>
      <c r="C441" t="s">
        <v>700</v>
      </c>
      <c r="D441" t="s">
        <v>334</v>
      </c>
      <c r="E441" t="s">
        <v>336</v>
      </c>
      <c r="F441">
        <v>36</v>
      </c>
      <c r="G441">
        <v>65</v>
      </c>
      <c r="H441">
        <v>1</v>
      </c>
      <c r="I441">
        <v>36</v>
      </c>
      <c r="J441"/>
      <c r="K441"/>
      <c r="O441" s="5"/>
      <c r="P441" s="5"/>
      <c r="AD441"/>
      <c r="AE441"/>
    </row>
    <row r="442" spans="1:31" x14ac:dyDescent="0.2">
      <c r="A442" t="s">
        <v>404</v>
      </c>
      <c r="B442" t="s">
        <v>2249</v>
      </c>
      <c r="C442" t="s">
        <v>700</v>
      </c>
      <c r="D442" t="s">
        <v>334</v>
      </c>
      <c r="E442" t="s">
        <v>373</v>
      </c>
      <c r="F442">
        <v>32</v>
      </c>
      <c r="G442">
        <v>58</v>
      </c>
      <c r="H442">
        <v>18</v>
      </c>
      <c r="I442">
        <v>72</v>
      </c>
      <c r="J442"/>
      <c r="K442"/>
      <c r="O442" s="5"/>
      <c r="P442" s="5"/>
      <c r="AD442"/>
      <c r="AE442"/>
    </row>
    <row r="443" spans="1:31" x14ac:dyDescent="0.2">
      <c r="A443" t="s">
        <v>405</v>
      </c>
      <c r="B443" t="s">
        <v>1430</v>
      </c>
      <c r="C443" t="s">
        <v>700</v>
      </c>
      <c r="D443" t="s">
        <v>334</v>
      </c>
      <c r="E443" t="s">
        <v>373</v>
      </c>
      <c r="F443">
        <v>24</v>
      </c>
      <c r="G443">
        <v>44</v>
      </c>
      <c r="H443">
        <v>1</v>
      </c>
      <c r="I443">
        <v>96</v>
      </c>
      <c r="J443"/>
      <c r="K443"/>
      <c r="O443" s="5"/>
      <c r="P443" s="5"/>
      <c r="AD443"/>
      <c r="AE443"/>
    </row>
    <row r="444" spans="1:31" x14ac:dyDescent="0.2">
      <c r="A444" t="s">
        <v>616</v>
      </c>
      <c r="B444" t="s">
        <v>1431</v>
      </c>
      <c r="C444" t="s">
        <v>700</v>
      </c>
      <c r="D444" t="s">
        <v>334</v>
      </c>
      <c r="E444" t="s">
        <v>373</v>
      </c>
      <c r="F444">
        <v>46</v>
      </c>
      <c r="G444">
        <v>84</v>
      </c>
      <c r="H444">
        <v>1</v>
      </c>
      <c r="I444">
        <v>48</v>
      </c>
      <c r="J444"/>
      <c r="K444"/>
      <c r="O444" s="5"/>
      <c r="P444" s="5"/>
      <c r="AD444"/>
      <c r="AE444"/>
    </row>
    <row r="445" spans="1:31" x14ac:dyDescent="0.2">
      <c r="A445" t="s">
        <v>706</v>
      </c>
      <c r="B445" t="s">
        <v>1432</v>
      </c>
      <c r="C445" t="s">
        <v>701</v>
      </c>
      <c r="D445" t="s">
        <v>334</v>
      </c>
      <c r="E445" t="s">
        <v>373</v>
      </c>
      <c r="F445">
        <v>34</v>
      </c>
      <c r="G445">
        <v>63</v>
      </c>
      <c r="H445">
        <v>18</v>
      </c>
      <c r="I445">
        <v>72</v>
      </c>
      <c r="J445"/>
      <c r="K445"/>
      <c r="O445" s="5"/>
      <c r="P445" s="5"/>
      <c r="AD445"/>
      <c r="AE445"/>
    </row>
    <row r="446" spans="1:31" x14ac:dyDescent="0.2">
      <c r="A446" t="s">
        <v>707</v>
      </c>
      <c r="B446" t="s">
        <v>1433</v>
      </c>
      <c r="C446" t="s">
        <v>701</v>
      </c>
      <c r="D446" t="s">
        <v>334</v>
      </c>
      <c r="E446" t="s">
        <v>373</v>
      </c>
      <c r="F446">
        <v>25</v>
      </c>
      <c r="G446">
        <v>46</v>
      </c>
      <c r="H446">
        <v>1</v>
      </c>
      <c r="I446">
        <v>96</v>
      </c>
      <c r="J446"/>
      <c r="K446"/>
      <c r="O446" s="5"/>
      <c r="P446" s="5"/>
      <c r="AD446"/>
      <c r="AE446"/>
    </row>
    <row r="447" spans="1:31" x14ac:dyDescent="0.2">
      <c r="A447" t="s">
        <v>2750</v>
      </c>
      <c r="B447" t="s">
        <v>2751</v>
      </c>
      <c r="C447" t="s">
        <v>701</v>
      </c>
      <c r="D447" t="s">
        <v>334</v>
      </c>
      <c r="E447" t="s">
        <v>373</v>
      </c>
      <c r="F447">
        <v>119</v>
      </c>
      <c r="G447">
        <v>183</v>
      </c>
      <c r="H447">
        <v>1</v>
      </c>
      <c r="I447">
        <v>1</v>
      </c>
      <c r="J447"/>
      <c r="K447"/>
      <c r="O447" s="5"/>
      <c r="P447" s="5"/>
      <c r="AD447"/>
      <c r="AE447"/>
    </row>
    <row r="448" spans="1:31" x14ac:dyDescent="0.2">
      <c r="A448" t="s">
        <v>2752</v>
      </c>
      <c r="B448" t="s">
        <v>2753</v>
      </c>
      <c r="C448" t="s">
        <v>701</v>
      </c>
      <c r="D448" t="s">
        <v>334</v>
      </c>
      <c r="E448" t="s">
        <v>373</v>
      </c>
      <c r="F448">
        <v>309</v>
      </c>
      <c r="G448">
        <v>432</v>
      </c>
      <c r="H448">
        <v>1</v>
      </c>
      <c r="I448">
        <v>1</v>
      </c>
      <c r="J448"/>
      <c r="K448"/>
      <c r="O448" s="5"/>
      <c r="P448" s="5"/>
      <c r="AD448"/>
      <c r="AE448"/>
    </row>
    <row r="449" spans="1:31" x14ac:dyDescent="0.2">
      <c r="A449" t="s">
        <v>2727</v>
      </c>
      <c r="B449" t="s">
        <v>2996</v>
      </c>
      <c r="C449" t="s">
        <v>700</v>
      </c>
      <c r="D449" t="s">
        <v>334</v>
      </c>
      <c r="E449" t="s">
        <v>373</v>
      </c>
      <c r="F449">
        <v>62</v>
      </c>
      <c r="G449">
        <v>109</v>
      </c>
      <c r="H449">
        <v>1</v>
      </c>
      <c r="I449">
        <v>72</v>
      </c>
      <c r="J449"/>
      <c r="K449"/>
      <c r="O449" s="5"/>
      <c r="P449" s="5"/>
      <c r="AD449"/>
      <c r="AE449"/>
    </row>
    <row r="450" spans="1:31" x14ac:dyDescent="0.2">
      <c r="A450" t="s">
        <v>2728</v>
      </c>
      <c r="B450" t="s">
        <v>2997</v>
      </c>
      <c r="C450" t="s">
        <v>700</v>
      </c>
      <c r="D450" t="s">
        <v>334</v>
      </c>
      <c r="E450" t="s">
        <v>373</v>
      </c>
      <c r="F450">
        <v>118</v>
      </c>
      <c r="G450">
        <v>199</v>
      </c>
      <c r="H450">
        <v>1</v>
      </c>
      <c r="I450">
        <v>36</v>
      </c>
      <c r="J450"/>
      <c r="K450"/>
      <c r="O450" s="5"/>
      <c r="P450" s="5"/>
      <c r="AD450"/>
      <c r="AE450"/>
    </row>
    <row r="451" spans="1:31" x14ac:dyDescent="0.2">
      <c r="A451" t="s">
        <v>3856</v>
      </c>
      <c r="B451" t="s">
        <v>3857</v>
      </c>
      <c r="C451" t="s">
        <v>700</v>
      </c>
      <c r="D451" t="s">
        <v>334</v>
      </c>
      <c r="E451" t="s">
        <v>394</v>
      </c>
      <c r="F451">
        <v>49</v>
      </c>
      <c r="G451">
        <v>80</v>
      </c>
      <c r="H451">
        <v>1</v>
      </c>
      <c r="I451">
        <v>24</v>
      </c>
      <c r="J451"/>
      <c r="K451"/>
      <c r="O451" s="5"/>
      <c r="P451" s="5"/>
      <c r="AD451"/>
      <c r="AE451"/>
    </row>
    <row r="452" spans="1:31" x14ac:dyDescent="0.2">
      <c r="A452" t="s">
        <v>406</v>
      </c>
      <c r="B452" t="s">
        <v>1434</v>
      </c>
      <c r="C452" t="s">
        <v>700</v>
      </c>
      <c r="D452" t="s">
        <v>334</v>
      </c>
      <c r="E452" t="s">
        <v>394</v>
      </c>
      <c r="F452">
        <v>46</v>
      </c>
      <c r="G452">
        <v>75</v>
      </c>
      <c r="H452">
        <v>1</v>
      </c>
      <c r="I452">
        <v>24</v>
      </c>
      <c r="J452"/>
      <c r="K452"/>
      <c r="O452" s="5"/>
      <c r="P452" s="5"/>
      <c r="AD452"/>
      <c r="AE452"/>
    </row>
    <row r="453" spans="1:31" x14ac:dyDescent="0.2">
      <c r="A453" t="s">
        <v>362</v>
      </c>
      <c r="B453" t="s">
        <v>1435</v>
      </c>
      <c r="C453" t="s">
        <v>700</v>
      </c>
      <c r="D453" t="s">
        <v>334</v>
      </c>
      <c r="E453" t="s">
        <v>394</v>
      </c>
      <c r="F453">
        <v>88</v>
      </c>
      <c r="G453">
        <v>149</v>
      </c>
      <c r="H453">
        <v>1</v>
      </c>
      <c r="I453">
        <v>12</v>
      </c>
      <c r="J453"/>
      <c r="K453"/>
      <c r="O453" s="5"/>
      <c r="P453" s="5"/>
      <c r="AD453"/>
      <c r="AE453"/>
    </row>
    <row r="454" spans="1:31" x14ac:dyDescent="0.2">
      <c r="A454" t="s">
        <v>2250</v>
      </c>
      <c r="B454" t="s">
        <v>3858</v>
      </c>
      <c r="C454" t="s">
        <v>700</v>
      </c>
      <c r="D454" t="s">
        <v>334</v>
      </c>
      <c r="E454" t="s">
        <v>394</v>
      </c>
      <c r="F454">
        <v>95</v>
      </c>
      <c r="G454">
        <v>159</v>
      </c>
      <c r="H454">
        <v>1</v>
      </c>
      <c r="I454">
        <v>12</v>
      </c>
      <c r="J454"/>
      <c r="K454"/>
      <c r="O454" s="5"/>
      <c r="P454" s="5"/>
      <c r="AD454"/>
      <c r="AE454"/>
    </row>
    <row r="455" spans="1:31" x14ac:dyDescent="0.2">
      <c r="A455" t="s">
        <v>363</v>
      </c>
      <c r="B455" t="s">
        <v>1436</v>
      </c>
      <c r="C455" t="s">
        <v>700</v>
      </c>
      <c r="D455" t="s">
        <v>334</v>
      </c>
      <c r="E455" t="s">
        <v>394</v>
      </c>
      <c r="F455">
        <v>184</v>
      </c>
      <c r="G455">
        <v>309</v>
      </c>
      <c r="H455">
        <v>1</v>
      </c>
      <c r="I455">
        <v>6</v>
      </c>
      <c r="J455"/>
      <c r="K455"/>
      <c r="O455" s="5"/>
      <c r="P455" s="5"/>
      <c r="AD455"/>
      <c r="AE455"/>
    </row>
    <row r="456" spans="1:31" x14ac:dyDescent="0.2">
      <c r="A456" t="s">
        <v>407</v>
      </c>
      <c r="B456" t="s">
        <v>1437</v>
      </c>
      <c r="C456" t="s">
        <v>700</v>
      </c>
      <c r="D456" t="s">
        <v>334</v>
      </c>
      <c r="E456" t="s">
        <v>394</v>
      </c>
      <c r="F456">
        <v>299</v>
      </c>
      <c r="G456">
        <v>499</v>
      </c>
      <c r="H456">
        <v>1</v>
      </c>
      <c r="I456">
        <v>4</v>
      </c>
      <c r="J456"/>
      <c r="K456"/>
      <c r="O456" s="5"/>
      <c r="P456" s="5"/>
      <c r="AD456"/>
      <c r="AE456"/>
    </row>
    <row r="457" spans="1:31" x14ac:dyDescent="0.2">
      <c r="A457" t="s">
        <v>903</v>
      </c>
      <c r="B457" t="s">
        <v>1438</v>
      </c>
      <c r="C457" t="s">
        <v>700</v>
      </c>
      <c r="D457" t="s">
        <v>334</v>
      </c>
      <c r="E457" t="s">
        <v>394</v>
      </c>
      <c r="F457">
        <v>119</v>
      </c>
      <c r="G457">
        <v>199</v>
      </c>
      <c r="H457">
        <v>1</v>
      </c>
      <c r="I457">
        <v>12</v>
      </c>
      <c r="J457"/>
      <c r="K457"/>
      <c r="O457" s="5"/>
      <c r="P457" s="5"/>
      <c r="AD457"/>
      <c r="AE457"/>
    </row>
    <row r="458" spans="1:31" x14ac:dyDescent="0.2">
      <c r="A458" t="s">
        <v>3859</v>
      </c>
      <c r="B458" t="s">
        <v>3860</v>
      </c>
      <c r="C458" t="s">
        <v>700</v>
      </c>
      <c r="D458" t="s">
        <v>1254</v>
      </c>
      <c r="E458" t="s">
        <v>394</v>
      </c>
      <c r="F458">
        <v>190</v>
      </c>
      <c r="G458">
        <v>310</v>
      </c>
      <c r="H458">
        <v>1</v>
      </c>
      <c r="I458">
        <v>6</v>
      </c>
      <c r="J458"/>
      <c r="K458"/>
      <c r="O458" s="5"/>
      <c r="P458" s="5"/>
      <c r="AD458"/>
      <c r="AE458"/>
    </row>
    <row r="459" spans="1:31" x14ac:dyDescent="0.2">
      <c r="A459" t="s">
        <v>3029</v>
      </c>
      <c r="B459" t="s">
        <v>3030</v>
      </c>
      <c r="C459" t="s">
        <v>701</v>
      </c>
      <c r="D459" t="s">
        <v>334</v>
      </c>
      <c r="E459" t="s">
        <v>394</v>
      </c>
      <c r="F459">
        <v>485</v>
      </c>
      <c r="G459">
        <v>825</v>
      </c>
      <c r="H459">
        <v>1</v>
      </c>
      <c r="I459">
        <v>6</v>
      </c>
      <c r="J459"/>
      <c r="K459"/>
      <c r="O459" s="5"/>
      <c r="P459" s="5"/>
      <c r="AD459"/>
      <c r="AE459"/>
    </row>
    <row r="460" spans="1:31" x14ac:dyDescent="0.2">
      <c r="A460" t="s">
        <v>3909</v>
      </c>
      <c r="B460" t="s">
        <v>3915</v>
      </c>
      <c r="C460" t="s">
        <v>700</v>
      </c>
      <c r="D460" t="s">
        <v>334</v>
      </c>
      <c r="E460" t="s">
        <v>374</v>
      </c>
      <c r="F460">
        <v>5</v>
      </c>
      <c r="G460">
        <v>10</v>
      </c>
      <c r="H460">
        <v>1</v>
      </c>
      <c r="I460">
        <v>800</v>
      </c>
      <c r="J460"/>
      <c r="K460"/>
      <c r="O460" s="5"/>
      <c r="P460" s="5"/>
      <c r="AD460"/>
      <c r="AE460"/>
    </row>
    <row r="461" spans="1:31" x14ac:dyDescent="0.2">
      <c r="A461" t="s">
        <v>3910</v>
      </c>
      <c r="B461" t="s">
        <v>3916</v>
      </c>
      <c r="C461" t="s">
        <v>700</v>
      </c>
      <c r="D461" t="s">
        <v>334</v>
      </c>
      <c r="E461" t="s">
        <v>374</v>
      </c>
      <c r="F461">
        <v>5</v>
      </c>
      <c r="G461">
        <v>10</v>
      </c>
      <c r="H461">
        <v>1</v>
      </c>
      <c r="I461">
        <v>800</v>
      </c>
      <c r="J461"/>
      <c r="K461"/>
      <c r="O461" s="5"/>
      <c r="P461" s="5"/>
      <c r="AD461"/>
      <c r="AE461"/>
    </row>
    <row r="462" spans="1:31" x14ac:dyDescent="0.2">
      <c r="A462" t="s">
        <v>3911</v>
      </c>
      <c r="B462" t="s">
        <v>3917</v>
      </c>
      <c r="C462" t="s">
        <v>700</v>
      </c>
      <c r="D462" t="s">
        <v>334</v>
      </c>
      <c r="E462" t="s">
        <v>374</v>
      </c>
      <c r="F462">
        <v>5</v>
      </c>
      <c r="G462">
        <v>10</v>
      </c>
      <c r="H462">
        <v>1</v>
      </c>
      <c r="I462">
        <v>800</v>
      </c>
      <c r="J462"/>
      <c r="K462"/>
      <c r="O462" s="5"/>
      <c r="P462" s="5"/>
      <c r="AD462"/>
      <c r="AE462"/>
    </row>
    <row r="463" spans="1:31" x14ac:dyDescent="0.2">
      <c r="A463" t="s">
        <v>3912</v>
      </c>
      <c r="B463" t="s">
        <v>3918</v>
      </c>
      <c r="C463" t="s">
        <v>700</v>
      </c>
      <c r="D463" t="s">
        <v>334</v>
      </c>
      <c r="E463" t="s">
        <v>374</v>
      </c>
      <c r="F463">
        <v>5</v>
      </c>
      <c r="G463">
        <v>10</v>
      </c>
      <c r="H463">
        <v>1</v>
      </c>
      <c r="I463">
        <v>800</v>
      </c>
      <c r="J463"/>
      <c r="K463"/>
      <c r="O463" s="5"/>
      <c r="P463" s="5"/>
      <c r="AD463"/>
      <c r="AE463"/>
    </row>
    <row r="464" spans="1:31" x14ac:dyDescent="0.2">
      <c r="A464" t="s">
        <v>3913</v>
      </c>
      <c r="B464" t="s">
        <v>3920</v>
      </c>
      <c r="C464" t="s">
        <v>700</v>
      </c>
      <c r="D464" t="s">
        <v>334</v>
      </c>
      <c r="E464" t="s">
        <v>374</v>
      </c>
      <c r="F464">
        <v>5</v>
      </c>
      <c r="G464">
        <v>10</v>
      </c>
      <c r="H464">
        <v>1</v>
      </c>
      <c r="I464">
        <v>800</v>
      </c>
      <c r="J464"/>
      <c r="K464"/>
      <c r="O464" s="5"/>
      <c r="P464" s="5"/>
      <c r="AD464"/>
      <c r="AE464"/>
    </row>
    <row r="465" spans="1:31" x14ac:dyDescent="0.2">
      <c r="A465" t="s">
        <v>3914</v>
      </c>
      <c r="B465" t="s">
        <v>3919</v>
      </c>
      <c r="C465" t="s">
        <v>700</v>
      </c>
      <c r="D465" t="s">
        <v>334</v>
      </c>
      <c r="E465" t="s">
        <v>374</v>
      </c>
      <c r="F465">
        <v>5</v>
      </c>
      <c r="G465">
        <v>10</v>
      </c>
      <c r="H465">
        <v>1</v>
      </c>
      <c r="I465">
        <v>800</v>
      </c>
      <c r="J465"/>
      <c r="K465"/>
      <c r="O465" s="5"/>
      <c r="P465" s="5"/>
      <c r="AD465"/>
      <c r="AE465"/>
    </row>
    <row r="466" spans="1:31" x14ac:dyDescent="0.2">
      <c r="A466" t="s">
        <v>85</v>
      </c>
      <c r="B466" t="s">
        <v>1439</v>
      </c>
      <c r="C466" t="s">
        <v>338</v>
      </c>
      <c r="D466" t="s">
        <v>1254</v>
      </c>
      <c r="E466" t="s">
        <v>1322</v>
      </c>
      <c r="F466">
        <v>14</v>
      </c>
      <c r="G466">
        <v>24</v>
      </c>
      <c r="H466">
        <v>1</v>
      </c>
      <c r="I466">
        <v>600</v>
      </c>
      <c r="J466"/>
      <c r="K466"/>
      <c r="O466" s="5"/>
      <c r="P466" s="5"/>
      <c r="AD466"/>
      <c r="AE466"/>
    </row>
    <row r="467" spans="1:31" x14ac:dyDescent="0.2">
      <c r="A467" t="s">
        <v>86</v>
      </c>
      <c r="B467" t="s">
        <v>1440</v>
      </c>
      <c r="C467" t="s">
        <v>338</v>
      </c>
      <c r="D467" t="s">
        <v>1254</v>
      </c>
      <c r="E467" t="s">
        <v>1322</v>
      </c>
      <c r="F467">
        <v>16.5</v>
      </c>
      <c r="G467">
        <v>29</v>
      </c>
      <c r="H467">
        <v>1</v>
      </c>
      <c r="I467">
        <v>480</v>
      </c>
      <c r="J467"/>
      <c r="K467"/>
      <c r="O467" s="5"/>
      <c r="P467" s="5"/>
      <c r="AD467"/>
      <c r="AE467"/>
    </row>
    <row r="468" spans="1:31" x14ac:dyDescent="0.2">
      <c r="A468" t="s">
        <v>87</v>
      </c>
      <c r="B468" t="s">
        <v>1441</v>
      </c>
      <c r="C468" t="s">
        <v>338</v>
      </c>
      <c r="D468" t="s">
        <v>1254</v>
      </c>
      <c r="E468" t="s">
        <v>1322</v>
      </c>
      <c r="F468">
        <v>19.5</v>
      </c>
      <c r="G468">
        <v>36</v>
      </c>
      <c r="H468">
        <v>1</v>
      </c>
      <c r="I468">
        <v>360</v>
      </c>
      <c r="J468"/>
      <c r="K468"/>
      <c r="O468" s="5"/>
      <c r="P468" s="5"/>
      <c r="AD468"/>
      <c r="AE468"/>
    </row>
    <row r="469" spans="1:31" x14ac:dyDescent="0.2">
      <c r="A469" t="s">
        <v>88</v>
      </c>
      <c r="B469" t="s">
        <v>2641</v>
      </c>
      <c r="C469" t="s">
        <v>338</v>
      </c>
      <c r="D469" t="s">
        <v>1254</v>
      </c>
      <c r="E469" t="s">
        <v>1322</v>
      </c>
      <c r="F469">
        <v>22</v>
      </c>
      <c r="G469">
        <v>39</v>
      </c>
      <c r="H469">
        <v>1</v>
      </c>
      <c r="I469">
        <v>360</v>
      </c>
      <c r="J469"/>
      <c r="K469"/>
      <c r="O469" s="5"/>
      <c r="P469" s="5"/>
      <c r="AD469"/>
      <c r="AE469"/>
    </row>
    <row r="470" spans="1:31" x14ac:dyDescent="0.2">
      <c r="A470" t="s">
        <v>89</v>
      </c>
      <c r="B470" t="s">
        <v>1442</v>
      </c>
      <c r="C470" t="s">
        <v>338</v>
      </c>
      <c r="D470" t="s">
        <v>1254</v>
      </c>
      <c r="E470" t="s">
        <v>1322</v>
      </c>
      <c r="F470">
        <v>33</v>
      </c>
      <c r="G470">
        <v>59</v>
      </c>
      <c r="H470">
        <v>1</v>
      </c>
      <c r="I470">
        <v>192</v>
      </c>
      <c r="J470"/>
      <c r="K470"/>
      <c r="O470" s="5"/>
      <c r="P470" s="5"/>
      <c r="AD470"/>
      <c r="AE470"/>
    </row>
    <row r="471" spans="1:31" x14ac:dyDescent="0.2">
      <c r="A471" t="s">
        <v>90</v>
      </c>
      <c r="B471" t="s">
        <v>1443</v>
      </c>
      <c r="C471" t="s">
        <v>338</v>
      </c>
      <c r="D471" t="s">
        <v>1254</v>
      </c>
      <c r="E471" t="s">
        <v>1322</v>
      </c>
      <c r="F471">
        <v>36</v>
      </c>
      <c r="G471">
        <v>64</v>
      </c>
      <c r="H471">
        <v>1</v>
      </c>
      <c r="I471">
        <v>168</v>
      </c>
      <c r="J471"/>
      <c r="K471"/>
      <c r="O471" s="5"/>
      <c r="P471" s="5"/>
      <c r="AD471"/>
      <c r="AE471"/>
    </row>
    <row r="472" spans="1:31" x14ac:dyDescent="0.2">
      <c r="A472" t="s">
        <v>91</v>
      </c>
      <c r="B472" t="s">
        <v>1444</v>
      </c>
      <c r="C472" t="s">
        <v>338</v>
      </c>
      <c r="D472" t="s">
        <v>1254</v>
      </c>
      <c r="E472" t="s">
        <v>1322</v>
      </c>
      <c r="F472">
        <v>15.5</v>
      </c>
      <c r="G472">
        <v>29</v>
      </c>
      <c r="H472">
        <v>1</v>
      </c>
      <c r="I472">
        <v>600</v>
      </c>
      <c r="J472"/>
      <c r="K472"/>
      <c r="O472" s="5"/>
      <c r="P472" s="5"/>
      <c r="AD472"/>
      <c r="AE472"/>
    </row>
    <row r="473" spans="1:31" x14ac:dyDescent="0.2">
      <c r="A473" t="s">
        <v>92</v>
      </c>
      <c r="B473" t="s">
        <v>1445</v>
      </c>
      <c r="C473" t="s">
        <v>338</v>
      </c>
      <c r="D473" t="s">
        <v>1254</v>
      </c>
      <c r="E473" t="s">
        <v>1322</v>
      </c>
      <c r="F473">
        <v>17</v>
      </c>
      <c r="G473">
        <v>31</v>
      </c>
      <c r="H473">
        <v>1</v>
      </c>
      <c r="I473">
        <v>480</v>
      </c>
      <c r="J473"/>
      <c r="K473"/>
      <c r="O473" s="5"/>
      <c r="P473" s="5"/>
      <c r="AD473"/>
      <c r="AE473"/>
    </row>
    <row r="474" spans="1:31" x14ac:dyDescent="0.2">
      <c r="A474" t="s">
        <v>93</v>
      </c>
      <c r="B474" t="s">
        <v>1446</v>
      </c>
      <c r="C474" t="s">
        <v>338</v>
      </c>
      <c r="D474" t="s">
        <v>1254</v>
      </c>
      <c r="E474" t="s">
        <v>1322</v>
      </c>
      <c r="F474">
        <v>20.5</v>
      </c>
      <c r="G474">
        <v>37</v>
      </c>
      <c r="H474">
        <v>1</v>
      </c>
      <c r="I474">
        <v>360</v>
      </c>
      <c r="J474"/>
      <c r="K474"/>
      <c r="O474" s="5"/>
      <c r="P474" s="5"/>
      <c r="AD474"/>
      <c r="AE474"/>
    </row>
    <row r="475" spans="1:31" x14ac:dyDescent="0.2">
      <c r="A475" t="s">
        <v>2411</v>
      </c>
      <c r="B475" t="s">
        <v>2412</v>
      </c>
      <c r="C475" t="s">
        <v>338</v>
      </c>
      <c r="D475" t="s">
        <v>1254</v>
      </c>
      <c r="E475" t="s">
        <v>373</v>
      </c>
      <c r="F475">
        <v>59</v>
      </c>
      <c r="G475">
        <v>109</v>
      </c>
      <c r="H475">
        <v>1</v>
      </c>
      <c r="I475">
        <v>100</v>
      </c>
      <c r="J475"/>
      <c r="K475"/>
      <c r="O475" s="5"/>
      <c r="P475" s="5"/>
      <c r="AD475"/>
      <c r="AE475"/>
    </row>
    <row r="476" spans="1:31" x14ac:dyDescent="0.2">
      <c r="A476" t="s">
        <v>2413</v>
      </c>
      <c r="B476" t="s">
        <v>2414</v>
      </c>
      <c r="C476" t="s">
        <v>338</v>
      </c>
      <c r="D476" t="s">
        <v>1254</v>
      </c>
      <c r="E476" t="s">
        <v>373</v>
      </c>
      <c r="F476">
        <v>74</v>
      </c>
      <c r="G476">
        <v>134</v>
      </c>
      <c r="H476">
        <v>1</v>
      </c>
      <c r="I476">
        <v>100</v>
      </c>
      <c r="J476"/>
      <c r="K476"/>
      <c r="O476" s="5"/>
      <c r="P476" s="5"/>
      <c r="AD476"/>
      <c r="AE476"/>
    </row>
    <row r="477" spans="1:31" x14ac:dyDescent="0.2">
      <c r="A477" t="s">
        <v>408</v>
      </c>
      <c r="B477" t="s">
        <v>1447</v>
      </c>
      <c r="C477" t="s">
        <v>700</v>
      </c>
      <c r="D477" t="s">
        <v>334</v>
      </c>
      <c r="E477" t="s">
        <v>336</v>
      </c>
      <c r="F477">
        <v>34</v>
      </c>
      <c r="G477">
        <v>56</v>
      </c>
      <c r="H477">
        <v>1</v>
      </c>
      <c r="I477">
        <v>80</v>
      </c>
      <c r="J477"/>
      <c r="K477"/>
      <c r="O477" s="5"/>
      <c r="P477" s="5"/>
      <c r="AD477"/>
      <c r="AE477"/>
    </row>
    <row r="478" spans="1:31" x14ac:dyDescent="0.2">
      <c r="A478" t="s">
        <v>409</v>
      </c>
      <c r="B478" t="s">
        <v>1448</v>
      </c>
      <c r="C478" t="s">
        <v>700</v>
      </c>
      <c r="D478" t="s">
        <v>334</v>
      </c>
      <c r="E478" t="s">
        <v>336</v>
      </c>
      <c r="F478">
        <v>47</v>
      </c>
      <c r="G478">
        <v>80</v>
      </c>
      <c r="H478">
        <v>1</v>
      </c>
      <c r="I478">
        <v>72</v>
      </c>
      <c r="J478"/>
      <c r="K478"/>
      <c r="O478" s="5"/>
      <c r="P478" s="5"/>
      <c r="AD478"/>
      <c r="AE478"/>
    </row>
    <row r="479" spans="1:31" x14ac:dyDescent="0.2">
      <c r="A479" t="s">
        <v>410</v>
      </c>
      <c r="B479" t="s">
        <v>1449</v>
      </c>
      <c r="C479" t="s">
        <v>700</v>
      </c>
      <c r="D479" t="s">
        <v>334</v>
      </c>
      <c r="E479" t="s">
        <v>336</v>
      </c>
      <c r="F479">
        <v>47</v>
      </c>
      <c r="G479">
        <v>80</v>
      </c>
      <c r="H479">
        <v>1</v>
      </c>
      <c r="I479">
        <v>48</v>
      </c>
      <c r="J479"/>
      <c r="K479"/>
      <c r="O479" s="5"/>
      <c r="P479" s="5"/>
      <c r="AD479"/>
      <c r="AE479"/>
    </row>
    <row r="480" spans="1:31" x14ac:dyDescent="0.2">
      <c r="A480" t="s">
        <v>411</v>
      </c>
      <c r="B480" t="s">
        <v>2118</v>
      </c>
      <c r="C480" t="s">
        <v>700</v>
      </c>
      <c r="D480" t="s">
        <v>334</v>
      </c>
      <c r="E480" t="s">
        <v>336</v>
      </c>
      <c r="F480">
        <v>36</v>
      </c>
      <c r="G480">
        <v>60</v>
      </c>
      <c r="H480">
        <v>1</v>
      </c>
      <c r="I480">
        <v>72</v>
      </c>
      <c r="J480"/>
      <c r="K480"/>
      <c r="O480" s="5"/>
      <c r="P480" s="5"/>
      <c r="AD480"/>
      <c r="AE480"/>
    </row>
    <row r="481" spans="1:31" x14ac:dyDescent="0.2">
      <c r="A481" t="s">
        <v>249</v>
      </c>
      <c r="B481" t="s">
        <v>1450</v>
      </c>
      <c r="C481" t="s">
        <v>700</v>
      </c>
      <c r="D481" t="s">
        <v>334</v>
      </c>
      <c r="E481" t="s">
        <v>336</v>
      </c>
      <c r="F481">
        <v>13</v>
      </c>
      <c r="G481">
        <v>22</v>
      </c>
      <c r="H481">
        <v>1</v>
      </c>
      <c r="I481">
        <v>144</v>
      </c>
      <c r="J481"/>
      <c r="K481"/>
      <c r="O481" s="5"/>
      <c r="P481" s="5"/>
      <c r="AD481"/>
      <c r="AE481"/>
    </row>
    <row r="482" spans="1:31" x14ac:dyDescent="0.2">
      <c r="A482" t="s">
        <v>250</v>
      </c>
      <c r="B482" t="s">
        <v>1451</v>
      </c>
      <c r="C482" t="s">
        <v>700</v>
      </c>
      <c r="D482" t="s">
        <v>334</v>
      </c>
      <c r="E482" t="s">
        <v>336</v>
      </c>
      <c r="F482">
        <v>20</v>
      </c>
      <c r="G482">
        <v>34</v>
      </c>
      <c r="H482">
        <v>1</v>
      </c>
      <c r="I482">
        <v>120</v>
      </c>
      <c r="J482"/>
      <c r="K482"/>
      <c r="O482" s="5"/>
      <c r="P482" s="5"/>
      <c r="AD482"/>
      <c r="AE482"/>
    </row>
    <row r="483" spans="1:31" x14ac:dyDescent="0.2">
      <c r="A483" t="s">
        <v>251</v>
      </c>
      <c r="B483" t="s">
        <v>1452</v>
      </c>
      <c r="C483" t="s">
        <v>700</v>
      </c>
      <c r="D483" t="s">
        <v>334</v>
      </c>
      <c r="E483" t="s">
        <v>336</v>
      </c>
      <c r="F483">
        <v>28</v>
      </c>
      <c r="G483">
        <v>48</v>
      </c>
      <c r="H483">
        <v>1</v>
      </c>
      <c r="I483">
        <v>72</v>
      </c>
      <c r="J483"/>
      <c r="K483"/>
      <c r="O483" s="5"/>
      <c r="P483" s="5"/>
      <c r="AD483"/>
      <c r="AE483"/>
    </row>
    <row r="484" spans="1:31" x14ac:dyDescent="0.2">
      <c r="A484" t="s">
        <v>252</v>
      </c>
      <c r="B484" t="s">
        <v>1453</v>
      </c>
      <c r="C484" t="s">
        <v>700</v>
      </c>
      <c r="D484" t="s">
        <v>334</v>
      </c>
      <c r="E484" t="s">
        <v>336</v>
      </c>
      <c r="F484">
        <v>36</v>
      </c>
      <c r="G484">
        <v>60</v>
      </c>
      <c r="H484">
        <v>1</v>
      </c>
      <c r="I484">
        <v>72</v>
      </c>
      <c r="J484"/>
      <c r="K484"/>
      <c r="O484" s="5"/>
      <c r="P484" s="5"/>
      <c r="AD484"/>
      <c r="AE484"/>
    </row>
    <row r="485" spans="1:31" x14ac:dyDescent="0.2">
      <c r="A485" t="s">
        <v>253</v>
      </c>
      <c r="B485" t="s">
        <v>1454</v>
      </c>
      <c r="C485" t="s">
        <v>700</v>
      </c>
      <c r="D485" t="s">
        <v>334</v>
      </c>
      <c r="E485" t="s">
        <v>336</v>
      </c>
      <c r="F485">
        <v>14</v>
      </c>
      <c r="G485">
        <v>24</v>
      </c>
      <c r="H485">
        <v>1</v>
      </c>
      <c r="I485">
        <v>144</v>
      </c>
      <c r="J485"/>
      <c r="K485"/>
      <c r="O485" s="5"/>
      <c r="P485" s="5"/>
      <c r="AD485"/>
      <c r="AE485"/>
    </row>
    <row r="486" spans="1:31" x14ac:dyDescent="0.2">
      <c r="A486" t="s">
        <v>254</v>
      </c>
      <c r="B486" t="s">
        <v>1455</v>
      </c>
      <c r="C486" t="s">
        <v>700</v>
      </c>
      <c r="D486" t="s">
        <v>334</v>
      </c>
      <c r="E486" t="s">
        <v>336</v>
      </c>
      <c r="F486">
        <v>20</v>
      </c>
      <c r="G486">
        <v>34</v>
      </c>
      <c r="H486">
        <v>1</v>
      </c>
      <c r="I486">
        <v>120</v>
      </c>
      <c r="J486"/>
      <c r="K486"/>
      <c r="O486" s="5"/>
      <c r="P486" s="5"/>
      <c r="AD486"/>
      <c r="AE486"/>
    </row>
    <row r="487" spans="1:31" x14ac:dyDescent="0.2">
      <c r="A487" t="s">
        <v>255</v>
      </c>
      <c r="B487" t="s">
        <v>1456</v>
      </c>
      <c r="C487" t="s">
        <v>700</v>
      </c>
      <c r="D487" t="s">
        <v>334</v>
      </c>
      <c r="E487" t="s">
        <v>336</v>
      </c>
      <c r="F487">
        <v>28</v>
      </c>
      <c r="G487">
        <v>46</v>
      </c>
      <c r="H487">
        <v>1</v>
      </c>
      <c r="I487">
        <v>72</v>
      </c>
      <c r="J487"/>
      <c r="K487"/>
      <c r="O487" s="5"/>
      <c r="P487" s="5"/>
      <c r="AD487"/>
      <c r="AE487"/>
    </row>
    <row r="488" spans="1:31" x14ac:dyDescent="0.2">
      <c r="A488" t="s">
        <v>256</v>
      </c>
      <c r="B488" t="s">
        <v>1457</v>
      </c>
      <c r="C488" t="s">
        <v>700</v>
      </c>
      <c r="D488" t="s">
        <v>334</v>
      </c>
      <c r="E488" t="s">
        <v>336</v>
      </c>
      <c r="F488">
        <v>34</v>
      </c>
      <c r="G488">
        <v>57</v>
      </c>
      <c r="H488">
        <v>1</v>
      </c>
      <c r="I488">
        <v>72</v>
      </c>
      <c r="J488"/>
      <c r="K488"/>
      <c r="O488" s="5"/>
      <c r="P488" s="5"/>
      <c r="AD488"/>
      <c r="AE488"/>
    </row>
    <row r="489" spans="1:31" x14ac:dyDescent="0.2">
      <c r="A489" t="s">
        <v>257</v>
      </c>
      <c r="B489" t="s">
        <v>1458</v>
      </c>
      <c r="C489" t="s">
        <v>700</v>
      </c>
      <c r="D489" t="s">
        <v>334</v>
      </c>
      <c r="E489" t="s">
        <v>336</v>
      </c>
      <c r="F489">
        <v>20</v>
      </c>
      <c r="G489">
        <v>36</v>
      </c>
      <c r="H489">
        <v>1</v>
      </c>
      <c r="I489">
        <v>240</v>
      </c>
      <c r="J489"/>
      <c r="K489"/>
      <c r="O489" s="5"/>
      <c r="P489" s="5"/>
      <c r="AD489"/>
      <c r="AE489"/>
    </row>
    <row r="490" spans="1:31" x14ac:dyDescent="0.2">
      <c r="A490" t="s">
        <v>258</v>
      </c>
      <c r="B490" t="s">
        <v>2998</v>
      </c>
      <c r="C490" t="s">
        <v>700</v>
      </c>
      <c r="D490" t="s">
        <v>334</v>
      </c>
      <c r="E490" t="s">
        <v>336</v>
      </c>
      <c r="F490">
        <v>24</v>
      </c>
      <c r="G490">
        <v>44</v>
      </c>
      <c r="H490">
        <v>1</v>
      </c>
      <c r="I490">
        <v>120</v>
      </c>
      <c r="J490"/>
      <c r="K490"/>
      <c r="O490" s="5"/>
      <c r="P490" s="5"/>
      <c r="AD490"/>
      <c r="AE490"/>
    </row>
    <row r="491" spans="1:31" x14ac:dyDescent="0.2">
      <c r="A491" t="s">
        <v>259</v>
      </c>
      <c r="B491" t="s">
        <v>2999</v>
      </c>
      <c r="C491" t="s">
        <v>700</v>
      </c>
      <c r="D491" t="s">
        <v>334</v>
      </c>
      <c r="E491" t="s">
        <v>336</v>
      </c>
      <c r="F491">
        <v>27</v>
      </c>
      <c r="G491">
        <v>48</v>
      </c>
      <c r="H491">
        <v>1</v>
      </c>
      <c r="I491">
        <v>80</v>
      </c>
      <c r="J491"/>
      <c r="K491"/>
      <c r="O491" s="5"/>
      <c r="P491" s="5"/>
      <c r="AD491"/>
      <c r="AE491"/>
    </row>
    <row r="492" spans="1:31" x14ac:dyDescent="0.2">
      <c r="A492" t="s">
        <v>808</v>
      </c>
      <c r="B492" t="s">
        <v>1459</v>
      </c>
      <c r="C492" t="s">
        <v>700</v>
      </c>
      <c r="D492" t="s">
        <v>334</v>
      </c>
      <c r="E492" t="s">
        <v>336</v>
      </c>
      <c r="F492">
        <v>39</v>
      </c>
      <c r="G492">
        <v>65</v>
      </c>
      <c r="H492">
        <v>1</v>
      </c>
      <c r="I492">
        <v>88</v>
      </c>
      <c r="J492"/>
      <c r="K492"/>
      <c r="O492" s="5"/>
      <c r="P492" s="5"/>
      <c r="AD492"/>
      <c r="AE492"/>
    </row>
    <row r="493" spans="1:31" x14ac:dyDescent="0.2">
      <c r="A493" t="s">
        <v>260</v>
      </c>
      <c r="B493" t="s">
        <v>1460</v>
      </c>
      <c r="C493" t="s">
        <v>700</v>
      </c>
      <c r="D493" t="s">
        <v>334</v>
      </c>
      <c r="E493" t="s">
        <v>336</v>
      </c>
      <c r="F493">
        <v>52</v>
      </c>
      <c r="G493">
        <v>89</v>
      </c>
      <c r="H493">
        <v>1</v>
      </c>
      <c r="I493">
        <v>36</v>
      </c>
      <c r="J493"/>
      <c r="K493"/>
      <c r="O493" s="5"/>
      <c r="P493" s="5"/>
      <c r="AD493"/>
      <c r="AE493"/>
    </row>
    <row r="494" spans="1:31" x14ac:dyDescent="0.2">
      <c r="A494" t="s">
        <v>261</v>
      </c>
      <c r="B494" t="s">
        <v>1461</v>
      </c>
      <c r="C494" t="s">
        <v>700</v>
      </c>
      <c r="D494" t="s">
        <v>334</v>
      </c>
      <c r="E494" t="s">
        <v>336</v>
      </c>
      <c r="F494">
        <v>49</v>
      </c>
      <c r="G494">
        <v>83</v>
      </c>
      <c r="H494">
        <v>1</v>
      </c>
      <c r="I494">
        <v>48</v>
      </c>
      <c r="J494"/>
      <c r="K494"/>
      <c r="O494" s="5"/>
      <c r="P494" s="5"/>
      <c r="AD494"/>
      <c r="AE494"/>
    </row>
    <row r="495" spans="1:31" x14ac:dyDescent="0.2">
      <c r="A495" t="s">
        <v>412</v>
      </c>
      <c r="B495" t="s">
        <v>3000</v>
      </c>
      <c r="C495" t="s">
        <v>700</v>
      </c>
      <c r="D495" t="s">
        <v>334</v>
      </c>
      <c r="E495" t="s">
        <v>336</v>
      </c>
      <c r="F495">
        <v>49</v>
      </c>
      <c r="G495">
        <v>84</v>
      </c>
      <c r="H495">
        <v>1</v>
      </c>
      <c r="I495">
        <v>48</v>
      </c>
      <c r="J495"/>
      <c r="K495"/>
      <c r="O495" s="5"/>
      <c r="P495" s="5"/>
      <c r="AD495"/>
      <c r="AE495"/>
    </row>
    <row r="496" spans="1:31" x14ac:dyDescent="0.2">
      <c r="A496" t="s">
        <v>413</v>
      </c>
      <c r="B496" t="s">
        <v>1462</v>
      </c>
      <c r="C496" t="s">
        <v>700</v>
      </c>
      <c r="D496" t="s">
        <v>334</v>
      </c>
      <c r="E496" t="s">
        <v>336</v>
      </c>
      <c r="F496">
        <v>39</v>
      </c>
      <c r="G496">
        <v>66</v>
      </c>
      <c r="H496">
        <v>1</v>
      </c>
      <c r="I496">
        <v>72</v>
      </c>
      <c r="J496"/>
      <c r="K496"/>
      <c r="O496" s="5"/>
      <c r="P496" s="5"/>
      <c r="AD496"/>
      <c r="AE496"/>
    </row>
    <row r="497" spans="1:31" x14ac:dyDescent="0.2">
      <c r="A497" t="s">
        <v>414</v>
      </c>
      <c r="B497" t="s">
        <v>1463</v>
      </c>
      <c r="C497" t="s">
        <v>700</v>
      </c>
      <c r="D497" t="s">
        <v>334</v>
      </c>
      <c r="E497" t="s">
        <v>336</v>
      </c>
      <c r="F497">
        <v>36</v>
      </c>
      <c r="G497">
        <v>60</v>
      </c>
      <c r="H497">
        <v>1</v>
      </c>
      <c r="I497">
        <v>80</v>
      </c>
      <c r="J497"/>
      <c r="K497"/>
      <c r="O497" s="5"/>
      <c r="P497" s="5"/>
      <c r="AD497"/>
      <c r="AE497"/>
    </row>
    <row r="498" spans="1:31" x14ac:dyDescent="0.2">
      <c r="A498" t="s">
        <v>415</v>
      </c>
      <c r="B498" t="s">
        <v>1464</v>
      </c>
      <c r="C498" t="s">
        <v>700</v>
      </c>
      <c r="D498" t="s">
        <v>334</v>
      </c>
      <c r="E498" t="s">
        <v>336</v>
      </c>
      <c r="F498">
        <v>46</v>
      </c>
      <c r="G498">
        <v>76</v>
      </c>
      <c r="H498">
        <v>1</v>
      </c>
      <c r="I498">
        <v>50</v>
      </c>
      <c r="J498"/>
      <c r="K498"/>
      <c r="O498" s="5"/>
      <c r="P498" s="5"/>
      <c r="AD498"/>
      <c r="AE498"/>
    </row>
    <row r="499" spans="1:31" x14ac:dyDescent="0.2">
      <c r="A499" t="s">
        <v>2970</v>
      </c>
      <c r="B499" t="s">
        <v>3072</v>
      </c>
      <c r="C499" t="s">
        <v>700</v>
      </c>
      <c r="D499" t="s">
        <v>334</v>
      </c>
      <c r="E499" t="s">
        <v>374</v>
      </c>
      <c r="F499">
        <v>27</v>
      </c>
      <c r="G499">
        <v>47</v>
      </c>
      <c r="H499">
        <v>1</v>
      </c>
      <c r="I499">
        <v>120</v>
      </c>
      <c r="J499"/>
      <c r="K499"/>
      <c r="O499" s="5"/>
      <c r="P499" s="5"/>
      <c r="AD499"/>
      <c r="AE499"/>
    </row>
    <row r="500" spans="1:31" x14ac:dyDescent="0.2">
      <c r="A500" t="s">
        <v>2971</v>
      </c>
      <c r="B500" t="s">
        <v>3159</v>
      </c>
      <c r="C500" t="s">
        <v>700</v>
      </c>
      <c r="D500" t="s">
        <v>334</v>
      </c>
      <c r="E500" t="s">
        <v>374</v>
      </c>
      <c r="F500">
        <v>49</v>
      </c>
      <c r="G500">
        <v>84</v>
      </c>
      <c r="H500">
        <v>1</v>
      </c>
      <c r="I500">
        <v>120</v>
      </c>
      <c r="J500"/>
      <c r="K500"/>
      <c r="O500" s="5"/>
      <c r="P500" s="5"/>
      <c r="AD500"/>
      <c r="AE500"/>
    </row>
    <row r="501" spans="1:31" x14ac:dyDescent="0.2">
      <c r="A501" t="s">
        <v>2972</v>
      </c>
      <c r="B501" t="s">
        <v>2973</v>
      </c>
      <c r="C501" t="s">
        <v>700</v>
      </c>
      <c r="D501" t="s">
        <v>334</v>
      </c>
      <c r="E501" t="s">
        <v>374</v>
      </c>
      <c r="F501">
        <v>20</v>
      </c>
      <c r="G501">
        <v>34</v>
      </c>
      <c r="H501">
        <v>1</v>
      </c>
      <c r="I501">
        <v>240</v>
      </c>
      <c r="J501"/>
      <c r="K501"/>
      <c r="O501" s="5"/>
      <c r="P501" s="5"/>
      <c r="AD501"/>
      <c r="AE501"/>
    </row>
    <row r="502" spans="1:31" x14ac:dyDescent="0.2">
      <c r="A502" t="s">
        <v>2974</v>
      </c>
      <c r="B502" t="s">
        <v>3073</v>
      </c>
      <c r="C502" t="s">
        <v>700</v>
      </c>
      <c r="D502" t="s">
        <v>334</v>
      </c>
      <c r="E502" t="s">
        <v>374</v>
      </c>
      <c r="F502">
        <v>25</v>
      </c>
      <c r="G502">
        <v>44</v>
      </c>
      <c r="H502">
        <v>1</v>
      </c>
      <c r="I502">
        <v>240</v>
      </c>
      <c r="J502"/>
      <c r="K502"/>
      <c r="O502" s="5"/>
      <c r="P502" s="5"/>
      <c r="AD502"/>
      <c r="AE502"/>
    </row>
    <row r="503" spans="1:31" x14ac:dyDescent="0.2">
      <c r="A503" t="s">
        <v>2975</v>
      </c>
      <c r="B503" t="s">
        <v>3074</v>
      </c>
      <c r="C503" t="s">
        <v>700</v>
      </c>
      <c r="D503" t="s">
        <v>334</v>
      </c>
      <c r="E503" t="s">
        <v>374</v>
      </c>
      <c r="F503">
        <v>31</v>
      </c>
      <c r="G503">
        <v>54</v>
      </c>
      <c r="H503">
        <v>1</v>
      </c>
      <c r="I503">
        <v>180</v>
      </c>
      <c r="J503"/>
      <c r="K503"/>
      <c r="O503" s="5"/>
      <c r="P503" s="5"/>
      <c r="AD503"/>
      <c r="AE503"/>
    </row>
    <row r="504" spans="1:31" x14ac:dyDescent="0.2">
      <c r="A504" t="s">
        <v>2976</v>
      </c>
      <c r="B504" t="s">
        <v>2977</v>
      </c>
      <c r="C504" t="s">
        <v>700</v>
      </c>
      <c r="D504" t="s">
        <v>334</v>
      </c>
      <c r="E504" t="s">
        <v>374</v>
      </c>
      <c r="F504">
        <v>37</v>
      </c>
      <c r="G504">
        <v>64</v>
      </c>
      <c r="H504">
        <v>1</v>
      </c>
      <c r="I504">
        <v>180</v>
      </c>
      <c r="J504"/>
      <c r="K504"/>
      <c r="O504" s="5"/>
      <c r="P504" s="5"/>
      <c r="AD504"/>
      <c r="AE504"/>
    </row>
    <row r="505" spans="1:31" x14ac:dyDescent="0.2">
      <c r="A505" t="s">
        <v>2978</v>
      </c>
      <c r="B505" t="s">
        <v>2979</v>
      </c>
      <c r="C505" t="s">
        <v>700</v>
      </c>
      <c r="D505" t="s">
        <v>334</v>
      </c>
      <c r="E505" t="s">
        <v>374</v>
      </c>
      <c r="F505">
        <v>49</v>
      </c>
      <c r="G505">
        <v>84</v>
      </c>
      <c r="H505">
        <v>1</v>
      </c>
      <c r="I505">
        <v>120</v>
      </c>
      <c r="J505"/>
      <c r="K505"/>
      <c r="O505" s="5"/>
      <c r="P505" s="5"/>
      <c r="AD505"/>
      <c r="AE505"/>
    </row>
    <row r="506" spans="1:31" x14ac:dyDescent="0.2">
      <c r="A506" t="s">
        <v>3506</v>
      </c>
      <c r="B506" t="s">
        <v>3507</v>
      </c>
      <c r="C506" t="s">
        <v>700</v>
      </c>
      <c r="D506" t="s">
        <v>334</v>
      </c>
      <c r="E506" t="s">
        <v>374</v>
      </c>
      <c r="F506">
        <v>45</v>
      </c>
      <c r="G506">
        <v>79</v>
      </c>
      <c r="H506">
        <v>20</v>
      </c>
      <c r="I506">
        <v>180</v>
      </c>
      <c r="J506"/>
      <c r="K506"/>
      <c r="O506" s="5"/>
      <c r="P506" s="5"/>
      <c r="AD506"/>
      <c r="AE506"/>
    </row>
    <row r="507" spans="1:31" x14ac:dyDescent="0.2">
      <c r="A507" t="s">
        <v>3508</v>
      </c>
      <c r="B507" t="s">
        <v>3509</v>
      </c>
      <c r="C507" t="s">
        <v>700</v>
      </c>
      <c r="D507" t="s">
        <v>334</v>
      </c>
      <c r="E507" t="s">
        <v>374</v>
      </c>
      <c r="F507">
        <v>60</v>
      </c>
      <c r="G507">
        <v>109</v>
      </c>
      <c r="H507">
        <v>20</v>
      </c>
      <c r="I507">
        <v>120</v>
      </c>
      <c r="J507"/>
      <c r="K507"/>
      <c r="O507" s="5"/>
      <c r="P507" s="5"/>
      <c r="AD507"/>
      <c r="AE507"/>
    </row>
    <row r="508" spans="1:31" x14ac:dyDescent="0.2">
      <c r="A508" t="s">
        <v>885</v>
      </c>
      <c r="B508" t="s">
        <v>886</v>
      </c>
      <c r="C508" t="s">
        <v>338</v>
      </c>
      <c r="D508" t="s">
        <v>1254</v>
      </c>
      <c r="E508" t="s">
        <v>369</v>
      </c>
      <c r="F508">
        <v>449</v>
      </c>
      <c r="G508">
        <v>809</v>
      </c>
      <c r="H508">
        <v>1</v>
      </c>
      <c r="I508">
        <v>12</v>
      </c>
      <c r="J508"/>
      <c r="K508"/>
      <c r="O508" s="5"/>
      <c r="P508" s="5"/>
      <c r="AD508"/>
      <c r="AE508"/>
    </row>
    <row r="509" spans="1:31" x14ac:dyDescent="0.2">
      <c r="A509" t="s">
        <v>887</v>
      </c>
      <c r="B509" t="s">
        <v>2119</v>
      </c>
      <c r="C509" t="s">
        <v>338</v>
      </c>
      <c r="D509" t="s">
        <v>1254</v>
      </c>
      <c r="E509" t="s">
        <v>369</v>
      </c>
      <c r="F509">
        <v>729</v>
      </c>
      <c r="G509">
        <v>1240</v>
      </c>
      <c r="H509">
        <v>1</v>
      </c>
      <c r="I509">
        <v>8</v>
      </c>
      <c r="J509"/>
      <c r="K509"/>
      <c r="O509" s="5"/>
      <c r="P509" s="5"/>
      <c r="AD509"/>
      <c r="AE509"/>
    </row>
    <row r="510" spans="1:31" x14ac:dyDescent="0.2">
      <c r="A510" t="s">
        <v>888</v>
      </c>
      <c r="B510" t="s">
        <v>889</v>
      </c>
      <c r="C510" t="s">
        <v>338</v>
      </c>
      <c r="D510" t="s">
        <v>1254</v>
      </c>
      <c r="E510" t="s">
        <v>369</v>
      </c>
      <c r="F510">
        <v>839</v>
      </c>
      <c r="G510">
        <v>1427</v>
      </c>
      <c r="H510">
        <v>1</v>
      </c>
      <c r="I510">
        <v>6</v>
      </c>
      <c r="J510"/>
      <c r="K510"/>
      <c r="O510" s="5"/>
      <c r="P510" s="5"/>
      <c r="AD510"/>
      <c r="AE510"/>
    </row>
    <row r="511" spans="1:31" x14ac:dyDescent="0.2">
      <c r="A511" t="s">
        <v>653</v>
      </c>
      <c r="B511" t="s">
        <v>1465</v>
      </c>
      <c r="C511" t="s">
        <v>338</v>
      </c>
      <c r="D511" t="s">
        <v>1254</v>
      </c>
      <c r="E511" t="s">
        <v>371</v>
      </c>
      <c r="F511">
        <v>369</v>
      </c>
      <c r="G511">
        <v>665</v>
      </c>
      <c r="H511">
        <v>1</v>
      </c>
      <c r="I511">
        <v>12</v>
      </c>
      <c r="J511"/>
      <c r="K511"/>
      <c r="O511" s="5"/>
      <c r="P511" s="5"/>
      <c r="AD511"/>
      <c r="AE511"/>
    </row>
    <row r="512" spans="1:31" x14ac:dyDescent="0.2">
      <c r="A512" t="s">
        <v>654</v>
      </c>
      <c r="B512" t="s">
        <v>1466</v>
      </c>
      <c r="C512" t="s">
        <v>338</v>
      </c>
      <c r="D512" t="s">
        <v>1254</v>
      </c>
      <c r="E512" t="s">
        <v>371</v>
      </c>
      <c r="F512">
        <v>439</v>
      </c>
      <c r="G512">
        <v>791</v>
      </c>
      <c r="H512">
        <v>1</v>
      </c>
      <c r="I512">
        <v>12</v>
      </c>
      <c r="J512"/>
      <c r="K512"/>
      <c r="O512" s="5"/>
      <c r="P512" s="5"/>
      <c r="AD512"/>
      <c r="AE512"/>
    </row>
    <row r="513" spans="1:31" x14ac:dyDescent="0.2">
      <c r="A513" t="s">
        <v>723</v>
      </c>
      <c r="B513" t="s">
        <v>1467</v>
      </c>
      <c r="C513" t="s">
        <v>338</v>
      </c>
      <c r="D513" t="s">
        <v>1254</v>
      </c>
      <c r="E513" t="s">
        <v>371</v>
      </c>
      <c r="F513">
        <v>349</v>
      </c>
      <c r="G513">
        <v>629</v>
      </c>
      <c r="H513">
        <v>1</v>
      </c>
      <c r="I513">
        <v>12</v>
      </c>
      <c r="J513"/>
      <c r="K513"/>
      <c r="O513" s="5"/>
      <c r="P513" s="5"/>
      <c r="AD513"/>
      <c r="AE513"/>
    </row>
    <row r="514" spans="1:31" x14ac:dyDescent="0.2">
      <c r="A514" t="s">
        <v>724</v>
      </c>
      <c r="B514" t="s">
        <v>1468</v>
      </c>
      <c r="C514" t="s">
        <v>338</v>
      </c>
      <c r="D514" t="s">
        <v>1254</v>
      </c>
      <c r="E514" t="s">
        <v>371</v>
      </c>
      <c r="F514">
        <v>375</v>
      </c>
      <c r="G514">
        <v>675</v>
      </c>
      <c r="H514">
        <v>1</v>
      </c>
      <c r="I514">
        <v>12</v>
      </c>
      <c r="J514"/>
      <c r="K514"/>
      <c r="O514" s="5"/>
      <c r="P514" s="5"/>
      <c r="AD514"/>
      <c r="AE514"/>
    </row>
    <row r="515" spans="1:31" x14ac:dyDescent="0.2">
      <c r="A515" t="s">
        <v>725</v>
      </c>
      <c r="B515" t="s">
        <v>1469</v>
      </c>
      <c r="C515" t="s">
        <v>338</v>
      </c>
      <c r="D515" t="s">
        <v>1254</v>
      </c>
      <c r="E515" t="s">
        <v>371</v>
      </c>
      <c r="F515">
        <v>429</v>
      </c>
      <c r="G515">
        <v>773</v>
      </c>
      <c r="H515">
        <v>1</v>
      </c>
      <c r="I515">
        <v>12</v>
      </c>
      <c r="J515"/>
      <c r="K515"/>
      <c r="O515" s="5"/>
      <c r="P515" s="5"/>
      <c r="AD515"/>
      <c r="AE515"/>
    </row>
    <row r="516" spans="1:31" x14ac:dyDescent="0.2">
      <c r="A516" t="s">
        <v>726</v>
      </c>
      <c r="B516" t="s">
        <v>1470</v>
      </c>
      <c r="C516" t="s">
        <v>338</v>
      </c>
      <c r="D516" t="s">
        <v>1254</v>
      </c>
      <c r="E516" t="s">
        <v>371</v>
      </c>
      <c r="F516">
        <v>479</v>
      </c>
      <c r="G516">
        <v>863</v>
      </c>
      <c r="H516">
        <v>1</v>
      </c>
      <c r="I516">
        <v>12</v>
      </c>
      <c r="J516"/>
      <c r="K516"/>
      <c r="O516" s="5"/>
      <c r="P516" s="5"/>
      <c r="AD516"/>
      <c r="AE516"/>
    </row>
    <row r="517" spans="1:31" x14ac:dyDescent="0.2">
      <c r="A517" t="s">
        <v>2770</v>
      </c>
      <c r="B517" t="s">
        <v>1470</v>
      </c>
      <c r="C517" t="s">
        <v>338</v>
      </c>
      <c r="D517" t="s">
        <v>1254</v>
      </c>
      <c r="E517" t="s">
        <v>371</v>
      </c>
      <c r="F517">
        <v>479</v>
      </c>
      <c r="G517">
        <v>863</v>
      </c>
      <c r="H517">
        <v>1</v>
      </c>
      <c r="I517">
        <v>12</v>
      </c>
      <c r="J517"/>
      <c r="K517"/>
      <c r="O517" s="5"/>
      <c r="P517" s="5"/>
      <c r="AD517"/>
      <c r="AE517"/>
    </row>
    <row r="518" spans="1:31" x14ac:dyDescent="0.2">
      <c r="A518" t="s">
        <v>727</v>
      </c>
      <c r="B518" t="s">
        <v>1471</v>
      </c>
      <c r="C518" t="s">
        <v>338</v>
      </c>
      <c r="D518" t="s">
        <v>1254</v>
      </c>
      <c r="E518" t="s">
        <v>371</v>
      </c>
      <c r="F518">
        <v>549</v>
      </c>
      <c r="G518">
        <v>934</v>
      </c>
      <c r="H518">
        <v>1</v>
      </c>
      <c r="I518">
        <v>12</v>
      </c>
      <c r="J518"/>
      <c r="K518"/>
      <c r="O518" s="5"/>
      <c r="P518" s="5"/>
      <c r="AD518"/>
      <c r="AE518"/>
    </row>
    <row r="519" spans="1:31" x14ac:dyDescent="0.2">
      <c r="A519" t="s">
        <v>2771</v>
      </c>
      <c r="B519" t="s">
        <v>1471</v>
      </c>
      <c r="C519" t="s">
        <v>338</v>
      </c>
      <c r="D519" t="s">
        <v>1254</v>
      </c>
      <c r="E519" t="s">
        <v>371</v>
      </c>
      <c r="F519">
        <v>549</v>
      </c>
      <c r="G519">
        <v>934</v>
      </c>
      <c r="H519">
        <v>1</v>
      </c>
      <c r="I519">
        <v>12</v>
      </c>
      <c r="J519"/>
      <c r="K519"/>
      <c r="O519" s="5"/>
      <c r="P519" s="5"/>
      <c r="AD519"/>
      <c r="AE519"/>
    </row>
    <row r="520" spans="1:31" x14ac:dyDescent="0.2">
      <c r="A520" t="s">
        <v>2833</v>
      </c>
      <c r="B520" t="s">
        <v>3001</v>
      </c>
      <c r="C520" t="s">
        <v>338</v>
      </c>
      <c r="D520" t="s">
        <v>1254</v>
      </c>
      <c r="E520" t="s">
        <v>371</v>
      </c>
      <c r="F520">
        <v>375</v>
      </c>
      <c r="G520">
        <v>675</v>
      </c>
      <c r="H520">
        <v>1</v>
      </c>
      <c r="I520">
        <v>50</v>
      </c>
      <c r="J520"/>
      <c r="K520"/>
      <c r="O520" s="5"/>
      <c r="P520" s="5"/>
      <c r="AD520"/>
      <c r="AE520"/>
    </row>
    <row r="521" spans="1:31" x14ac:dyDescent="0.2">
      <c r="A521" t="s">
        <v>2834</v>
      </c>
      <c r="B521" t="s">
        <v>3002</v>
      </c>
      <c r="C521" t="s">
        <v>338</v>
      </c>
      <c r="D521" t="s">
        <v>1254</v>
      </c>
      <c r="E521" t="s">
        <v>371</v>
      </c>
      <c r="F521">
        <v>489</v>
      </c>
      <c r="G521">
        <v>879</v>
      </c>
      <c r="H521">
        <v>1</v>
      </c>
      <c r="I521">
        <v>50</v>
      </c>
      <c r="J521"/>
      <c r="K521"/>
      <c r="O521" s="5"/>
      <c r="P521" s="5"/>
      <c r="AD521"/>
      <c r="AE521"/>
    </row>
    <row r="522" spans="1:31" x14ac:dyDescent="0.2">
      <c r="A522" t="s">
        <v>2835</v>
      </c>
      <c r="B522" t="s">
        <v>3003</v>
      </c>
      <c r="C522" t="s">
        <v>338</v>
      </c>
      <c r="D522" t="s">
        <v>1254</v>
      </c>
      <c r="E522" t="s">
        <v>371</v>
      </c>
      <c r="F522">
        <v>599</v>
      </c>
      <c r="G522">
        <v>1019</v>
      </c>
      <c r="H522">
        <v>1</v>
      </c>
      <c r="I522">
        <v>20</v>
      </c>
      <c r="J522"/>
      <c r="K522"/>
      <c r="O522" s="5"/>
      <c r="P522" s="5"/>
      <c r="AD522"/>
      <c r="AE522"/>
    </row>
    <row r="523" spans="1:31" x14ac:dyDescent="0.2">
      <c r="A523" t="s">
        <v>2836</v>
      </c>
      <c r="B523" t="s">
        <v>3709</v>
      </c>
      <c r="C523" t="s">
        <v>338</v>
      </c>
      <c r="D523" t="s">
        <v>1254</v>
      </c>
      <c r="E523" t="s">
        <v>371</v>
      </c>
      <c r="F523">
        <v>639</v>
      </c>
      <c r="G523">
        <v>1087</v>
      </c>
      <c r="H523">
        <v>1</v>
      </c>
      <c r="I523">
        <v>20</v>
      </c>
      <c r="J523"/>
      <c r="K523"/>
      <c r="O523" s="5"/>
      <c r="P523" s="5"/>
      <c r="AD523"/>
      <c r="AE523"/>
    </row>
    <row r="524" spans="1:31" x14ac:dyDescent="0.2">
      <c r="A524" t="s">
        <v>2837</v>
      </c>
      <c r="B524" t="s">
        <v>3380</v>
      </c>
      <c r="C524" t="s">
        <v>338</v>
      </c>
      <c r="D524" t="s">
        <v>1254</v>
      </c>
      <c r="E524" t="s">
        <v>371</v>
      </c>
      <c r="F524">
        <v>747</v>
      </c>
      <c r="G524">
        <v>1270</v>
      </c>
      <c r="H524">
        <v>1</v>
      </c>
      <c r="I524">
        <v>20</v>
      </c>
      <c r="J524"/>
      <c r="K524"/>
      <c r="O524" s="5"/>
      <c r="P524" s="5"/>
      <c r="AD524"/>
      <c r="AE524"/>
    </row>
    <row r="525" spans="1:31" x14ac:dyDescent="0.2">
      <c r="A525" t="s">
        <v>319</v>
      </c>
      <c r="B525" t="s">
        <v>1472</v>
      </c>
      <c r="C525" t="s">
        <v>338</v>
      </c>
      <c r="D525" t="s">
        <v>1254</v>
      </c>
      <c r="E525" t="s">
        <v>333</v>
      </c>
      <c r="F525">
        <v>18</v>
      </c>
      <c r="G525">
        <v>32</v>
      </c>
      <c r="H525">
        <v>1</v>
      </c>
      <c r="I525">
        <v>468</v>
      </c>
      <c r="J525"/>
      <c r="K525"/>
      <c r="O525" s="5"/>
      <c r="P525" s="5"/>
      <c r="AD525"/>
      <c r="AE525"/>
    </row>
    <row r="526" spans="1:31" x14ac:dyDescent="0.2">
      <c r="A526" t="s">
        <v>320</v>
      </c>
      <c r="B526" t="s">
        <v>1473</v>
      </c>
      <c r="C526" t="s">
        <v>338</v>
      </c>
      <c r="D526" t="s">
        <v>1254</v>
      </c>
      <c r="E526" t="s">
        <v>333</v>
      </c>
      <c r="F526">
        <v>32</v>
      </c>
      <c r="G526">
        <v>58</v>
      </c>
      <c r="H526">
        <v>40</v>
      </c>
      <c r="I526">
        <v>800</v>
      </c>
      <c r="J526"/>
      <c r="K526"/>
      <c r="O526" s="5"/>
      <c r="P526" s="5"/>
      <c r="AD526"/>
      <c r="AE526"/>
    </row>
    <row r="527" spans="1:31" x14ac:dyDescent="0.2">
      <c r="A527" t="s">
        <v>416</v>
      </c>
      <c r="B527" t="s">
        <v>3075</v>
      </c>
      <c r="C527" t="s">
        <v>338</v>
      </c>
      <c r="D527" t="s">
        <v>1254</v>
      </c>
      <c r="E527" t="s">
        <v>372</v>
      </c>
      <c r="F527">
        <v>48</v>
      </c>
      <c r="G527">
        <v>89</v>
      </c>
      <c r="H527">
        <v>1</v>
      </c>
      <c r="I527">
        <v>120</v>
      </c>
      <c r="J527"/>
      <c r="K527"/>
      <c r="O527" s="5"/>
      <c r="P527" s="5"/>
      <c r="AD527"/>
      <c r="AE527"/>
    </row>
    <row r="528" spans="1:31" x14ac:dyDescent="0.2">
      <c r="A528" t="s">
        <v>417</v>
      </c>
      <c r="B528" t="s">
        <v>3076</v>
      </c>
      <c r="C528" t="s">
        <v>338</v>
      </c>
      <c r="D528" t="s">
        <v>1254</v>
      </c>
      <c r="E528" t="s">
        <v>372</v>
      </c>
      <c r="F528">
        <v>69</v>
      </c>
      <c r="G528">
        <v>129</v>
      </c>
      <c r="H528">
        <v>1</v>
      </c>
      <c r="I528">
        <v>100</v>
      </c>
      <c r="J528"/>
      <c r="K528"/>
      <c r="O528" s="5"/>
      <c r="P528" s="5"/>
      <c r="AD528"/>
      <c r="AE528"/>
    </row>
    <row r="529" spans="1:31" x14ac:dyDescent="0.2">
      <c r="A529" t="s">
        <v>418</v>
      </c>
      <c r="B529" t="s">
        <v>3077</v>
      </c>
      <c r="C529" t="s">
        <v>338</v>
      </c>
      <c r="D529" t="s">
        <v>1254</v>
      </c>
      <c r="E529" t="s">
        <v>372</v>
      </c>
      <c r="F529">
        <v>102</v>
      </c>
      <c r="G529">
        <v>185</v>
      </c>
      <c r="H529">
        <v>1</v>
      </c>
      <c r="I529">
        <v>80</v>
      </c>
      <c r="J529"/>
      <c r="K529"/>
      <c r="O529" s="5"/>
      <c r="P529" s="5"/>
      <c r="AD529"/>
      <c r="AE529"/>
    </row>
    <row r="530" spans="1:31" x14ac:dyDescent="0.2">
      <c r="A530" t="s">
        <v>419</v>
      </c>
      <c r="B530" t="s">
        <v>3078</v>
      </c>
      <c r="C530" t="s">
        <v>338</v>
      </c>
      <c r="D530" t="s">
        <v>1254</v>
      </c>
      <c r="E530" t="s">
        <v>372</v>
      </c>
      <c r="F530">
        <v>229</v>
      </c>
      <c r="G530">
        <v>419</v>
      </c>
      <c r="H530">
        <v>1</v>
      </c>
      <c r="I530">
        <v>40</v>
      </c>
      <c r="J530"/>
      <c r="K530"/>
      <c r="O530" s="5"/>
      <c r="P530" s="5"/>
      <c r="AD530"/>
      <c r="AE530"/>
    </row>
    <row r="531" spans="1:31" x14ac:dyDescent="0.2">
      <c r="A531" t="s">
        <v>890</v>
      </c>
      <c r="B531" t="s">
        <v>3266</v>
      </c>
      <c r="C531" t="s">
        <v>338</v>
      </c>
      <c r="D531" t="s">
        <v>1254</v>
      </c>
      <c r="E531" t="s">
        <v>372</v>
      </c>
      <c r="F531">
        <v>39</v>
      </c>
      <c r="G531">
        <v>72</v>
      </c>
      <c r="H531">
        <v>1</v>
      </c>
      <c r="I531">
        <v>200</v>
      </c>
      <c r="J531"/>
      <c r="K531"/>
      <c r="O531" s="5"/>
      <c r="P531" s="5"/>
      <c r="AD531"/>
      <c r="AE531"/>
    </row>
    <row r="532" spans="1:31" x14ac:dyDescent="0.2">
      <c r="A532" t="s">
        <v>891</v>
      </c>
      <c r="B532" t="s">
        <v>1474</v>
      </c>
      <c r="C532" t="s">
        <v>338</v>
      </c>
      <c r="D532" t="s">
        <v>1254</v>
      </c>
      <c r="E532" t="s">
        <v>372</v>
      </c>
      <c r="F532">
        <v>34</v>
      </c>
      <c r="G532">
        <v>62</v>
      </c>
      <c r="H532">
        <v>1</v>
      </c>
      <c r="I532">
        <v>250</v>
      </c>
      <c r="J532"/>
      <c r="K532"/>
      <c r="O532" s="5"/>
      <c r="P532" s="5"/>
      <c r="AD532"/>
      <c r="AE532"/>
    </row>
    <row r="533" spans="1:31" x14ac:dyDescent="0.2">
      <c r="A533" t="s">
        <v>2733</v>
      </c>
      <c r="B533" t="s">
        <v>3079</v>
      </c>
      <c r="C533" t="s">
        <v>338</v>
      </c>
      <c r="D533" t="s">
        <v>1254</v>
      </c>
      <c r="E533" t="s">
        <v>340</v>
      </c>
      <c r="F533">
        <v>154</v>
      </c>
      <c r="G533">
        <v>259</v>
      </c>
      <c r="H533">
        <v>1</v>
      </c>
      <c r="I533">
        <v>36</v>
      </c>
      <c r="J533"/>
      <c r="K533"/>
      <c r="O533" s="5"/>
      <c r="P533" s="5"/>
      <c r="AD533"/>
      <c r="AE533"/>
    </row>
    <row r="534" spans="1:31" x14ac:dyDescent="0.2">
      <c r="A534" t="s">
        <v>2734</v>
      </c>
      <c r="B534" t="s">
        <v>3510</v>
      </c>
      <c r="C534" t="s">
        <v>338</v>
      </c>
      <c r="D534" t="s">
        <v>1254</v>
      </c>
      <c r="E534" t="s">
        <v>340</v>
      </c>
      <c r="F534">
        <v>154</v>
      </c>
      <c r="G534">
        <v>259</v>
      </c>
      <c r="H534">
        <v>1</v>
      </c>
      <c r="I534">
        <v>36</v>
      </c>
      <c r="J534"/>
      <c r="K534"/>
      <c r="O534" s="5"/>
      <c r="P534" s="5"/>
      <c r="AD534"/>
      <c r="AE534"/>
    </row>
    <row r="535" spans="1:31" x14ac:dyDescent="0.2">
      <c r="A535" t="s">
        <v>2838</v>
      </c>
      <c r="B535" t="s">
        <v>3004</v>
      </c>
      <c r="C535" t="s">
        <v>338</v>
      </c>
      <c r="D535" t="s">
        <v>1254</v>
      </c>
      <c r="E535" t="s">
        <v>333</v>
      </c>
      <c r="F535">
        <v>255</v>
      </c>
      <c r="G535">
        <v>449</v>
      </c>
      <c r="H535">
        <v>1</v>
      </c>
      <c r="I535">
        <v>200</v>
      </c>
      <c r="J535"/>
      <c r="K535"/>
      <c r="O535" s="5"/>
      <c r="P535" s="5"/>
      <c r="AD535"/>
      <c r="AE535"/>
    </row>
    <row r="536" spans="1:31" x14ac:dyDescent="0.2">
      <c r="A536" t="s">
        <v>2839</v>
      </c>
      <c r="B536" t="s">
        <v>3005</v>
      </c>
      <c r="C536" t="s">
        <v>338</v>
      </c>
      <c r="D536" t="s">
        <v>1254</v>
      </c>
      <c r="E536" t="s">
        <v>333</v>
      </c>
      <c r="F536">
        <v>287</v>
      </c>
      <c r="G536">
        <v>509</v>
      </c>
      <c r="H536">
        <v>1</v>
      </c>
      <c r="I536">
        <v>200</v>
      </c>
      <c r="J536"/>
      <c r="K536"/>
      <c r="O536" s="5"/>
      <c r="P536" s="5"/>
      <c r="AD536"/>
      <c r="AE536"/>
    </row>
    <row r="537" spans="1:31" x14ac:dyDescent="0.2">
      <c r="A537" t="s">
        <v>3666</v>
      </c>
      <c r="B537" t="s">
        <v>3667</v>
      </c>
      <c r="C537" t="s">
        <v>700</v>
      </c>
      <c r="D537" t="s">
        <v>335</v>
      </c>
      <c r="E537" t="s">
        <v>374</v>
      </c>
      <c r="F537">
        <v>39</v>
      </c>
      <c r="G537">
        <v>67</v>
      </c>
      <c r="H537">
        <v>1</v>
      </c>
      <c r="I537">
        <v>100</v>
      </c>
      <c r="J537"/>
      <c r="K537"/>
      <c r="O537" s="5"/>
      <c r="P537" s="5"/>
      <c r="AD537"/>
      <c r="AE537"/>
    </row>
    <row r="538" spans="1:31" x14ac:dyDescent="0.2">
      <c r="A538" t="s">
        <v>3668</v>
      </c>
      <c r="B538" t="s">
        <v>3669</v>
      </c>
      <c r="C538" t="s">
        <v>700</v>
      </c>
      <c r="D538" t="s">
        <v>335</v>
      </c>
      <c r="E538" t="s">
        <v>374</v>
      </c>
      <c r="F538">
        <v>39</v>
      </c>
      <c r="G538">
        <v>67</v>
      </c>
      <c r="H538">
        <v>1</v>
      </c>
      <c r="I538">
        <v>100</v>
      </c>
      <c r="J538"/>
      <c r="K538"/>
      <c r="O538" s="5"/>
      <c r="P538" s="5"/>
      <c r="AD538"/>
      <c r="AE538"/>
    </row>
    <row r="539" spans="1:31" x14ac:dyDescent="0.2">
      <c r="A539" t="s">
        <v>3835</v>
      </c>
      <c r="B539" t="s">
        <v>3836</v>
      </c>
      <c r="C539" t="s">
        <v>700</v>
      </c>
      <c r="D539" t="s">
        <v>335</v>
      </c>
      <c r="E539" t="s">
        <v>374</v>
      </c>
      <c r="F539">
        <v>15</v>
      </c>
      <c r="G539">
        <v>24</v>
      </c>
      <c r="H539">
        <v>1</v>
      </c>
      <c r="I539">
        <v>240</v>
      </c>
      <c r="J539"/>
      <c r="K539"/>
      <c r="O539" s="5"/>
      <c r="P539" s="5"/>
      <c r="AD539"/>
      <c r="AE539"/>
    </row>
    <row r="540" spans="1:31" x14ac:dyDescent="0.2">
      <c r="A540" t="s">
        <v>420</v>
      </c>
      <c r="B540" t="s">
        <v>2176</v>
      </c>
      <c r="C540" t="s">
        <v>338</v>
      </c>
      <c r="D540" t="s">
        <v>1254</v>
      </c>
      <c r="E540" t="s">
        <v>340</v>
      </c>
      <c r="F540">
        <v>5549</v>
      </c>
      <c r="G540">
        <v>7769</v>
      </c>
      <c r="H540">
        <v>1</v>
      </c>
      <c r="I540">
        <v>1</v>
      </c>
      <c r="J540"/>
      <c r="K540"/>
      <c r="O540" s="5"/>
      <c r="P540" s="5"/>
      <c r="AD540"/>
      <c r="AE540"/>
    </row>
    <row r="541" spans="1:31" x14ac:dyDescent="0.2">
      <c r="A541" t="s">
        <v>421</v>
      </c>
      <c r="B541" t="s">
        <v>1476</v>
      </c>
      <c r="C541" t="s">
        <v>338</v>
      </c>
      <c r="D541" t="s">
        <v>1254</v>
      </c>
      <c r="E541" t="s">
        <v>340</v>
      </c>
      <c r="F541">
        <v>1249</v>
      </c>
      <c r="G541">
        <v>1874</v>
      </c>
      <c r="H541">
        <v>1</v>
      </c>
      <c r="I541">
        <v>1</v>
      </c>
      <c r="J541"/>
      <c r="K541"/>
      <c r="O541" s="5"/>
      <c r="P541" s="5"/>
      <c r="AD541"/>
      <c r="AE541"/>
    </row>
    <row r="542" spans="1:31" x14ac:dyDescent="0.2">
      <c r="A542" t="s">
        <v>422</v>
      </c>
      <c r="B542" t="s">
        <v>1477</v>
      </c>
      <c r="C542" t="s">
        <v>338</v>
      </c>
      <c r="D542" t="s">
        <v>1254</v>
      </c>
      <c r="E542" t="s">
        <v>340</v>
      </c>
      <c r="F542">
        <v>1349</v>
      </c>
      <c r="G542">
        <v>2024</v>
      </c>
      <c r="H542">
        <v>1</v>
      </c>
      <c r="I542">
        <v>1</v>
      </c>
      <c r="J542"/>
      <c r="K542"/>
      <c r="O542" s="5"/>
      <c r="P542" s="5"/>
      <c r="AD542"/>
      <c r="AE542"/>
    </row>
    <row r="543" spans="1:31" x14ac:dyDescent="0.2">
      <c r="A543" t="s">
        <v>2279</v>
      </c>
      <c r="B543" t="s">
        <v>2280</v>
      </c>
      <c r="C543" t="s">
        <v>338</v>
      </c>
      <c r="D543" t="s">
        <v>1254</v>
      </c>
      <c r="E543" t="s">
        <v>369</v>
      </c>
      <c r="F543">
        <v>1129</v>
      </c>
      <c r="G543">
        <v>1649</v>
      </c>
      <c r="H543">
        <v>1</v>
      </c>
      <c r="I543">
        <v>10</v>
      </c>
      <c r="J543"/>
      <c r="K543"/>
      <c r="O543" s="5"/>
      <c r="P543" s="5"/>
      <c r="AD543"/>
      <c r="AE543"/>
    </row>
    <row r="544" spans="1:31" x14ac:dyDescent="0.2">
      <c r="A544" t="s">
        <v>2772</v>
      </c>
      <c r="B544" t="s">
        <v>2280</v>
      </c>
      <c r="C544" t="s">
        <v>338</v>
      </c>
      <c r="D544" t="s">
        <v>1254</v>
      </c>
      <c r="E544" t="s">
        <v>369</v>
      </c>
      <c r="F544">
        <v>1099</v>
      </c>
      <c r="G544">
        <v>1649</v>
      </c>
      <c r="H544">
        <v>1</v>
      </c>
      <c r="I544">
        <v>10</v>
      </c>
      <c r="J544"/>
      <c r="K544"/>
      <c r="O544" s="5"/>
      <c r="P544" s="5"/>
      <c r="AD544"/>
      <c r="AE544"/>
    </row>
    <row r="545" spans="1:31" x14ac:dyDescent="0.2">
      <c r="A545" t="s">
        <v>2281</v>
      </c>
      <c r="B545" t="s">
        <v>2282</v>
      </c>
      <c r="C545" t="s">
        <v>338</v>
      </c>
      <c r="D545" t="s">
        <v>1254</v>
      </c>
      <c r="E545" t="s">
        <v>369</v>
      </c>
      <c r="F545">
        <v>1499</v>
      </c>
      <c r="G545">
        <v>2189</v>
      </c>
      <c r="H545">
        <v>1</v>
      </c>
      <c r="I545">
        <v>10</v>
      </c>
      <c r="J545"/>
      <c r="K545"/>
      <c r="O545" s="5"/>
      <c r="P545" s="5"/>
      <c r="AD545"/>
      <c r="AE545"/>
    </row>
    <row r="546" spans="1:31" x14ac:dyDescent="0.2">
      <c r="A546" t="s">
        <v>2773</v>
      </c>
      <c r="B546" t="s">
        <v>2282</v>
      </c>
      <c r="C546" t="s">
        <v>338</v>
      </c>
      <c r="D546" t="s">
        <v>1254</v>
      </c>
      <c r="E546" t="s">
        <v>369</v>
      </c>
      <c r="F546">
        <v>1459</v>
      </c>
      <c r="G546">
        <v>2189</v>
      </c>
      <c r="H546">
        <v>1</v>
      </c>
      <c r="I546">
        <v>10</v>
      </c>
      <c r="J546"/>
      <c r="K546"/>
      <c r="O546" s="5"/>
      <c r="P546" s="5"/>
      <c r="AD546"/>
      <c r="AE546"/>
    </row>
    <row r="547" spans="1:31" x14ac:dyDescent="0.2">
      <c r="A547" t="s">
        <v>2283</v>
      </c>
      <c r="B547" t="s">
        <v>2284</v>
      </c>
      <c r="C547" t="s">
        <v>338</v>
      </c>
      <c r="D547" t="s">
        <v>1254</v>
      </c>
      <c r="E547" t="s">
        <v>369</v>
      </c>
      <c r="F547">
        <v>249</v>
      </c>
      <c r="G547">
        <v>489</v>
      </c>
      <c r="H547">
        <v>1</v>
      </c>
      <c r="I547">
        <v>100</v>
      </c>
      <c r="J547"/>
      <c r="K547"/>
      <c r="O547" s="5"/>
      <c r="P547" s="5"/>
      <c r="AD547"/>
      <c r="AE547"/>
    </row>
    <row r="548" spans="1:31" x14ac:dyDescent="0.2">
      <c r="A548" t="s">
        <v>2285</v>
      </c>
      <c r="B548" t="s">
        <v>2286</v>
      </c>
      <c r="C548" t="s">
        <v>338</v>
      </c>
      <c r="D548" t="s">
        <v>1254</v>
      </c>
      <c r="E548" t="s">
        <v>369</v>
      </c>
      <c r="F548">
        <v>259</v>
      </c>
      <c r="G548">
        <v>499</v>
      </c>
      <c r="H548">
        <v>1</v>
      </c>
      <c r="I548">
        <v>50</v>
      </c>
      <c r="J548"/>
      <c r="K548"/>
      <c r="O548" s="5"/>
      <c r="P548" s="5"/>
      <c r="AD548"/>
      <c r="AE548"/>
    </row>
    <row r="549" spans="1:31" x14ac:dyDescent="0.2">
      <c r="A549" t="s">
        <v>2571</v>
      </c>
      <c r="B549" t="s">
        <v>3366</v>
      </c>
      <c r="C549" t="s">
        <v>338</v>
      </c>
      <c r="D549" t="s">
        <v>1254</v>
      </c>
      <c r="E549" t="s">
        <v>1479</v>
      </c>
      <c r="F549">
        <v>48</v>
      </c>
      <c r="G549">
        <v>87</v>
      </c>
      <c r="H549">
        <v>1</v>
      </c>
      <c r="I549">
        <v>200</v>
      </c>
      <c r="J549"/>
      <c r="K549"/>
      <c r="O549" s="5"/>
      <c r="P549" s="5"/>
      <c r="AD549"/>
      <c r="AE549"/>
    </row>
    <row r="550" spans="1:31" x14ac:dyDescent="0.2">
      <c r="A550" t="s">
        <v>262</v>
      </c>
      <c r="B550" t="s">
        <v>1478</v>
      </c>
      <c r="C550" t="s">
        <v>338</v>
      </c>
      <c r="D550" t="s">
        <v>1254</v>
      </c>
      <c r="E550" t="s">
        <v>1479</v>
      </c>
      <c r="F550">
        <v>48</v>
      </c>
      <c r="G550">
        <v>87</v>
      </c>
      <c r="H550">
        <v>1</v>
      </c>
      <c r="I550">
        <v>200</v>
      </c>
      <c r="J550"/>
      <c r="K550"/>
      <c r="O550" s="5"/>
      <c r="P550" s="5"/>
      <c r="AD550"/>
      <c r="AE550"/>
    </row>
    <row r="551" spans="1:31" x14ac:dyDescent="0.2">
      <c r="A551" t="s">
        <v>263</v>
      </c>
      <c r="B551" t="s">
        <v>1480</v>
      </c>
      <c r="C551" t="s">
        <v>338</v>
      </c>
      <c r="D551" t="s">
        <v>1254</v>
      </c>
      <c r="E551" t="s">
        <v>1479</v>
      </c>
      <c r="F551">
        <v>48</v>
      </c>
      <c r="G551">
        <v>87</v>
      </c>
      <c r="H551">
        <v>1</v>
      </c>
      <c r="I551">
        <v>200</v>
      </c>
      <c r="J551"/>
      <c r="K551"/>
      <c r="O551" s="5"/>
      <c r="P551" s="5"/>
      <c r="AD551"/>
      <c r="AE551"/>
    </row>
    <row r="552" spans="1:31" x14ac:dyDescent="0.2">
      <c r="A552" t="s">
        <v>264</v>
      </c>
      <c r="B552" t="s">
        <v>1481</v>
      </c>
      <c r="C552" t="s">
        <v>338</v>
      </c>
      <c r="D552" t="s">
        <v>1254</v>
      </c>
      <c r="E552" t="s">
        <v>1479</v>
      </c>
      <c r="F552">
        <v>48</v>
      </c>
      <c r="G552">
        <v>87</v>
      </c>
      <c r="H552">
        <v>1</v>
      </c>
      <c r="I552">
        <v>200</v>
      </c>
      <c r="J552"/>
      <c r="K552"/>
      <c r="O552" s="5"/>
      <c r="P552" s="5"/>
      <c r="AD552"/>
      <c r="AE552"/>
    </row>
    <row r="553" spans="1:31" x14ac:dyDescent="0.2">
      <c r="A553" t="s">
        <v>265</v>
      </c>
      <c r="B553" t="s">
        <v>1482</v>
      </c>
      <c r="C553" t="s">
        <v>338</v>
      </c>
      <c r="D553" t="s">
        <v>1254</v>
      </c>
      <c r="E553" t="s">
        <v>1479</v>
      </c>
      <c r="F553">
        <v>48</v>
      </c>
      <c r="G553">
        <v>87</v>
      </c>
      <c r="H553">
        <v>1</v>
      </c>
      <c r="I553">
        <v>200</v>
      </c>
      <c r="J553"/>
      <c r="K553"/>
      <c r="O553" s="5"/>
      <c r="P553" s="5"/>
      <c r="AD553"/>
      <c r="AE553"/>
    </row>
    <row r="554" spans="1:31" x14ac:dyDescent="0.2">
      <c r="A554" t="s">
        <v>266</v>
      </c>
      <c r="B554" t="s">
        <v>1483</v>
      </c>
      <c r="C554" t="s">
        <v>338</v>
      </c>
      <c r="D554" t="s">
        <v>1254</v>
      </c>
      <c r="E554" t="s">
        <v>1479</v>
      </c>
      <c r="F554">
        <v>48</v>
      </c>
      <c r="G554">
        <v>87</v>
      </c>
      <c r="H554">
        <v>1</v>
      </c>
      <c r="I554">
        <v>200</v>
      </c>
      <c r="J554"/>
      <c r="K554"/>
      <c r="O554" s="5"/>
      <c r="P554" s="5"/>
      <c r="AD554"/>
      <c r="AE554"/>
    </row>
    <row r="555" spans="1:31" x14ac:dyDescent="0.2">
      <c r="A555" t="s">
        <v>267</v>
      </c>
      <c r="B555" t="s">
        <v>1484</v>
      </c>
      <c r="C555" t="s">
        <v>338</v>
      </c>
      <c r="D555" t="s">
        <v>1254</v>
      </c>
      <c r="E555" t="s">
        <v>1479</v>
      </c>
      <c r="F555">
        <v>48</v>
      </c>
      <c r="G555">
        <v>87</v>
      </c>
      <c r="H555">
        <v>1</v>
      </c>
      <c r="I555">
        <v>200</v>
      </c>
      <c r="J555"/>
      <c r="K555"/>
      <c r="O555" s="5"/>
      <c r="P555" s="5"/>
      <c r="AD555"/>
      <c r="AE555"/>
    </row>
    <row r="556" spans="1:31" x14ac:dyDescent="0.2">
      <c r="A556" t="s">
        <v>268</v>
      </c>
      <c r="B556" t="s">
        <v>1485</v>
      </c>
      <c r="C556" t="s">
        <v>338</v>
      </c>
      <c r="D556" t="s">
        <v>1254</v>
      </c>
      <c r="E556" t="s">
        <v>1479</v>
      </c>
      <c r="F556">
        <v>48</v>
      </c>
      <c r="G556">
        <v>87</v>
      </c>
      <c r="H556">
        <v>1</v>
      </c>
      <c r="I556">
        <v>200</v>
      </c>
      <c r="J556"/>
      <c r="K556"/>
      <c r="O556" s="5"/>
      <c r="P556" s="5"/>
      <c r="AD556"/>
      <c r="AE556"/>
    </row>
    <row r="557" spans="1:31" x14ac:dyDescent="0.2">
      <c r="A557" t="s">
        <v>269</v>
      </c>
      <c r="B557" t="s">
        <v>1486</v>
      </c>
      <c r="C557" t="s">
        <v>338</v>
      </c>
      <c r="D557" t="s">
        <v>1254</v>
      </c>
      <c r="E557" t="s">
        <v>1479</v>
      </c>
      <c r="F557">
        <v>48</v>
      </c>
      <c r="G557">
        <v>87</v>
      </c>
      <c r="H557">
        <v>1</v>
      </c>
      <c r="I557">
        <v>200</v>
      </c>
      <c r="J557"/>
      <c r="K557"/>
      <c r="O557" s="5"/>
      <c r="P557" s="5"/>
      <c r="AD557"/>
      <c r="AE557"/>
    </row>
    <row r="558" spans="1:31" x14ac:dyDescent="0.2">
      <c r="A558" t="s">
        <v>270</v>
      </c>
      <c r="B558" t="s">
        <v>1487</v>
      </c>
      <c r="C558" t="s">
        <v>338</v>
      </c>
      <c r="D558" t="s">
        <v>1254</v>
      </c>
      <c r="E558" t="s">
        <v>1479</v>
      </c>
      <c r="F558">
        <v>48</v>
      </c>
      <c r="G558">
        <v>87</v>
      </c>
      <c r="H558">
        <v>1</v>
      </c>
      <c r="I558">
        <v>200</v>
      </c>
      <c r="J558"/>
      <c r="K558"/>
      <c r="O558" s="5"/>
      <c r="P558" s="5"/>
      <c r="AD558"/>
      <c r="AE558"/>
    </row>
    <row r="559" spans="1:31" x14ac:dyDescent="0.2">
      <c r="A559" t="s">
        <v>271</v>
      </c>
      <c r="B559" t="s">
        <v>1488</v>
      </c>
      <c r="C559" t="s">
        <v>338</v>
      </c>
      <c r="D559" t="s">
        <v>1254</v>
      </c>
      <c r="E559" t="s">
        <v>1479</v>
      </c>
      <c r="F559">
        <v>48</v>
      </c>
      <c r="G559">
        <v>87</v>
      </c>
      <c r="H559">
        <v>1</v>
      </c>
      <c r="I559">
        <v>200</v>
      </c>
      <c r="J559"/>
      <c r="K559"/>
      <c r="O559" s="5"/>
      <c r="P559" s="5"/>
      <c r="AD559"/>
      <c r="AE559"/>
    </row>
    <row r="560" spans="1:31" x14ac:dyDescent="0.2">
      <c r="A560" t="s">
        <v>272</v>
      </c>
      <c r="B560" t="s">
        <v>1489</v>
      </c>
      <c r="C560" t="s">
        <v>338</v>
      </c>
      <c r="D560" t="s">
        <v>1254</v>
      </c>
      <c r="E560" t="s">
        <v>1479</v>
      </c>
      <c r="F560">
        <v>48</v>
      </c>
      <c r="G560">
        <v>87</v>
      </c>
      <c r="H560">
        <v>1</v>
      </c>
      <c r="I560">
        <v>200</v>
      </c>
      <c r="J560"/>
      <c r="K560"/>
      <c r="O560" s="5"/>
      <c r="P560" s="5"/>
      <c r="AD560"/>
      <c r="AE560"/>
    </row>
    <row r="561" spans="1:31" x14ac:dyDescent="0.2">
      <c r="A561" t="s">
        <v>273</v>
      </c>
      <c r="B561" t="s">
        <v>1490</v>
      </c>
      <c r="C561" t="s">
        <v>338</v>
      </c>
      <c r="D561" t="s">
        <v>1254</v>
      </c>
      <c r="E561" t="s">
        <v>1479</v>
      </c>
      <c r="F561">
        <v>48</v>
      </c>
      <c r="G561">
        <v>87</v>
      </c>
      <c r="H561">
        <v>1</v>
      </c>
      <c r="I561">
        <v>200</v>
      </c>
      <c r="J561"/>
      <c r="K561"/>
      <c r="O561" s="5"/>
      <c r="P561" s="5"/>
      <c r="AD561"/>
      <c r="AE561"/>
    </row>
    <row r="562" spans="1:31" x14ac:dyDescent="0.2">
      <c r="A562" t="s">
        <v>274</v>
      </c>
      <c r="B562" t="s">
        <v>1491</v>
      </c>
      <c r="C562" t="s">
        <v>338</v>
      </c>
      <c r="D562" t="s">
        <v>1254</v>
      </c>
      <c r="E562" t="s">
        <v>1479</v>
      </c>
      <c r="F562">
        <v>98</v>
      </c>
      <c r="G562">
        <v>179</v>
      </c>
      <c r="H562">
        <v>1</v>
      </c>
      <c r="I562">
        <v>100</v>
      </c>
      <c r="J562"/>
      <c r="K562"/>
      <c r="O562" s="5"/>
      <c r="P562" s="5"/>
      <c r="AD562"/>
      <c r="AE562"/>
    </row>
    <row r="563" spans="1:31" x14ac:dyDescent="0.2">
      <c r="A563" t="s">
        <v>275</v>
      </c>
      <c r="B563" t="s">
        <v>1492</v>
      </c>
      <c r="C563" t="s">
        <v>338</v>
      </c>
      <c r="D563" t="s">
        <v>1254</v>
      </c>
      <c r="E563" t="s">
        <v>1479</v>
      </c>
      <c r="F563">
        <v>100</v>
      </c>
      <c r="G563">
        <v>183</v>
      </c>
      <c r="H563">
        <v>1</v>
      </c>
      <c r="I563">
        <v>100</v>
      </c>
      <c r="J563"/>
      <c r="K563"/>
      <c r="O563" s="5"/>
      <c r="P563" s="5"/>
      <c r="AD563"/>
      <c r="AE563"/>
    </row>
    <row r="564" spans="1:31" x14ac:dyDescent="0.2">
      <c r="A564" t="s">
        <v>276</v>
      </c>
      <c r="B564" t="s">
        <v>1493</v>
      </c>
      <c r="C564" t="s">
        <v>338</v>
      </c>
      <c r="D564" t="s">
        <v>1254</v>
      </c>
      <c r="E564" t="s">
        <v>1479</v>
      </c>
      <c r="F564">
        <v>102</v>
      </c>
      <c r="G564">
        <v>187</v>
      </c>
      <c r="H564">
        <v>1</v>
      </c>
      <c r="I564">
        <v>100</v>
      </c>
      <c r="J564"/>
      <c r="K564"/>
      <c r="O564" s="5"/>
      <c r="P564" s="5"/>
      <c r="AD564"/>
      <c r="AE564"/>
    </row>
    <row r="565" spans="1:31" x14ac:dyDescent="0.2">
      <c r="A565" t="s">
        <v>277</v>
      </c>
      <c r="B565" t="s">
        <v>3879</v>
      </c>
      <c r="C565" t="s">
        <v>338</v>
      </c>
      <c r="D565" t="s">
        <v>1254</v>
      </c>
      <c r="E565" t="s">
        <v>1479</v>
      </c>
      <c r="F565">
        <v>104</v>
      </c>
      <c r="G565">
        <v>190</v>
      </c>
      <c r="H565">
        <v>1</v>
      </c>
      <c r="I565">
        <v>100</v>
      </c>
      <c r="J565"/>
      <c r="K565"/>
      <c r="O565" s="5"/>
      <c r="P565" s="5"/>
      <c r="AD565"/>
      <c r="AE565"/>
    </row>
    <row r="566" spans="1:31" x14ac:dyDescent="0.2">
      <c r="A566" t="s">
        <v>278</v>
      </c>
      <c r="B566" t="s">
        <v>1494</v>
      </c>
      <c r="C566" t="s">
        <v>338</v>
      </c>
      <c r="D566" t="s">
        <v>1254</v>
      </c>
      <c r="E566" t="s">
        <v>1479</v>
      </c>
      <c r="F566">
        <v>108</v>
      </c>
      <c r="G566">
        <v>198</v>
      </c>
      <c r="H566">
        <v>1</v>
      </c>
      <c r="I566">
        <v>100</v>
      </c>
      <c r="J566"/>
      <c r="K566"/>
      <c r="O566" s="5"/>
      <c r="P566" s="5"/>
      <c r="AD566"/>
      <c r="AE566"/>
    </row>
    <row r="567" spans="1:31" x14ac:dyDescent="0.2">
      <c r="A567" t="s">
        <v>279</v>
      </c>
      <c r="B567" t="s">
        <v>1495</v>
      </c>
      <c r="C567" t="s">
        <v>338</v>
      </c>
      <c r="D567" t="s">
        <v>1254</v>
      </c>
      <c r="E567" t="s">
        <v>1479</v>
      </c>
      <c r="F567">
        <v>108</v>
      </c>
      <c r="G567">
        <v>199</v>
      </c>
      <c r="H567">
        <v>1</v>
      </c>
      <c r="I567">
        <v>100</v>
      </c>
      <c r="J567"/>
      <c r="K567"/>
      <c r="O567" s="5"/>
      <c r="P567" s="5"/>
      <c r="AD567"/>
      <c r="AE567"/>
    </row>
    <row r="568" spans="1:31" x14ac:dyDescent="0.2">
      <c r="A568" t="s">
        <v>280</v>
      </c>
      <c r="B568" t="s">
        <v>1496</v>
      </c>
      <c r="C568" t="s">
        <v>338</v>
      </c>
      <c r="D568" t="s">
        <v>1254</v>
      </c>
      <c r="E568" t="s">
        <v>1479</v>
      </c>
      <c r="F568">
        <v>112</v>
      </c>
      <c r="G568">
        <v>199</v>
      </c>
      <c r="H568">
        <v>1</v>
      </c>
      <c r="I568">
        <v>100</v>
      </c>
      <c r="J568"/>
      <c r="K568"/>
      <c r="O568" s="5"/>
      <c r="P568" s="5"/>
      <c r="AD568"/>
      <c r="AE568"/>
    </row>
    <row r="569" spans="1:31" x14ac:dyDescent="0.2">
      <c r="A569" t="s">
        <v>281</v>
      </c>
      <c r="B569" t="s">
        <v>1497</v>
      </c>
      <c r="C569" t="s">
        <v>338</v>
      </c>
      <c r="D569" t="s">
        <v>1254</v>
      </c>
      <c r="E569" t="s">
        <v>1479</v>
      </c>
      <c r="F569">
        <v>112</v>
      </c>
      <c r="G569">
        <v>199</v>
      </c>
      <c r="H569">
        <v>1</v>
      </c>
      <c r="I569">
        <v>100</v>
      </c>
      <c r="J569"/>
      <c r="K569"/>
      <c r="O569" s="5"/>
      <c r="P569" s="5"/>
      <c r="AD569"/>
      <c r="AE569"/>
    </row>
    <row r="570" spans="1:31" x14ac:dyDescent="0.2">
      <c r="A570" t="s">
        <v>423</v>
      </c>
      <c r="B570" t="s">
        <v>1498</v>
      </c>
      <c r="C570" t="s">
        <v>338</v>
      </c>
      <c r="D570" t="s">
        <v>1254</v>
      </c>
      <c r="E570" t="s">
        <v>369</v>
      </c>
      <c r="F570">
        <v>179</v>
      </c>
      <c r="G570">
        <v>319</v>
      </c>
      <c r="H570">
        <v>1</v>
      </c>
      <c r="I570">
        <v>48</v>
      </c>
      <c r="J570"/>
      <c r="K570"/>
      <c r="O570" s="5"/>
      <c r="P570" s="5"/>
      <c r="AD570"/>
      <c r="AE570"/>
    </row>
    <row r="571" spans="1:31" x14ac:dyDescent="0.2">
      <c r="A571" t="s">
        <v>424</v>
      </c>
      <c r="B571" t="s">
        <v>1499</v>
      </c>
      <c r="C571" t="s">
        <v>338</v>
      </c>
      <c r="D571" t="s">
        <v>1254</v>
      </c>
      <c r="E571" t="s">
        <v>369</v>
      </c>
      <c r="F571">
        <v>209</v>
      </c>
      <c r="G571">
        <v>379</v>
      </c>
      <c r="H571">
        <v>1</v>
      </c>
      <c r="I571">
        <v>24</v>
      </c>
      <c r="J571"/>
      <c r="K571"/>
      <c r="O571" s="5"/>
      <c r="P571" s="5"/>
      <c r="AD571"/>
      <c r="AE571"/>
    </row>
    <row r="572" spans="1:31" x14ac:dyDescent="0.2">
      <c r="A572" t="s">
        <v>425</v>
      </c>
      <c r="B572" t="s">
        <v>1500</v>
      </c>
      <c r="C572" t="s">
        <v>338</v>
      </c>
      <c r="D572" t="s">
        <v>1254</v>
      </c>
      <c r="E572" t="s">
        <v>369</v>
      </c>
      <c r="F572">
        <v>319</v>
      </c>
      <c r="G572">
        <v>575</v>
      </c>
      <c r="H572">
        <v>1</v>
      </c>
      <c r="I572">
        <v>24</v>
      </c>
      <c r="J572"/>
      <c r="K572"/>
      <c r="O572" s="5"/>
      <c r="P572" s="5"/>
      <c r="AD572"/>
      <c r="AE572"/>
    </row>
    <row r="573" spans="1:31" x14ac:dyDescent="0.2">
      <c r="A573" t="s">
        <v>2774</v>
      </c>
      <c r="B573" t="s">
        <v>1500</v>
      </c>
      <c r="C573" t="s">
        <v>338</v>
      </c>
      <c r="D573" t="s">
        <v>1254</v>
      </c>
      <c r="E573" t="s">
        <v>369</v>
      </c>
      <c r="F573">
        <v>319</v>
      </c>
      <c r="G573">
        <v>575</v>
      </c>
      <c r="H573">
        <v>1</v>
      </c>
      <c r="I573">
        <v>24</v>
      </c>
      <c r="J573"/>
      <c r="K573"/>
      <c r="O573" s="5"/>
      <c r="P573" s="5"/>
      <c r="AD573"/>
      <c r="AE573"/>
    </row>
    <row r="574" spans="1:31" x14ac:dyDescent="0.2">
      <c r="A574" t="s">
        <v>426</v>
      </c>
      <c r="B574" t="s">
        <v>2600</v>
      </c>
      <c r="C574" t="s">
        <v>338</v>
      </c>
      <c r="D574" t="s">
        <v>1254</v>
      </c>
      <c r="E574" t="s">
        <v>369</v>
      </c>
      <c r="F574">
        <v>27</v>
      </c>
      <c r="G574">
        <v>49</v>
      </c>
      <c r="H574">
        <v>1</v>
      </c>
      <c r="I574">
        <v>200</v>
      </c>
      <c r="J574"/>
      <c r="K574"/>
      <c r="O574" s="5"/>
      <c r="P574" s="5"/>
      <c r="AD574"/>
      <c r="AE574"/>
    </row>
    <row r="575" spans="1:31" x14ac:dyDescent="0.2">
      <c r="A575" t="s">
        <v>427</v>
      </c>
      <c r="B575" t="s">
        <v>1502</v>
      </c>
      <c r="C575" t="s">
        <v>338</v>
      </c>
      <c r="D575" t="s">
        <v>1254</v>
      </c>
      <c r="E575" t="s">
        <v>369</v>
      </c>
      <c r="F575">
        <v>17</v>
      </c>
      <c r="G575">
        <v>31</v>
      </c>
      <c r="H575">
        <v>1</v>
      </c>
      <c r="I575">
        <v>500</v>
      </c>
      <c r="J575"/>
      <c r="K575"/>
      <c r="O575" s="5"/>
      <c r="P575" s="5"/>
      <c r="AD575"/>
      <c r="AE575"/>
    </row>
    <row r="576" spans="1:31" x14ac:dyDescent="0.2">
      <c r="A576" t="s">
        <v>428</v>
      </c>
      <c r="B576" t="s">
        <v>1503</v>
      </c>
      <c r="C576" t="s">
        <v>338</v>
      </c>
      <c r="D576" t="s">
        <v>1254</v>
      </c>
      <c r="E576" t="s">
        <v>369</v>
      </c>
      <c r="F576">
        <v>20</v>
      </c>
      <c r="G576">
        <v>35</v>
      </c>
      <c r="H576">
        <v>1</v>
      </c>
      <c r="I576">
        <v>500</v>
      </c>
      <c r="J576"/>
      <c r="K576"/>
      <c r="O576" s="5"/>
      <c r="P576" s="5"/>
      <c r="AD576"/>
      <c r="AE576"/>
    </row>
    <row r="577" spans="1:31" x14ac:dyDescent="0.2">
      <c r="A577" t="s">
        <v>429</v>
      </c>
      <c r="B577" t="s">
        <v>1504</v>
      </c>
      <c r="C577" t="s">
        <v>338</v>
      </c>
      <c r="D577" t="s">
        <v>1254</v>
      </c>
      <c r="E577" t="s">
        <v>369</v>
      </c>
      <c r="F577">
        <v>32</v>
      </c>
      <c r="G577">
        <v>54</v>
      </c>
      <c r="H577">
        <v>1</v>
      </c>
      <c r="I577">
        <v>500</v>
      </c>
      <c r="J577"/>
      <c r="K577"/>
      <c r="O577" s="5"/>
      <c r="P577" s="5"/>
      <c r="AD577"/>
      <c r="AE577"/>
    </row>
    <row r="578" spans="1:31" x14ac:dyDescent="0.2">
      <c r="A578" t="s">
        <v>430</v>
      </c>
      <c r="B578" t="s">
        <v>1505</v>
      </c>
      <c r="C578" t="s">
        <v>338</v>
      </c>
      <c r="D578" t="s">
        <v>1254</v>
      </c>
      <c r="E578" t="s">
        <v>369</v>
      </c>
      <c r="F578">
        <v>999</v>
      </c>
      <c r="G578">
        <v>1699</v>
      </c>
      <c r="H578">
        <v>1</v>
      </c>
      <c r="I578">
        <v>4</v>
      </c>
      <c r="J578"/>
      <c r="K578"/>
      <c r="O578" s="5"/>
      <c r="P578" s="5"/>
      <c r="AD578"/>
      <c r="AE578"/>
    </row>
    <row r="579" spans="1:31" x14ac:dyDescent="0.2">
      <c r="A579" t="s">
        <v>2775</v>
      </c>
      <c r="B579" t="s">
        <v>1505</v>
      </c>
      <c r="C579" t="s">
        <v>338</v>
      </c>
      <c r="D579" t="s">
        <v>1254</v>
      </c>
      <c r="E579" t="s">
        <v>369</v>
      </c>
      <c r="F579">
        <v>999</v>
      </c>
      <c r="G579">
        <v>1699</v>
      </c>
      <c r="H579">
        <v>1</v>
      </c>
      <c r="I579">
        <v>4</v>
      </c>
      <c r="J579"/>
      <c r="K579"/>
      <c r="O579" s="5"/>
      <c r="P579" s="5"/>
      <c r="AD579"/>
      <c r="AE579"/>
    </row>
    <row r="580" spans="1:31" x14ac:dyDescent="0.2">
      <c r="A580" t="s">
        <v>431</v>
      </c>
      <c r="B580" t="s">
        <v>1506</v>
      </c>
      <c r="C580" t="s">
        <v>338</v>
      </c>
      <c r="D580" t="s">
        <v>1254</v>
      </c>
      <c r="E580" t="s">
        <v>369</v>
      </c>
      <c r="F580">
        <v>1999</v>
      </c>
      <c r="G580">
        <v>2999</v>
      </c>
      <c r="H580">
        <v>1</v>
      </c>
      <c r="I580">
        <v>4</v>
      </c>
      <c r="J580"/>
      <c r="K580"/>
      <c r="O580" s="5"/>
      <c r="P580" s="5"/>
      <c r="AD580"/>
      <c r="AE580"/>
    </row>
    <row r="581" spans="1:31" x14ac:dyDescent="0.2">
      <c r="A581" t="s">
        <v>2776</v>
      </c>
      <c r="B581" t="s">
        <v>1506</v>
      </c>
      <c r="C581" t="s">
        <v>338</v>
      </c>
      <c r="D581" t="s">
        <v>1254</v>
      </c>
      <c r="E581" t="s">
        <v>369</v>
      </c>
      <c r="F581">
        <v>1999</v>
      </c>
      <c r="G581">
        <v>2999</v>
      </c>
      <c r="H581">
        <v>1</v>
      </c>
      <c r="I581">
        <v>4</v>
      </c>
      <c r="J581"/>
      <c r="K581"/>
      <c r="O581" s="5"/>
      <c r="P581" s="5"/>
      <c r="AD581"/>
      <c r="AE581"/>
    </row>
    <row r="582" spans="1:31" x14ac:dyDescent="0.2">
      <c r="A582" t="s">
        <v>432</v>
      </c>
      <c r="B582" t="s">
        <v>2142</v>
      </c>
      <c r="C582" t="s">
        <v>338</v>
      </c>
      <c r="D582" t="s">
        <v>1254</v>
      </c>
      <c r="E582" t="s">
        <v>369</v>
      </c>
      <c r="F582">
        <v>115</v>
      </c>
      <c r="G582">
        <v>210</v>
      </c>
      <c r="H582">
        <v>1</v>
      </c>
      <c r="I582">
        <v>80</v>
      </c>
      <c r="J582"/>
      <c r="K582"/>
      <c r="O582" s="5"/>
      <c r="P582" s="5"/>
      <c r="AD582"/>
      <c r="AE582"/>
    </row>
    <row r="583" spans="1:31" x14ac:dyDescent="0.2">
      <c r="A583" t="s">
        <v>2777</v>
      </c>
      <c r="B583" t="s">
        <v>2142</v>
      </c>
      <c r="C583" t="s">
        <v>338</v>
      </c>
      <c r="D583" t="s">
        <v>1254</v>
      </c>
      <c r="E583" t="s">
        <v>369</v>
      </c>
      <c r="F583">
        <v>115</v>
      </c>
      <c r="G583">
        <v>210</v>
      </c>
      <c r="H583">
        <v>1</v>
      </c>
      <c r="I583">
        <v>80</v>
      </c>
      <c r="J583"/>
      <c r="K583"/>
      <c r="O583" s="5"/>
      <c r="P583" s="5"/>
      <c r="AD583"/>
      <c r="AE583"/>
    </row>
    <row r="584" spans="1:31" x14ac:dyDescent="0.2">
      <c r="A584" t="s">
        <v>433</v>
      </c>
      <c r="B584" t="s">
        <v>1507</v>
      </c>
      <c r="C584" t="s">
        <v>338</v>
      </c>
      <c r="D584" t="s">
        <v>1254</v>
      </c>
      <c r="E584" t="s">
        <v>369</v>
      </c>
      <c r="F584">
        <v>165</v>
      </c>
      <c r="G584">
        <v>299</v>
      </c>
      <c r="H584">
        <v>1</v>
      </c>
      <c r="I584">
        <v>36</v>
      </c>
      <c r="J584"/>
      <c r="K584"/>
      <c r="O584" s="5"/>
      <c r="P584" s="5"/>
      <c r="AD584"/>
      <c r="AE584"/>
    </row>
    <row r="585" spans="1:31" x14ac:dyDescent="0.2">
      <c r="A585" t="s">
        <v>2778</v>
      </c>
      <c r="B585" t="s">
        <v>1507</v>
      </c>
      <c r="C585" t="s">
        <v>338</v>
      </c>
      <c r="D585" t="s">
        <v>1254</v>
      </c>
      <c r="E585" t="s">
        <v>369</v>
      </c>
      <c r="F585">
        <v>165</v>
      </c>
      <c r="G585">
        <v>299</v>
      </c>
      <c r="H585">
        <v>1</v>
      </c>
      <c r="I585">
        <v>1</v>
      </c>
      <c r="J585"/>
      <c r="K585"/>
      <c r="O585" s="5"/>
      <c r="P585" s="5"/>
      <c r="AD585"/>
      <c r="AE585"/>
    </row>
    <row r="586" spans="1:31" x14ac:dyDescent="0.2">
      <c r="A586" t="s">
        <v>434</v>
      </c>
      <c r="B586" t="s">
        <v>1508</v>
      </c>
      <c r="C586" t="s">
        <v>338</v>
      </c>
      <c r="D586" t="s">
        <v>1254</v>
      </c>
      <c r="E586" t="s">
        <v>369</v>
      </c>
      <c r="F586">
        <v>199</v>
      </c>
      <c r="G586">
        <v>359</v>
      </c>
      <c r="H586">
        <v>1</v>
      </c>
      <c r="I586">
        <v>36</v>
      </c>
      <c r="J586"/>
      <c r="K586"/>
      <c r="O586" s="5"/>
      <c r="P586" s="5"/>
      <c r="AD586"/>
      <c r="AE586"/>
    </row>
    <row r="587" spans="1:31" x14ac:dyDescent="0.2">
      <c r="A587" t="s">
        <v>2779</v>
      </c>
      <c r="B587" t="s">
        <v>1508</v>
      </c>
      <c r="C587" t="s">
        <v>338</v>
      </c>
      <c r="D587" t="s">
        <v>1254</v>
      </c>
      <c r="E587" t="s">
        <v>369</v>
      </c>
      <c r="F587">
        <v>199</v>
      </c>
      <c r="G587">
        <v>359</v>
      </c>
      <c r="H587">
        <v>1</v>
      </c>
      <c r="I587">
        <v>1</v>
      </c>
      <c r="J587"/>
      <c r="K587"/>
      <c r="O587" s="5"/>
      <c r="P587" s="5"/>
      <c r="AD587"/>
      <c r="AE587"/>
    </row>
    <row r="588" spans="1:31" x14ac:dyDescent="0.2">
      <c r="A588" t="s">
        <v>435</v>
      </c>
      <c r="B588" t="s">
        <v>1509</v>
      </c>
      <c r="C588" t="s">
        <v>338</v>
      </c>
      <c r="D588" t="s">
        <v>1254</v>
      </c>
      <c r="E588" t="s">
        <v>369</v>
      </c>
      <c r="F588">
        <v>99</v>
      </c>
      <c r="G588">
        <v>179</v>
      </c>
      <c r="H588">
        <v>1</v>
      </c>
      <c r="I588">
        <v>100</v>
      </c>
      <c r="J588"/>
      <c r="K588"/>
      <c r="O588" s="5"/>
      <c r="P588" s="5"/>
      <c r="AD588"/>
      <c r="AE588"/>
    </row>
    <row r="589" spans="1:31" x14ac:dyDescent="0.2">
      <c r="A589" t="s">
        <v>2780</v>
      </c>
      <c r="B589" t="s">
        <v>1509</v>
      </c>
      <c r="C589" t="s">
        <v>338</v>
      </c>
      <c r="D589" t="s">
        <v>1254</v>
      </c>
      <c r="E589" t="s">
        <v>369</v>
      </c>
      <c r="F589">
        <v>99</v>
      </c>
      <c r="G589">
        <v>179</v>
      </c>
      <c r="H589">
        <v>1</v>
      </c>
      <c r="I589">
        <v>100</v>
      </c>
      <c r="J589"/>
      <c r="K589"/>
      <c r="O589" s="5"/>
      <c r="P589" s="5"/>
      <c r="AD589"/>
      <c r="AE589"/>
    </row>
    <row r="590" spans="1:31" x14ac:dyDescent="0.2">
      <c r="A590" t="s">
        <v>655</v>
      </c>
      <c r="B590" t="s">
        <v>1510</v>
      </c>
      <c r="C590" t="s">
        <v>338</v>
      </c>
      <c r="D590" t="s">
        <v>1254</v>
      </c>
      <c r="E590" t="s">
        <v>369</v>
      </c>
      <c r="F590">
        <v>439</v>
      </c>
      <c r="G590">
        <v>791</v>
      </c>
      <c r="H590">
        <v>1</v>
      </c>
      <c r="I590">
        <v>48</v>
      </c>
      <c r="J590"/>
      <c r="K590"/>
      <c r="O590" s="5"/>
      <c r="P590" s="5"/>
      <c r="AD590"/>
      <c r="AE590"/>
    </row>
    <row r="591" spans="1:31" x14ac:dyDescent="0.2">
      <c r="A591" t="s">
        <v>2781</v>
      </c>
      <c r="B591" t="s">
        <v>1510</v>
      </c>
      <c r="C591" t="s">
        <v>338</v>
      </c>
      <c r="D591" t="s">
        <v>1254</v>
      </c>
      <c r="E591" t="s">
        <v>369</v>
      </c>
      <c r="F591">
        <v>439</v>
      </c>
      <c r="G591">
        <v>791</v>
      </c>
      <c r="H591">
        <v>1</v>
      </c>
      <c r="I591">
        <v>48</v>
      </c>
      <c r="J591"/>
      <c r="K591"/>
      <c r="O591" s="5"/>
      <c r="P591" s="5"/>
      <c r="AD591"/>
      <c r="AE591"/>
    </row>
    <row r="592" spans="1:31" x14ac:dyDescent="0.2">
      <c r="A592" t="s">
        <v>731</v>
      </c>
      <c r="B592" t="s">
        <v>1511</v>
      </c>
      <c r="C592" t="s">
        <v>338</v>
      </c>
      <c r="D592" t="s">
        <v>1255</v>
      </c>
      <c r="E592" t="s">
        <v>340</v>
      </c>
      <c r="F592">
        <v>79</v>
      </c>
      <c r="G592">
        <v>146</v>
      </c>
      <c r="H592">
        <v>1</v>
      </c>
      <c r="I592">
        <v>48</v>
      </c>
      <c r="J592"/>
      <c r="K592"/>
      <c r="O592" s="5"/>
      <c r="P592" s="5"/>
      <c r="AD592"/>
      <c r="AE592"/>
    </row>
    <row r="593" spans="1:31" x14ac:dyDescent="0.2">
      <c r="A593" t="s">
        <v>3523</v>
      </c>
      <c r="B593" t="s">
        <v>3524</v>
      </c>
      <c r="C593" t="s">
        <v>338</v>
      </c>
      <c r="D593" t="s">
        <v>1254</v>
      </c>
      <c r="E593" t="s">
        <v>369</v>
      </c>
      <c r="F593">
        <v>55</v>
      </c>
      <c r="G593">
        <v>99</v>
      </c>
      <c r="H593">
        <v>1</v>
      </c>
      <c r="I593">
        <v>64</v>
      </c>
      <c r="J593"/>
      <c r="K593"/>
      <c r="O593" s="5"/>
      <c r="P593" s="5"/>
      <c r="AD593"/>
      <c r="AE593"/>
    </row>
    <row r="594" spans="1:31" x14ac:dyDescent="0.2">
      <c r="A594" t="s">
        <v>436</v>
      </c>
      <c r="B594" t="s">
        <v>1512</v>
      </c>
      <c r="C594" t="s">
        <v>338</v>
      </c>
      <c r="D594" t="s">
        <v>1254</v>
      </c>
      <c r="E594" t="s">
        <v>369</v>
      </c>
      <c r="F594">
        <v>79</v>
      </c>
      <c r="G594">
        <v>143</v>
      </c>
      <c r="H594">
        <v>1</v>
      </c>
      <c r="I594">
        <v>36</v>
      </c>
      <c r="J594"/>
      <c r="K594"/>
      <c r="O594" s="5"/>
      <c r="P594" s="5"/>
      <c r="AD594"/>
      <c r="AE594"/>
    </row>
    <row r="595" spans="1:31" x14ac:dyDescent="0.2">
      <c r="A595" t="s">
        <v>437</v>
      </c>
      <c r="B595" t="s">
        <v>1513</v>
      </c>
      <c r="C595" t="s">
        <v>338</v>
      </c>
      <c r="D595" t="s">
        <v>1254</v>
      </c>
      <c r="E595" t="s">
        <v>1514</v>
      </c>
      <c r="F595">
        <v>219</v>
      </c>
      <c r="G595">
        <v>369</v>
      </c>
      <c r="H595">
        <v>1</v>
      </c>
      <c r="I595">
        <v>36</v>
      </c>
      <c r="J595"/>
      <c r="K595"/>
      <c r="O595" s="5"/>
      <c r="P595" s="5"/>
      <c r="AD595"/>
      <c r="AE595"/>
    </row>
    <row r="596" spans="1:31" x14ac:dyDescent="0.2">
      <c r="A596" t="s">
        <v>438</v>
      </c>
      <c r="B596" t="s">
        <v>1515</v>
      </c>
      <c r="C596" t="s">
        <v>338</v>
      </c>
      <c r="D596" t="s">
        <v>1254</v>
      </c>
      <c r="E596" t="s">
        <v>1514</v>
      </c>
      <c r="F596">
        <v>499</v>
      </c>
      <c r="G596">
        <v>849</v>
      </c>
      <c r="H596">
        <v>1</v>
      </c>
      <c r="I596">
        <v>12</v>
      </c>
      <c r="J596"/>
      <c r="K596"/>
      <c r="O596" s="5"/>
      <c r="P596" s="5"/>
      <c r="AD596"/>
      <c r="AE596"/>
    </row>
    <row r="597" spans="1:31" x14ac:dyDescent="0.2">
      <c r="A597" t="s">
        <v>3740</v>
      </c>
      <c r="B597" t="s">
        <v>3741</v>
      </c>
      <c r="C597" t="s">
        <v>338</v>
      </c>
      <c r="D597" t="s">
        <v>1254</v>
      </c>
      <c r="E597" t="s">
        <v>371</v>
      </c>
      <c r="F597">
        <v>245</v>
      </c>
      <c r="G597">
        <v>449</v>
      </c>
      <c r="H597">
        <v>1</v>
      </c>
      <c r="I597">
        <v>100</v>
      </c>
      <c r="J597"/>
      <c r="K597"/>
      <c r="O597" s="5"/>
      <c r="P597" s="5"/>
      <c r="AD597"/>
      <c r="AE597"/>
    </row>
    <row r="598" spans="1:31" x14ac:dyDescent="0.2">
      <c r="A598" t="s">
        <v>439</v>
      </c>
      <c r="B598" t="s">
        <v>1516</v>
      </c>
      <c r="C598" t="s">
        <v>338</v>
      </c>
      <c r="D598" t="s">
        <v>1254</v>
      </c>
      <c r="E598" t="s">
        <v>371</v>
      </c>
      <c r="F598">
        <v>255</v>
      </c>
      <c r="G598">
        <v>469</v>
      </c>
      <c r="H598">
        <v>1</v>
      </c>
      <c r="I598">
        <v>50</v>
      </c>
      <c r="J598"/>
      <c r="K598"/>
      <c r="O598" s="5"/>
      <c r="P598" s="5"/>
      <c r="AD598"/>
      <c r="AE598"/>
    </row>
    <row r="599" spans="1:31" x14ac:dyDescent="0.2">
      <c r="A599" t="s">
        <v>440</v>
      </c>
      <c r="B599" t="s">
        <v>1517</v>
      </c>
      <c r="C599" t="s">
        <v>2990</v>
      </c>
      <c r="D599" t="s">
        <v>1273</v>
      </c>
      <c r="E599" t="s">
        <v>374</v>
      </c>
      <c r="F599">
        <v>39</v>
      </c>
      <c r="G599">
        <v>69</v>
      </c>
      <c r="H599">
        <v>1</v>
      </c>
      <c r="I599">
        <v>340</v>
      </c>
      <c r="J599"/>
      <c r="K599"/>
      <c r="O599" s="5"/>
      <c r="P599" s="5"/>
      <c r="AD599"/>
      <c r="AE599"/>
    </row>
    <row r="600" spans="1:31" x14ac:dyDescent="0.2">
      <c r="A600" t="s">
        <v>441</v>
      </c>
      <c r="B600" t="s">
        <v>1518</v>
      </c>
      <c r="C600" t="s">
        <v>2990</v>
      </c>
      <c r="D600" t="s">
        <v>1273</v>
      </c>
      <c r="E600" t="s">
        <v>374</v>
      </c>
      <c r="F600">
        <v>43</v>
      </c>
      <c r="G600">
        <v>78</v>
      </c>
      <c r="H600">
        <v>1</v>
      </c>
      <c r="I600">
        <v>308</v>
      </c>
      <c r="J600"/>
      <c r="K600"/>
      <c r="O600" s="5"/>
      <c r="P600" s="5"/>
      <c r="AD600"/>
      <c r="AE600"/>
    </row>
    <row r="601" spans="1:31" x14ac:dyDescent="0.2">
      <c r="A601" t="s">
        <v>442</v>
      </c>
      <c r="B601" t="s">
        <v>1519</v>
      </c>
      <c r="C601" t="s">
        <v>2990</v>
      </c>
      <c r="D601" t="s">
        <v>1273</v>
      </c>
      <c r="E601" t="s">
        <v>374</v>
      </c>
      <c r="F601">
        <v>53</v>
      </c>
      <c r="G601">
        <v>95</v>
      </c>
      <c r="H601">
        <v>150</v>
      </c>
      <c r="I601">
        <v>150</v>
      </c>
      <c r="J601"/>
      <c r="K601"/>
      <c r="O601" s="5"/>
      <c r="P601" s="5"/>
      <c r="AD601"/>
      <c r="AE601"/>
    </row>
    <row r="602" spans="1:31" x14ac:dyDescent="0.2">
      <c r="A602" t="s">
        <v>469</v>
      </c>
      <c r="B602" t="s">
        <v>1520</v>
      </c>
      <c r="C602" t="s">
        <v>2990</v>
      </c>
      <c r="D602" t="s">
        <v>1273</v>
      </c>
      <c r="E602" t="s">
        <v>374</v>
      </c>
      <c r="F602">
        <v>74</v>
      </c>
      <c r="G602">
        <v>135</v>
      </c>
      <c r="H602">
        <v>1</v>
      </c>
      <c r="I602">
        <v>200</v>
      </c>
      <c r="J602"/>
      <c r="K602"/>
      <c r="O602" s="5"/>
      <c r="P602" s="5"/>
      <c r="AD602"/>
      <c r="AE602"/>
    </row>
    <row r="603" spans="1:31" x14ac:dyDescent="0.2">
      <c r="A603" t="s">
        <v>470</v>
      </c>
      <c r="B603" t="s">
        <v>1521</v>
      </c>
      <c r="C603" t="s">
        <v>2990</v>
      </c>
      <c r="D603" t="s">
        <v>1273</v>
      </c>
      <c r="E603" t="s">
        <v>374</v>
      </c>
      <c r="F603">
        <v>90</v>
      </c>
      <c r="G603">
        <v>162</v>
      </c>
      <c r="H603">
        <v>1</v>
      </c>
      <c r="I603">
        <v>150</v>
      </c>
      <c r="J603"/>
      <c r="K603"/>
      <c r="O603" s="5"/>
      <c r="P603" s="5"/>
      <c r="AD603"/>
      <c r="AE603"/>
    </row>
    <row r="604" spans="1:31" x14ac:dyDescent="0.2">
      <c r="A604" t="s">
        <v>983</v>
      </c>
      <c r="B604" t="s">
        <v>1522</v>
      </c>
      <c r="C604" t="s">
        <v>704</v>
      </c>
      <c r="D604" t="s">
        <v>334</v>
      </c>
      <c r="E604" t="s">
        <v>374</v>
      </c>
      <c r="F604">
        <v>19</v>
      </c>
      <c r="G604">
        <v>35</v>
      </c>
      <c r="H604">
        <v>1</v>
      </c>
      <c r="I604">
        <v>360</v>
      </c>
      <c r="J604"/>
      <c r="K604"/>
      <c r="O604" s="5"/>
      <c r="P604" s="5"/>
      <c r="AD604"/>
      <c r="AE604"/>
    </row>
    <row r="605" spans="1:31" x14ac:dyDescent="0.2">
      <c r="A605" t="s">
        <v>554</v>
      </c>
      <c r="B605" t="s">
        <v>555</v>
      </c>
      <c r="C605" t="s">
        <v>338</v>
      </c>
      <c r="D605" t="s">
        <v>1254</v>
      </c>
      <c r="E605" t="s">
        <v>447</v>
      </c>
      <c r="F605">
        <v>46</v>
      </c>
      <c r="G605">
        <v>84</v>
      </c>
      <c r="H605">
        <v>1</v>
      </c>
      <c r="I605">
        <v>100</v>
      </c>
      <c r="J605"/>
      <c r="K605"/>
      <c r="O605" s="5"/>
      <c r="P605" s="5"/>
      <c r="AD605"/>
      <c r="AE605"/>
    </row>
    <row r="606" spans="1:31" x14ac:dyDescent="0.2">
      <c r="A606" t="s">
        <v>1184</v>
      </c>
      <c r="B606" t="s">
        <v>1185</v>
      </c>
      <c r="C606" t="s">
        <v>338</v>
      </c>
      <c r="D606" t="s">
        <v>1254</v>
      </c>
      <c r="E606" t="s">
        <v>333</v>
      </c>
      <c r="F606">
        <v>90</v>
      </c>
      <c r="G606">
        <v>162</v>
      </c>
      <c r="H606">
        <v>1</v>
      </c>
      <c r="I606">
        <v>40</v>
      </c>
      <c r="J606"/>
      <c r="K606"/>
      <c r="O606" s="5"/>
      <c r="P606" s="5"/>
      <c r="AD606"/>
      <c r="AE606"/>
    </row>
    <row r="607" spans="1:31" x14ac:dyDescent="0.2">
      <c r="A607" t="s">
        <v>2616</v>
      </c>
      <c r="B607" t="s">
        <v>3606</v>
      </c>
      <c r="C607" t="s">
        <v>700</v>
      </c>
      <c r="D607" t="s">
        <v>335</v>
      </c>
      <c r="E607" t="s">
        <v>374</v>
      </c>
      <c r="F607">
        <v>84</v>
      </c>
      <c r="G607">
        <v>151</v>
      </c>
      <c r="H607">
        <v>1</v>
      </c>
      <c r="I607">
        <v>60</v>
      </c>
      <c r="J607"/>
      <c r="K607"/>
      <c r="O607" s="5"/>
      <c r="P607" s="5"/>
      <c r="AD607"/>
      <c r="AE607"/>
    </row>
    <row r="608" spans="1:31" x14ac:dyDescent="0.2">
      <c r="A608" t="s">
        <v>443</v>
      </c>
      <c r="B608" t="s">
        <v>1523</v>
      </c>
      <c r="C608" t="s">
        <v>338</v>
      </c>
      <c r="D608" t="s">
        <v>1254</v>
      </c>
      <c r="E608" t="s">
        <v>1514</v>
      </c>
      <c r="F608">
        <v>62</v>
      </c>
      <c r="G608">
        <v>109</v>
      </c>
      <c r="H608">
        <v>1</v>
      </c>
      <c r="I608">
        <v>100</v>
      </c>
      <c r="J608"/>
      <c r="K608"/>
      <c r="O608" s="5"/>
      <c r="P608" s="5"/>
      <c r="AD608"/>
      <c r="AE608"/>
    </row>
    <row r="609" spans="1:31" x14ac:dyDescent="0.2">
      <c r="A609" t="s">
        <v>444</v>
      </c>
      <c r="B609" t="s">
        <v>1524</v>
      </c>
      <c r="C609" t="s">
        <v>338</v>
      </c>
      <c r="D609" t="s">
        <v>1254</v>
      </c>
      <c r="E609" t="s">
        <v>1514</v>
      </c>
      <c r="F609">
        <v>70</v>
      </c>
      <c r="G609">
        <v>129</v>
      </c>
      <c r="H609">
        <v>1</v>
      </c>
      <c r="I609">
        <v>80</v>
      </c>
      <c r="J609"/>
      <c r="K609"/>
      <c r="O609" s="5"/>
      <c r="P609" s="5"/>
      <c r="AD609"/>
      <c r="AE609"/>
    </row>
    <row r="610" spans="1:31" x14ac:dyDescent="0.2">
      <c r="A610" t="s">
        <v>472</v>
      </c>
      <c r="B610" t="s">
        <v>2251</v>
      </c>
      <c r="C610" t="s">
        <v>338</v>
      </c>
      <c r="D610" t="s">
        <v>1254</v>
      </c>
      <c r="E610" t="s">
        <v>1514</v>
      </c>
      <c r="F610">
        <v>118</v>
      </c>
      <c r="G610">
        <v>215</v>
      </c>
      <c r="H610">
        <v>1</v>
      </c>
      <c r="I610">
        <v>48</v>
      </c>
      <c r="J610"/>
      <c r="K610"/>
      <c r="O610" s="5"/>
      <c r="P610" s="5"/>
      <c r="AD610"/>
      <c r="AE610"/>
    </row>
    <row r="611" spans="1:31" x14ac:dyDescent="0.2">
      <c r="A611" t="s">
        <v>467</v>
      </c>
      <c r="B611" t="s">
        <v>1525</v>
      </c>
      <c r="C611" t="s">
        <v>338</v>
      </c>
      <c r="D611" t="s">
        <v>1254</v>
      </c>
      <c r="E611" t="s">
        <v>340</v>
      </c>
      <c r="F611">
        <v>1099</v>
      </c>
      <c r="G611">
        <v>1589</v>
      </c>
      <c r="H611">
        <v>1</v>
      </c>
      <c r="I611">
        <v>1</v>
      </c>
      <c r="J611"/>
      <c r="K611"/>
      <c r="O611" s="5"/>
      <c r="P611" s="5"/>
      <c r="AD611"/>
      <c r="AE611"/>
    </row>
    <row r="612" spans="1:31" x14ac:dyDescent="0.2">
      <c r="A612" t="s">
        <v>473</v>
      </c>
      <c r="B612" t="s">
        <v>1526</v>
      </c>
      <c r="C612" t="s">
        <v>338</v>
      </c>
      <c r="D612" t="s">
        <v>1254</v>
      </c>
      <c r="E612" t="s">
        <v>340</v>
      </c>
      <c r="F612">
        <v>1249</v>
      </c>
      <c r="G612">
        <v>1799</v>
      </c>
      <c r="H612">
        <v>1</v>
      </c>
      <c r="I612">
        <v>4</v>
      </c>
      <c r="J612"/>
      <c r="K612"/>
      <c r="O612" s="5"/>
      <c r="P612" s="5"/>
      <c r="AD612"/>
      <c r="AE612"/>
    </row>
    <row r="613" spans="1:31" x14ac:dyDescent="0.2">
      <c r="A613" t="s">
        <v>509</v>
      </c>
      <c r="B613" t="s">
        <v>1527</v>
      </c>
      <c r="C613" t="s">
        <v>338</v>
      </c>
      <c r="D613" t="s">
        <v>1254</v>
      </c>
      <c r="E613" t="s">
        <v>340</v>
      </c>
      <c r="F613">
        <v>1449</v>
      </c>
      <c r="G613">
        <v>2099</v>
      </c>
      <c r="H613">
        <v>1</v>
      </c>
      <c r="I613">
        <v>1</v>
      </c>
      <c r="J613"/>
      <c r="K613"/>
      <c r="O613" s="5"/>
      <c r="P613" s="5"/>
      <c r="AD613"/>
      <c r="AE613"/>
    </row>
    <row r="614" spans="1:31" x14ac:dyDescent="0.2">
      <c r="A614" t="s">
        <v>510</v>
      </c>
      <c r="B614" t="s">
        <v>1528</v>
      </c>
      <c r="C614" t="s">
        <v>338</v>
      </c>
      <c r="D614" t="s">
        <v>1254</v>
      </c>
      <c r="E614" t="s">
        <v>340</v>
      </c>
      <c r="F614">
        <v>1449</v>
      </c>
      <c r="G614">
        <v>2099</v>
      </c>
      <c r="H614">
        <v>1</v>
      </c>
      <c r="I614">
        <v>1</v>
      </c>
      <c r="J614"/>
      <c r="K614"/>
      <c r="O614" s="5"/>
      <c r="P614" s="5"/>
      <c r="AD614"/>
      <c r="AE614"/>
    </row>
    <row r="615" spans="1:31" x14ac:dyDescent="0.2">
      <c r="A615" t="s">
        <v>761</v>
      </c>
      <c r="B615" t="s">
        <v>1529</v>
      </c>
      <c r="C615" t="s">
        <v>338</v>
      </c>
      <c r="D615" t="s">
        <v>1254</v>
      </c>
      <c r="E615" t="s">
        <v>340</v>
      </c>
      <c r="F615">
        <v>1659</v>
      </c>
      <c r="G615">
        <v>2399</v>
      </c>
      <c r="H615">
        <v>1</v>
      </c>
      <c r="I615">
        <v>1</v>
      </c>
      <c r="J615"/>
      <c r="K615"/>
      <c r="O615" s="5"/>
      <c r="P615" s="5"/>
      <c r="AD615"/>
      <c r="AE615"/>
    </row>
    <row r="616" spans="1:31" x14ac:dyDescent="0.2">
      <c r="A616" t="s">
        <v>892</v>
      </c>
      <c r="B616" t="s">
        <v>1530</v>
      </c>
      <c r="C616" t="s">
        <v>338</v>
      </c>
      <c r="D616" t="s">
        <v>1254</v>
      </c>
      <c r="E616" t="s">
        <v>371</v>
      </c>
      <c r="F616">
        <v>235</v>
      </c>
      <c r="G616">
        <v>439</v>
      </c>
      <c r="H616">
        <v>1</v>
      </c>
      <c r="I616">
        <v>60</v>
      </c>
      <c r="J616"/>
      <c r="K616"/>
      <c r="O616" s="5"/>
      <c r="P616" s="5"/>
      <c r="AD616"/>
      <c r="AE616"/>
    </row>
    <row r="617" spans="1:31" x14ac:dyDescent="0.2">
      <c r="A617" t="s">
        <v>2782</v>
      </c>
      <c r="B617" t="s">
        <v>1530</v>
      </c>
      <c r="C617" t="s">
        <v>338</v>
      </c>
      <c r="D617" t="s">
        <v>1254</v>
      </c>
      <c r="E617" t="s">
        <v>371</v>
      </c>
      <c r="F617">
        <v>235</v>
      </c>
      <c r="G617">
        <v>439</v>
      </c>
      <c r="H617">
        <v>1</v>
      </c>
      <c r="I617">
        <v>60</v>
      </c>
      <c r="J617"/>
      <c r="K617"/>
      <c r="O617" s="5"/>
      <c r="P617" s="5"/>
      <c r="AD617"/>
      <c r="AE617"/>
    </row>
    <row r="618" spans="1:31" x14ac:dyDescent="0.2">
      <c r="A618" t="s">
        <v>617</v>
      </c>
      <c r="B618" t="s">
        <v>1531</v>
      </c>
      <c r="C618" t="s">
        <v>338</v>
      </c>
      <c r="D618" t="s">
        <v>1254</v>
      </c>
      <c r="E618" t="s">
        <v>371</v>
      </c>
      <c r="F618">
        <v>419</v>
      </c>
      <c r="G618">
        <v>755</v>
      </c>
      <c r="H618">
        <v>1</v>
      </c>
      <c r="I618">
        <v>36</v>
      </c>
      <c r="J618"/>
      <c r="K618"/>
      <c r="O618" s="5"/>
      <c r="P618" s="5"/>
      <c r="AD618"/>
      <c r="AE618"/>
    </row>
    <row r="619" spans="1:31" x14ac:dyDescent="0.2">
      <c r="A619" t="s">
        <v>2617</v>
      </c>
      <c r="B619" t="s">
        <v>3880</v>
      </c>
      <c r="C619" t="s">
        <v>338</v>
      </c>
      <c r="D619" t="s">
        <v>1254</v>
      </c>
      <c r="E619" t="s">
        <v>340</v>
      </c>
      <c r="F619">
        <v>1899</v>
      </c>
      <c r="G619">
        <v>2699</v>
      </c>
      <c r="H619">
        <v>1</v>
      </c>
      <c r="I619">
        <v>1</v>
      </c>
      <c r="J619"/>
      <c r="K619"/>
      <c r="O619" s="5"/>
      <c r="P619" s="5"/>
      <c r="AD619"/>
      <c r="AE619"/>
    </row>
    <row r="620" spans="1:31" x14ac:dyDescent="0.2">
      <c r="A620" t="s">
        <v>931</v>
      </c>
      <c r="B620" t="s">
        <v>1532</v>
      </c>
      <c r="C620" t="s">
        <v>338</v>
      </c>
      <c r="D620" t="s">
        <v>1254</v>
      </c>
      <c r="E620" t="s">
        <v>369</v>
      </c>
      <c r="F620">
        <v>49</v>
      </c>
      <c r="G620">
        <v>87</v>
      </c>
      <c r="H620">
        <v>1</v>
      </c>
      <c r="I620">
        <v>30</v>
      </c>
      <c r="J620"/>
      <c r="K620"/>
      <c r="O620" s="5"/>
      <c r="P620" s="5"/>
      <c r="AD620"/>
      <c r="AE620"/>
    </row>
    <row r="621" spans="1:31" x14ac:dyDescent="0.2">
      <c r="A621" t="s">
        <v>932</v>
      </c>
      <c r="B621" t="s">
        <v>3051</v>
      </c>
      <c r="C621" t="s">
        <v>338</v>
      </c>
      <c r="D621" t="s">
        <v>1254</v>
      </c>
      <c r="E621" t="s">
        <v>369</v>
      </c>
      <c r="F621">
        <v>84</v>
      </c>
      <c r="G621">
        <v>149</v>
      </c>
      <c r="H621">
        <v>1</v>
      </c>
      <c r="I621">
        <v>30</v>
      </c>
      <c r="J621"/>
      <c r="K621"/>
      <c r="O621" s="5"/>
      <c r="P621" s="5"/>
      <c r="AD621"/>
      <c r="AE621"/>
    </row>
    <row r="622" spans="1:31" x14ac:dyDescent="0.2">
      <c r="A622" t="s">
        <v>933</v>
      </c>
      <c r="B622" t="s">
        <v>3080</v>
      </c>
      <c r="C622" t="s">
        <v>338</v>
      </c>
      <c r="D622" t="s">
        <v>1254</v>
      </c>
      <c r="E622" t="s">
        <v>369</v>
      </c>
      <c r="F622">
        <v>72</v>
      </c>
      <c r="G622">
        <v>129</v>
      </c>
      <c r="H622">
        <v>1</v>
      </c>
      <c r="I622">
        <v>30</v>
      </c>
      <c r="J622"/>
      <c r="K622"/>
      <c r="O622" s="5"/>
      <c r="P622" s="5"/>
      <c r="AD622"/>
      <c r="AE622"/>
    </row>
    <row r="623" spans="1:31" x14ac:dyDescent="0.2">
      <c r="A623" t="s">
        <v>656</v>
      </c>
      <c r="B623" t="s">
        <v>1533</v>
      </c>
      <c r="C623" t="s">
        <v>338</v>
      </c>
      <c r="D623" t="s">
        <v>1254</v>
      </c>
      <c r="E623" t="s">
        <v>369</v>
      </c>
      <c r="F623">
        <v>229</v>
      </c>
      <c r="G623">
        <v>425</v>
      </c>
      <c r="H623">
        <v>1</v>
      </c>
      <c r="I623">
        <v>36</v>
      </c>
      <c r="J623"/>
      <c r="K623"/>
      <c r="O623" s="5"/>
      <c r="P623" s="5"/>
      <c r="AD623"/>
      <c r="AE623"/>
    </row>
    <row r="624" spans="1:31" x14ac:dyDescent="0.2">
      <c r="A624" t="s">
        <v>2783</v>
      </c>
      <c r="B624" t="s">
        <v>1533</v>
      </c>
      <c r="C624" t="s">
        <v>338</v>
      </c>
      <c r="D624" t="s">
        <v>1254</v>
      </c>
      <c r="E624" t="s">
        <v>369</v>
      </c>
      <c r="F624">
        <v>229</v>
      </c>
      <c r="G624">
        <v>425</v>
      </c>
      <c r="H624">
        <v>1</v>
      </c>
      <c r="I624">
        <v>36</v>
      </c>
      <c r="J624"/>
      <c r="K624"/>
      <c r="O624" s="5"/>
      <c r="P624" s="5"/>
      <c r="AD624"/>
      <c r="AE624"/>
    </row>
    <row r="625" spans="1:31" x14ac:dyDescent="0.2">
      <c r="A625" t="s">
        <v>657</v>
      </c>
      <c r="B625" t="s">
        <v>1534</v>
      </c>
      <c r="C625" t="s">
        <v>338</v>
      </c>
      <c r="D625" t="s">
        <v>1254</v>
      </c>
      <c r="E625" t="s">
        <v>369</v>
      </c>
      <c r="F625">
        <v>17.5</v>
      </c>
      <c r="G625">
        <v>31</v>
      </c>
      <c r="H625">
        <v>1</v>
      </c>
      <c r="I625">
        <v>240</v>
      </c>
      <c r="J625"/>
      <c r="K625"/>
      <c r="O625" s="5"/>
      <c r="P625" s="5"/>
      <c r="AD625"/>
      <c r="AE625"/>
    </row>
    <row r="626" spans="1:31" x14ac:dyDescent="0.2">
      <c r="A626" t="s">
        <v>893</v>
      </c>
      <c r="B626" t="s">
        <v>1535</v>
      </c>
      <c r="C626" t="s">
        <v>338</v>
      </c>
      <c r="D626" t="s">
        <v>1254</v>
      </c>
      <c r="E626" t="s">
        <v>369</v>
      </c>
      <c r="F626">
        <v>339</v>
      </c>
      <c r="G626">
        <v>611</v>
      </c>
      <c r="H626">
        <v>1</v>
      </c>
      <c r="I626">
        <v>24</v>
      </c>
      <c r="J626"/>
      <c r="K626"/>
      <c r="O626" s="5"/>
      <c r="P626" s="5"/>
      <c r="AD626"/>
      <c r="AE626"/>
    </row>
    <row r="627" spans="1:31" x14ac:dyDescent="0.2">
      <c r="A627" t="s">
        <v>2784</v>
      </c>
      <c r="B627" t="s">
        <v>1535</v>
      </c>
      <c r="C627" t="s">
        <v>338</v>
      </c>
      <c r="D627" t="s">
        <v>1254</v>
      </c>
      <c r="E627" t="s">
        <v>369</v>
      </c>
      <c r="F627">
        <v>339</v>
      </c>
      <c r="G627">
        <v>611</v>
      </c>
      <c r="H627">
        <v>1</v>
      </c>
      <c r="I627">
        <v>24</v>
      </c>
      <c r="J627"/>
      <c r="K627"/>
      <c r="O627" s="5"/>
      <c r="P627" s="5"/>
      <c r="AD627"/>
      <c r="AE627"/>
    </row>
    <row r="628" spans="1:31" x14ac:dyDescent="0.2">
      <c r="A628" t="s">
        <v>3511</v>
      </c>
      <c r="B628" t="s">
        <v>3512</v>
      </c>
      <c r="C628" t="s">
        <v>338</v>
      </c>
      <c r="D628" t="s">
        <v>1254</v>
      </c>
      <c r="E628" t="s">
        <v>340</v>
      </c>
      <c r="F628">
        <v>1649</v>
      </c>
      <c r="G628">
        <v>2474</v>
      </c>
      <c r="H628">
        <v>1</v>
      </c>
      <c r="I628">
        <v>1</v>
      </c>
      <c r="J628"/>
      <c r="K628"/>
      <c r="O628" s="5"/>
      <c r="P628" s="5"/>
      <c r="AD628"/>
      <c r="AE628"/>
    </row>
    <row r="629" spans="1:31" x14ac:dyDescent="0.2">
      <c r="A629" t="s">
        <v>3525</v>
      </c>
      <c r="B629" t="s">
        <v>3526</v>
      </c>
      <c r="C629" t="s">
        <v>338</v>
      </c>
      <c r="D629" t="s">
        <v>1254</v>
      </c>
      <c r="E629" t="s">
        <v>340</v>
      </c>
      <c r="F629">
        <v>1920</v>
      </c>
      <c r="G629">
        <v>2880</v>
      </c>
      <c r="H629">
        <v>1</v>
      </c>
      <c r="I629">
        <v>1</v>
      </c>
      <c r="J629"/>
      <c r="K629"/>
      <c r="O629" s="5"/>
      <c r="P629" s="5"/>
      <c r="AD629"/>
      <c r="AE629"/>
    </row>
    <row r="630" spans="1:31" x14ac:dyDescent="0.2">
      <c r="A630" t="s">
        <v>732</v>
      </c>
      <c r="B630" t="s">
        <v>1536</v>
      </c>
      <c r="C630" t="s">
        <v>338</v>
      </c>
      <c r="D630" t="s">
        <v>1254</v>
      </c>
      <c r="E630" t="s">
        <v>369</v>
      </c>
      <c r="F630">
        <v>129</v>
      </c>
      <c r="G630">
        <v>230</v>
      </c>
      <c r="H630">
        <v>1</v>
      </c>
      <c r="I630">
        <v>48</v>
      </c>
      <c r="J630"/>
      <c r="K630"/>
      <c r="O630" s="5"/>
      <c r="P630" s="5"/>
      <c r="AD630"/>
      <c r="AE630"/>
    </row>
    <row r="631" spans="1:31" x14ac:dyDescent="0.2">
      <c r="A631" t="s">
        <v>2785</v>
      </c>
      <c r="B631" t="s">
        <v>1536</v>
      </c>
      <c r="C631" t="s">
        <v>338</v>
      </c>
      <c r="D631" t="s">
        <v>1254</v>
      </c>
      <c r="E631" t="s">
        <v>369</v>
      </c>
      <c r="F631">
        <v>129</v>
      </c>
      <c r="G631">
        <v>230</v>
      </c>
      <c r="H631">
        <v>1</v>
      </c>
      <c r="I631">
        <v>40</v>
      </c>
      <c r="J631"/>
      <c r="K631"/>
      <c r="O631" s="5"/>
      <c r="P631" s="5"/>
      <c r="AD631"/>
      <c r="AE631"/>
    </row>
    <row r="632" spans="1:31" x14ac:dyDescent="0.2">
      <c r="A632" t="s">
        <v>733</v>
      </c>
      <c r="B632" t="s">
        <v>3267</v>
      </c>
      <c r="C632" t="s">
        <v>338</v>
      </c>
      <c r="D632" t="s">
        <v>1254</v>
      </c>
      <c r="E632" t="s">
        <v>369</v>
      </c>
      <c r="F632">
        <v>162</v>
      </c>
      <c r="G632">
        <v>285</v>
      </c>
      <c r="H632">
        <v>1</v>
      </c>
      <c r="I632">
        <v>36</v>
      </c>
      <c r="J632"/>
      <c r="K632"/>
      <c r="O632" s="5"/>
      <c r="P632" s="5"/>
      <c r="AD632"/>
      <c r="AE632"/>
    </row>
    <row r="633" spans="1:31" x14ac:dyDescent="0.2">
      <c r="A633" t="s">
        <v>2786</v>
      </c>
      <c r="B633" t="s">
        <v>1537</v>
      </c>
      <c r="C633" t="s">
        <v>338</v>
      </c>
      <c r="D633" t="s">
        <v>1254</v>
      </c>
      <c r="E633" t="s">
        <v>369</v>
      </c>
      <c r="F633">
        <v>159</v>
      </c>
      <c r="G633">
        <v>289</v>
      </c>
      <c r="H633">
        <v>1</v>
      </c>
      <c r="I633">
        <v>24</v>
      </c>
      <c r="J633"/>
      <c r="K633"/>
      <c r="O633" s="5"/>
      <c r="P633" s="5"/>
      <c r="AD633"/>
      <c r="AE633"/>
    </row>
    <row r="634" spans="1:31" x14ac:dyDescent="0.2">
      <c r="A634" t="s">
        <v>2572</v>
      </c>
      <c r="B634" t="s">
        <v>2573</v>
      </c>
      <c r="C634" t="s">
        <v>338</v>
      </c>
      <c r="D634" t="s">
        <v>1254</v>
      </c>
      <c r="E634" t="s">
        <v>369</v>
      </c>
      <c r="F634">
        <v>235</v>
      </c>
      <c r="G634">
        <v>399</v>
      </c>
      <c r="H634">
        <v>1</v>
      </c>
      <c r="I634">
        <v>24</v>
      </c>
      <c r="J634"/>
      <c r="K634"/>
      <c r="O634" s="5"/>
      <c r="P634" s="5"/>
      <c r="AD634"/>
      <c r="AE634"/>
    </row>
    <row r="635" spans="1:31" x14ac:dyDescent="0.2">
      <c r="A635" t="s">
        <v>2787</v>
      </c>
      <c r="B635" t="s">
        <v>2573</v>
      </c>
      <c r="C635" t="s">
        <v>338</v>
      </c>
      <c r="D635" t="s">
        <v>1254</v>
      </c>
      <c r="E635" t="s">
        <v>369</v>
      </c>
      <c r="F635">
        <v>225</v>
      </c>
      <c r="G635">
        <v>399</v>
      </c>
      <c r="H635">
        <v>1</v>
      </c>
      <c r="I635">
        <v>24</v>
      </c>
      <c r="J635"/>
      <c r="K635"/>
      <c r="O635" s="5"/>
      <c r="P635" s="5"/>
      <c r="AD635"/>
      <c r="AE635"/>
    </row>
    <row r="636" spans="1:31" x14ac:dyDescent="0.2">
      <c r="A636" t="s">
        <v>734</v>
      </c>
      <c r="B636" t="s">
        <v>1538</v>
      </c>
      <c r="C636" t="s">
        <v>338</v>
      </c>
      <c r="D636" t="s">
        <v>1254</v>
      </c>
      <c r="E636" t="s">
        <v>369</v>
      </c>
      <c r="F636">
        <v>23</v>
      </c>
      <c r="G636">
        <v>42</v>
      </c>
      <c r="H636">
        <v>1</v>
      </c>
      <c r="I636">
        <v>300</v>
      </c>
      <c r="J636"/>
      <c r="K636"/>
      <c r="O636" s="5"/>
      <c r="P636" s="5"/>
      <c r="AD636"/>
      <c r="AE636"/>
    </row>
    <row r="637" spans="1:31" x14ac:dyDescent="0.2">
      <c r="A637" t="s">
        <v>735</v>
      </c>
      <c r="B637" t="s">
        <v>1539</v>
      </c>
      <c r="C637" t="s">
        <v>338</v>
      </c>
      <c r="D637" t="s">
        <v>1254</v>
      </c>
      <c r="E637" t="s">
        <v>369</v>
      </c>
      <c r="F637">
        <v>28</v>
      </c>
      <c r="G637">
        <v>52</v>
      </c>
      <c r="H637">
        <v>1</v>
      </c>
      <c r="I637">
        <v>600</v>
      </c>
      <c r="J637"/>
      <c r="K637"/>
      <c r="O637" s="5"/>
      <c r="P637" s="5"/>
      <c r="AD637"/>
      <c r="AE637"/>
    </row>
    <row r="638" spans="1:31" x14ac:dyDescent="0.2">
      <c r="A638" t="s">
        <v>758</v>
      </c>
      <c r="B638" t="s">
        <v>2143</v>
      </c>
      <c r="C638" t="s">
        <v>338</v>
      </c>
      <c r="D638" t="s">
        <v>1254</v>
      </c>
      <c r="E638" t="s">
        <v>340</v>
      </c>
      <c r="F638">
        <v>89</v>
      </c>
      <c r="G638">
        <v>159</v>
      </c>
      <c r="H638">
        <v>1</v>
      </c>
      <c r="I638">
        <v>48</v>
      </c>
      <c r="J638"/>
      <c r="K638"/>
      <c r="O638" s="5"/>
      <c r="P638" s="5"/>
      <c r="AD638"/>
      <c r="AE638"/>
    </row>
    <row r="639" spans="1:31" x14ac:dyDescent="0.2">
      <c r="A639" t="s">
        <v>842</v>
      </c>
      <c r="B639" t="s">
        <v>3081</v>
      </c>
      <c r="C639" t="s">
        <v>700</v>
      </c>
      <c r="D639" t="s">
        <v>334</v>
      </c>
      <c r="E639" t="s">
        <v>394</v>
      </c>
      <c r="F639">
        <v>369</v>
      </c>
      <c r="G639">
        <v>649</v>
      </c>
      <c r="H639">
        <v>1</v>
      </c>
      <c r="I639">
        <v>6</v>
      </c>
      <c r="J639"/>
      <c r="K639"/>
      <c r="O639" s="5"/>
      <c r="P639" s="5"/>
      <c r="AD639"/>
      <c r="AE639"/>
    </row>
    <row r="640" spans="1:31" x14ac:dyDescent="0.2">
      <c r="A640" t="s">
        <v>843</v>
      </c>
      <c r="B640" t="s">
        <v>1540</v>
      </c>
      <c r="C640" t="s">
        <v>700</v>
      </c>
      <c r="D640" t="s">
        <v>334</v>
      </c>
      <c r="E640" t="s">
        <v>394</v>
      </c>
      <c r="F640">
        <v>129</v>
      </c>
      <c r="G640">
        <v>219</v>
      </c>
      <c r="H640">
        <v>1</v>
      </c>
      <c r="I640">
        <v>28</v>
      </c>
      <c r="J640"/>
      <c r="K640"/>
      <c r="O640" s="5"/>
      <c r="P640" s="5"/>
      <c r="AD640"/>
      <c r="AE640"/>
    </row>
    <row r="641" spans="1:31" x14ac:dyDescent="0.2">
      <c r="A641" t="s">
        <v>573</v>
      </c>
      <c r="B641" t="s">
        <v>3089</v>
      </c>
      <c r="C641" t="s">
        <v>700</v>
      </c>
      <c r="D641" t="s">
        <v>334</v>
      </c>
      <c r="E641" t="s">
        <v>394</v>
      </c>
      <c r="F641">
        <v>449</v>
      </c>
      <c r="G641">
        <v>799</v>
      </c>
      <c r="H641">
        <v>1</v>
      </c>
      <c r="I641">
        <v>6</v>
      </c>
      <c r="J641"/>
      <c r="K641"/>
      <c r="O641" s="5"/>
      <c r="P641" s="5"/>
      <c r="AD641"/>
      <c r="AE641"/>
    </row>
    <row r="642" spans="1:31" x14ac:dyDescent="0.2">
      <c r="A642" t="s">
        <v>574</v>
      </c>
      <c r="B642" t="s">
        <v>1541</v>
      </c>
      <c r="C642" t="s">
        <v>700</v>
      </c>
      <c r="D642" t="s">
        <v>334</v>
      </c>
      <c r="E642" t="s">
        <v>394</v>
      </c>
      <c r="F642">
        <v>169</v>
      </c>
      <c r="G642">
        <v>297</v>
      </c>
      <c r="H642">
        <v>1</v>
      </c>
      <c r="I642">
        <v>28</v>
      </c>
      <c r="J642"/>
      <c r="K642"/>
      <c r="O642" s="5"/>
      <c r="P642" s="5"/>
      <c r="AD642"/>
      <c r="AE642"/>
    </row>
    <row r="643" spans="1:31" x14ac:dyDescent="0.2">
      <c r="A643" t="s">
        <v>2561</v>
      </c>
      <c r="B643" t="s">
        <v>2562</v>
      </c>
      <c r="C643" t="s">
        <v>700</v>
      </c>
      <c r="D643" t="s">
        <v>334</v>
      </c>
      <c r="E643" t="s">
        <v>394</v>
      </c>
      <c r="F643">
        <v>259</v>
      </c>
      <c r="G643">
        <v>457</v>
      </c>
      <c r="H643">
        <v>1</v>
      </c>
      <c r="I643">
        <v>6</v>
      </c>
      <c r="J643"/>
      <c r="K643"/>
      <c r="O643" s="5"/>
      <c r="P643" s="5"/>
      <c r="AD643"/>
      <c r="AE643"/>
    </row>
    <row r="644" spans="1:31" x14ac:dyDescent="0.2">
      <c r="A644" t="s">
        <v>2563</v>
      </c>
      <c r="B644" t="s">
        <v>2601</v>
      </c>
      <c r="C644" t="s">
        <v>700</v>
      </c>
      <c r="D644" t="s">
        <v>334</v>
      </c>
      <c r="E644" t="s">
        <v>394</v>
      </c>
      <c r="F644">
        <v>99</v>
      </c>
      <c r="G644">
        <v>169</v>
      </c>
      <c r="H644">
        <v>1</v>
      </c>
      <c r="I644">
        <v>28</v>
      </c>
      <c r="J644"/>
      <c r="K644"/>
      <c r="O644" s="5"/>
      <c r="P644" s="5"/>
      <c r="AD644"/>
      <c r="AE644"/>
    </row>
    <row r="645" spans="1:31" x14ac:dyDescent="0.2">
      <c r="A645" t="s">
        <v>2332</v>
      </c>
      <c r="B645" t="s">
        <v>2333</v>
      </c>
      <c r="C645" t="s">
        <v>338</v>
      </c>
      <c r="D645" t="s">
        <v>1254</v>
      </c>
      <c r="E645" t="s">
        <v>369</v>
      </c>
      <c r="F645">
        <v>23</v>
      </c>
      <c r="G645">
        <v>41</v>
      </c>
      <c r="H645">
        <v>1</v>
      </c>
      <c r="I645">
        <v>96</v>
      </c>
      <c r="J645"/>
      <c r="K645"/>
      <c r="O645" s="5"/>
      <c r="P645" s="5"/>
      <c r="AD645"/>
      <c r="AE645"/>
    </row>
    <row r="646" spans="1:31" x14ac:dyDescent="0.2">
      <c r="A646" t="s">
        <v>2334</v>
      </c>
      <c r="B646" t="s">
        <v>2335</v>
      </c>
      <c r="C646" t="s">
        <v>338</v>
      </c>
      <c r="D646" t="s">
        <v>1254</v>
      </c>
      <c r="E646" t="s">
        <v>369</v>
      </c>
      <c r="F646">
        <v>26</v>
      </c>
      <c r="G646">
        <v>47</v>
      </c>
      <c r="H646">
        <v>1</v>
      </c>
      <c r="I646">
        <v>96</v>
      </c>
      <c r="J646"/>
      <c r="K646"/>
      <c r="O646" s="5"/>
      <c r="P646" s="5"/>
      <c r="AD646"/>
      <c r="AE646"/>
    </row>
    <row r="647" spans="1:31" x14ac:dyDescent="0.2">
      <c r="A647" t="s">
        <v>2336</v>
      </c>
      <c r="B647" t="s">
        <v>2337</v>
      </c>
      <c r="C647" t="s">
        <v>338</v>
      </c>
      <c r="D647" t="s">
        <v>1254</v>
      </c>
      <c r="E647" t="s">
        <v>369</v>
      </c>
      <c r="F647">
        <v>34</v>
      </c>
      <c r="G647">
        <v>62</v>
      </c>
      <c r="H647">
        <v>1</v>
      </c>
      <c r="I647">
        <v>96</v>
      </c>
      <c r="J647"/>
      <c r="K647"/>
      <c r="O647" s="5"/>
      <c r="P647" s="5"/>
      <c r="AD647"/>
      <c r="AE647"/>
    </row>
    <row r="648" spans="1:31" x14ac:dyDescent="0.2">
      <c r="A648" t="s">
        <v>2338</v>
      </c>
      <c r="B648" t="s">
        <v>2339</v>
      </c>
      <c r="C648" t="s">
        <v>338</v>
      </c>
      <c r="D648" t="s">
        <v>1254</v>
      </c>
      <c r="E648" t="s">
        <v>369</v>
      </c>
      <c r="F648">
        <v>47</v>
      </c>
      <c r="G648">
        <v>85</v>
      </c>
      <c r="H648">
        <v>1</v>
      </c>
      <c r="I648">
        <v>96</v>
      </c>
      <c r="J648"/>
      <c r="K648"/>
      <c r="O648" s="5"/>
      <c r="P648" s="5"/>
      <c r="AD648"/>
      <c r="AE648"/>
    </row>
    <row r="649" spans="1:31" x14ac:dyDescent="0.2">
      <c r="A649" t="s">
        <v>2340</v>
      </c>
      <c r="B649" t="s">
        <v>2341</v>
      </c>
      <c r="C649" t="s">
        <v>338</v>
      </c>
      <c r="D649" t="s">
        <v>1254</v>
      </c>
      <c r="E649" t="s">
        <v>369</v>
      </c>
      <c r="F649">
        <v>105</v>
      </c>
      <c r="G649">
        <v>189</v>
      </c>
      <c r="H649">
        <v>1</v>
      </c>
      <c r="I649">
        <v>96</v>
      </c>
      <c r="J649"/>
      <c r="K649"/>
      <c r="O649" s="5"/>
      <c r="P649" s="5"/>
      <c r="AD649"/>
      <c r="AE649"/>
    </row>
    <row r="650" spans="1:31" x14ac:dyDescent="0.2">
      <c r="A650" t="s">
        <v>2618</v>
      </c>
      <c r="B650" t="s">
        <v>2619</v>
      </c>
      <c r="C650" t="s">
        <v>338</v>
      </c>
      <c r="D650" t="s">
        <v>1254</v>
      </c>
      <c r="E650" t="s">
        <v>369</v>
      </c>
      <c r="F650">
        <v>29</v>
      </c>
      <c r="G650">
        <v>52</v>
      </c>
      <c r="H650">
        <v>1</v>
      </c>
      <c r="I650">
        <v>72</v>
      </c>
      <c r="J650"/>
      <c r="K650"/>
      <c r="O650" s="5"/>
      <c r="P650" s="5"/>
      <c r="AD650"/>
      <c r="AE650"/>
    </row>
    <row r="651" spans="1:31" x14ac:dyDescent="0.2">
      <c r="A651" t="s">
        <v>2620</v>
      </c>
      <c r="B651" t="s">
        <v>2621</v>
      </c>
      <c r="C651" t="s">
        <v>338</v>
      </c>
      <c r="D651" t="s">
        <v>1254</v>
      </c>
      <c r="E651" t="s">
        <v>369</v>
      </c>
      <c r="F651">
        <v>34</v>
      </c>
      <c r="G651">
        <v>61</v>
      </c>
      <c r="H651">
        <v>1</v>
      </c>
      <c r="I651">
        <v>72</v>
      </c>
      <c r="J651"/>
      <c r="K651"/>
      <c r="O651" s="5"/>
      <c r="P651" s="5"/>
      <c r="AD651"/>
      <c r="AE651"/>
    </row>
    <row r="652" spans="1:31" x14ac:dyDescent="0.2">
      <c r="A652" t="s">
        <v>2622</v>
      </c>
      <c r="B652" t="s">
        <v>2623</v>
      </c>
      <c r="C652" t="s">
        <v>338</v>
      </c>
      <c r="D652" t="s">
        <v>1254</v>
      </c>
      <c r="E652" t="s">
        <v>369</v>
      </c>
      <c r="F652">
        <v>38</v>
      </c>
      <c r="G652">
        <v>68</v>
      </c>
      <c r="H652">
        <v>1</v>
      </c>
      <c r="I652">
        <v>72</v>
      </c>
      <c r="J652"/>
      <c r="K652"/>
      <c r="O652" s="5"/>
      <c r="P652" s="5"/>
      <c r="AD652"/>
      <c r="AE652"/>
    </row>
    <row r="653" spans="1:31" x14ac:dyDescent="0.2">
      <c r="A653" t="s">
        <v>2624</v>
      </c>
      <c r="B653" t="s">
        <v>2625</v>
      </c>
      <c r="C653" t="s">
        <v>338</v>
      </c>
      <c r="D653" t="s">
        <v>1254</v>
      </c>
      <c r="E653" t="s">
        <v>369</v>
      </c>
      <c r="F653">
        <v>49</v>
      </c>
      <c r="G653">
        <v>88</v>
      </c>
      <c r="H653">
        <v>1</v>
      </c>
      <c r="I653">
        <v>48</v>
      </c>
      <c r="J653"/>
      <c r="K653"/>
      <c r="O653" s="5"/>
      <c r="P653" s="5"/>
      <c r="AD653"/>
      <c r="AE653"/>
    </row>
    <row r="654" spans="1:31" x14ac:dyDescent="0.2">
      <c r="A654" t="s">
        <v>2626</v>
      </c>
      <c r="B654" t="s">
        <v>2627</v>
      </c>
      <c r="C654" t="s">
        <v>338</v>
      </c>
      <c r="D654" t="s">
        <v>1254</v>
      </c>
      <c r="E654" t="s">
        <v>369</v>
      </c>
      <c r="F654">
        <v>65</v>
      </c>
      <c r="G654">
        <v>117</v>
      </c>
      <c r="H654">
        <v>1</v>
      </c>
      <c r="I654">
        <v>32</v>
      </c>
      <c r="J654"/>
      <c r="K654"/>
      <c r="O654" s="5"/>
      <c r="P654" s="5"/>
      <c r="AD654"/>
      <c r="AE654"/>
    </row>
    <row r="655" spans="1:31" x14ac:dyDescent="0.2">
      <c r="A655" t="s">
        <v>2628</v>
      </c>
      <c r="B655" t="s">
        <v>2629</v>
      </c>
      <c r="C655" t="s">
        <v>338</v>
      </c>
      <c r="D655" t="s">
        <v>1254</v>
      </c>
      <c r="E655" t="s">
        <v>369</v>
      </c>
      <c r="F655">
        <v>32</v>
      </c>
      <c r="G655">
        <v>58</v>
      </c>
      <c r="H655">
        <v>1</v>
      </c>
      <c r="I655">
        <v>72</v>
      </c>
      <c r="J655"/>
      <c r="K655"/>
      <c r="O655" s="5"/>
      <c r="P655" s="5"/>
      <c r="AD655"/>
      <c r="AE655"/>
    </row>
    <row r="656" spans="1:31" x14ac:dyDescent="0.2">
      <c r="A656" t="s">
        <v>2630</v>
      </c>
      <c r="B656" t="s">
        <v>2631</v>
      </c>
      <c r="C656" t="s">
        <v>338</v>
      </c>
      <c r="D656" t="s">
        <v>1254</v>
      </c>
      <c r="E656" t="s">
        <v>369</v>
      </c>
      <c r="F656">
        <v>34</v>
      </c>
      <c r="G656">
        <v>61</v>
      </c>
      <c r="H656">
        <v>1</v>
      </c>
      <c r="I656">
        <v>72</v>
      </c>
      <c r="J656"/>
      <c r="K656"/>
      <c r="O656" s="5"/>
      <c r="P656" s="5"/>
      <c r="AD656"/>
      <c r="AE656"/>
    </row>
    <row r="657" spans="1:31" x14ac:dyDescent="0.2">
      <c r="A657" t="s">
        <v>2632</v>
      </c>
      <c r="B657" t="s">
        <v>2633</v>
      </c>
      <c r="C657" t="s">
        <v>338</v>
      </c>
      <c r="D657" t="s">
        <v>1254</v>
      </c>
      <c r="E657" t="s">
        <v>369</v>
      </c>
      <c r="F657">
        <v>39</v>
      </c>
      <c r="G657">
        <v>70</v>
      </c>
      <c r="H657">
        <v>1</v>
      </c>
      <c r="I657">
        <v>72</v>
      </c>
      <c r="J657"/>
      <c r="K657"/>
      <c r="O657" s="5"/>
      <c r="P657" s="5"/>
      <c r="AD657"/>
      <c r="AE657"/>
    </row>
    <row r="658" spans="1:31" x14ac:dyDescent="0.2">
      <c r="A658" t="s">
        <v>2634</v>
      </c>
      <c r="B658" t="s">
        <v>2635</v>
      </c>
      <c r="C658" t="s">
        <v>338</v>
      </c>
      <c r="D658" t="s">
        <v>1254</v>
      </c>
      <c r="E658" t="s">
        <v>369</v>
      </c>
      <c r="F658">
        <v>49</v>
      </c>
      <c r="G658">
        <v>88</v>
      </c>
      <c r="H658">
        <v>1</v>
      </c>
      <c r="I658">
        <v>72</v>
      </c>
      <c r="J658"/>
      <c r="K658"/>
      <c r="O658" s="5"/>
      <c r="P658" s="5"/>
      <c r="AD658"/>
      <c r="AE658"/>
    </row>
    <row r="659" spans="1:31" x14ac:dyDescent="0.2">
      <c r="A659" t="s">
        <v>2636</v>
      </c>
      <c r="B659" t="s">
        <v>2637</v>
      </c>
      <c r="C659" t="s">
        <v>338</v>
      </c>
      <c r="D659" t="s">
        <v>1254</v>
      </c>
      <c r="E659" t="s">
        <v>369</v>
      </c>
      <c r="F659">
        <v>65</v>
      </c>
      <c r="G659">
        <v>117</v>
      </c>
      <c r="H659">
        <v>1</v>
      </c>
      <c r="I659">
        <v>48</v>
      </c>
      <c r="J659"/>
      <c r="K659"/>
      <c r="O659" s="5"/>
      <c r="P659" s="5"/>
      <c r="AD659"/>
      <c r="AE659"/>
    </row>
    <row r="660" spans="1:31" x14ac:dyDescent="0.2">
      <c r="A660" t="s">
        <v>666</v>
      </c>
      <c r="B660" t="s">
        <v>1542</v>
      </c>
      <c r="C660" t="s">
        <v>700</v>
      </c>
      <c r="D660" t="s">
        <v>334</v>
      </c>
      <c r="E660" t="s">
        <v>374</v>
      </c>
      <c r="F660">
        <v>24</v>
      </c>
      <c r="G660">
        <v>42</v>
      </c>
      <c r="H660">
        <v>12</v>
      </c>
      <c r="I660">
        <v>144</v>
      </c>
      <c r="J660"/>
      <c r="K660"/>
      <c r="O660" s="5"/>
      <c r="P660" s="5"/>
      <c r="AD660"/>
      <c r="AE660"/>
    </row>
    <row r="661" spans="1:31" x14ac:dyDescent="0.2">
      <c r="A661" t="s">
        <v>667</v>
      </c>
      <c r="B661" t="s">
        <v>1543</v>
      </c>
      <c r="C661" t="s">
        <v>700</v>
      </c>
      <c r="D661" t="s">
        <v>334</v>
      </c>
      <c r="E661" t="s">
        <v>374</v>
      </c>
      <c r="F661">
        <v>32</v>
      </c>
      <c r="G661">
        <v>58</v>
      </c>
      <c r="H661">
        <v>12</v>
      </c>
      <c r="I661">
        <v>144</v>
      </c>
      <c r="J661"/>
      <c r="K661"/>
      <c r="O661" s="5"/>
      <c r="P661" s="5"/>
      <c r="AD661"/>
      <c r="AE661"/>
    </row>
    <row r="662" spans="1:31" x14ac:dyDescent="0.2">
      <c r="A662" t="s">
        <v>668</v>
      </c>
      <c r="B662" t="s">
        <v>1544</v>
      </c>
      <c r="C662" t="s">
        <v>700</v>
      </c>
      <c r="D662" t="s">
        <v>334</v>
      </c>
      <c r="E662" t="s">
        <v>374</v>
      </c>
      <c r="F662">
        <v>41</v>
      </c>
      <c r="G662">
        <v>74</v>
      </c>
      <c r="H662">
        <v>12</v>
      </c>
      <c r="I662">
        <v>144</v>
      </c>
      <c r="J662"/>
      <c r="K662"/>
      <c r="O662" s="5"/>
      <c r="P662" s="5"/>
      <c r="AD662"/>
      <c r="AE662"/>
    </row>
    <row r="663" spans="1:31" x14ac:dyDescent="0.2">
      <c r="A663" t="s">
        <v>669</v>
      </c>
      <c r="B663" t="s">
        <v>1545</v>
      </c>
      <c r="C663" t="s">
        <v>700</v>
      </c>
      <c r="D663" t="s">
        <v>334</v>
      </c>
      <c r="E663" t="s">
        <v>374</v>
      </c>
      <c r="F663">
        <v>53</v>
      </c>
      <c r="G663">
        <v>96</v>
      </c>
      <c r="H663">
        <v>12</v>
      </c>
      <c r="I663">
        <v>72</v>
      </c>
      <c r="J663"/>
      <c r="K663"/>
      <c r="O663" s="5"/>
      <c r="P663" s="5"/>
      <c r="AD663"/>
      <c r="AE663"/>
    </row>
    <row r="664" spans="1:31" x14ac:dyDescent="0.2">
      <c r="A664" t="s">
        <v>670</v>
      </c>
      <c r="B664" t="s">
        <v>1546</v>
      </c>
      <c r="C664" t="s">
        <v>700</v>
      </c>
      <c r="D664" t="s">
        <v>334</v>
      </c>
      <c r="E664" t="s">
        <v>374</v>
      </c>
      <c r="F664">
        <v>70</v>
      </c>
      <c r="G664">
        <v>128</v>
      </c>
      <c r="H664">
        <v>12</v>
      </c>
      <c r="I664">
        <v>48</v>
      </c>
      <c r="J664"/>
      <c r="K664"/>
      <c r="O664" s="5"/>
      <c r="P664" s="5"/>
      <c r="AD664"/>
      <c r="AE664"/>
    </row>
    <row r="665" spans="1:31" x14ac:dyDescent="0.2">
      <c r="A665" t="s">
        <v>671</v>
      </c>
      <c r="B665" t="s">
        <v>1547</v>
      </c>
      <c r="C665" t="s">
        <v>700</v>
      </c>
      <c r="D665" t="s">
        <v>334</v>
      </c>
      <c r="E665" t="s">
        <v>374</v>
      </c>
      <c r="F665">
        <v>98</v>
      </c>
      <c r="G665">
        <v>179</v>
      </c>
      <c r="H665">
        <v>12</v>
      </c>
      <c r="I665">
        <v>48</v>
      </c>
      <c r="J665"/>
      <c r="K665"/>
      <c r="O665" s="5"/>
      <c r="P665" s="5"/>
      <c r="AD665"/>
      <c r="AE665"/>
    </row>
    <row r="666" spans="1:31" x14ac:dyDescent="0.2">
      <c r="A666" t="s">
        <v>575</v>
      </c>
      <c r="B666" t="s">
        <v>1548</v>
      </c>
      <c r="C666" t="s">
        <v>700</v>
      </c>
      <c r="D666" t="s">
        <v>334</v>
      </c>
      <c r="E666" t="s">
        <v>374</v>
      </c>
      <c r="F666">
        <v>35</v>
      </c>
      <c r="G666">
        <v>64</v>
      </c>
      <c r="H666">
        <v>12</v>
      </c>
      <c r="I666">
        <v>72</v>
      </c>
      <c r="J666"/>
      <c r="K666"/>
      <c r="O666" s="5"/>
      <c r="P666" s="5"/>
      <c r="AD666"/>
      <c r="AE666"/>
    </row>
    <row r="667" spans="1:31" x14ac:dyDescent="0.2">
      <c r="A667" t="s">
        <v>576</v>
      </c>
      <c r="B667" t="s">
        <v>1549</v>
      </c>
      <c r="C667" t="s">
        <v>700</v>
      </c>
      <c r="D667" t="s">
        <v>334</v>
      </c>
      <c r="E667" t="s">
        <v>374</v>
      </c>
      <c r="F667">
        <v>40</v>
      </c>
      <c r="G667">
        <v>72</v>
      </c>
      <c r="H667">
        <v>12</v>
      </c>
      <c r="I667">
        <v>72</v>
      </c>
      <c r="J667"/>
      <c r="K667"/>
      <c r="O667" s="5"/>
      <c r="P667" s="5"/>
      <c r="AD667"/>
      <c r="AE667"/>
    </row>
    <row r="668" spans="1:31" x14ac:dyDescent="0.2">
      <c r="A668" t="s">
        <v>577</v>
      </c>
      <c r="B668" t="s">
        <v>1550</v>
      </c>
      <c r="C668" t="s">
        <v>700</v>
      </c>
      <c r="D668" t="s">
        <v>334</v>
      </c>
      <c r="E668" t="s">
        <v>374</v>
      </c>
      <c r="F668">
        <v>50</v>
      </c>
      <c r="G668">
        <v>90</v>
      </c>
      <c r="H668">
        <v>12</v>
      </c>
      <c r="I668">
        <v>48</v>
      </c>
      <c r="J668"/>
      <c r="K668"/>
      <c r="O668" s="5"/>
      <c r="P668" s="5"/>
      <c r="AD668"/>
      <c r="AE668"/>
    </row>
    <row r="669" spans="1:31" x14ac:dyDescent="0.2">
      <c r="A669" t="s">
        <v>578</v>
      </c>
      <c r="B669" t="s">
        <v>1551</v>
      </c>
      <c r="C669" t="s">
        <v>700</v>
      </c>
      <c r="D669" t="s">
        <v>334</v>
      </c>
      <c r="E669" t="s">
        <v>374</v>
      </c>
      <c r="F669">
        <v>67</v>
      </c>
      <c r="G669">
        <v>119</v>
      </c>
      <c r="H669">
        <v>12</v>
      </c>
      <c r="I669">
        <v>36</v>
      </c>
      <c r="J669"/>
      <c r="K669"/>
      <c r="O669" s="5"/>
      <c r="P669" s="5"/>
      <c r="AD669"/>
      <c r="AE669"/>
    </row>
    <row r="670" spans="1:31" x14ac:dyDescent="0.2">
      <c r="A670" t="s">
        <v>579</v>
      </c>
      <c r="B670" t="s">
        <v>1552</v>
      </c>
      <c r="C670" t="s">
        <v>700</v>
      </c>
      <c r="D670" t="s">
        <v>334</v>
      </c>
      <c r="E670" t="s">
        <v>374</v>
      </c>
      <c r="F670">
        <v>88</v>
      </c>
      <c r="G670">
        <v>159</v>
      </c>
      <c r="H670">
        <v>12</v>
      </c>
      <c r="I670">
        <v>24</v>
      </c>
      <c r="J670"/>
      <c r="K670"/>
      <c r="O670" s="5"/>
      <c r="P670" s="5"/>
      <c r="AD670"/>
      <c r="AE670"/>
    </row>
    <row r="671" spans="1:31" x14ac:dyDescent="0.2">
      <c r="A671" t="s">
        <v>580</v>
      </c>
      <c r="B671" t="s">
        <v>1553</v>
      </c>
      <c r="C671" t="s">
        <v>700</v>
      </c>
      <c r="D671" t="s">
        <v>334</v>
      </c>
      <c r="E671" t="s">
        <v>374</v>
      </c>
      <c r="F671">
        <v>37</v>
      </c>
      <c r="G671">
        <v>67</v>
      </c>
      <c r="H671">
        <v>12</v>
      </c>
      <c r="I671">
        <v>144</v>
      </c>
      <c r="J671"/>
      <c r="K671"/>
      <c r="O671" s="5"/>
      <c r="P671" s="5"/>
      <c r="AD671"/>
      <c r="AE671"/>
    </row>
    <row r="672" spans="1:31" x14ac:dyDescent="0.2">
      <c r="A672" t="s">
        <v>581</v>
      </c>
      <c r="B672" t="s">
        <v>1554</v>
      </c>
      <c r="C672" t="s">
        <v>700</v>
      </c>
      <c r="D672" t="s">
        <v>334</v>
      </c>
      <c r="E672" t="s">
        <v>374</v>
      </c>
      <c r="F672">
        <v>54</v>
      </c>
      <c r="G672">
        <v>99</v>
      </c>
      <c r="H672">
        <v>12</v>
      </c>
      <c r="I672">
        <v>72</v>
      </c>
      <c r="J672"/>
      <c r="K672"/>
      <c r="O672" s="5"/>
      <c r="P672" s="5"/>
      <c r="AD672"/>
      <c r="AE672"/>
    </row>
    <row r="673" spans="1:31" x14ac:dyDescent="0.2">
      <c r="A673" t="s">
        <v>582</v>
      </c>
      <c r="B673" t="s">
        <v>1555</v>
      </c>
      <c r="C673" t="s">
        <v>700</v>
      </c>
      <c r="D673" t="s">
        <v>334</v>
      </c>
      <c r="E673" t="s">
        <v>374</v>
      </c>
      <c r="F673">
        <v>65</v>
      </c>
      <c r="G673">
        <v>118</v>
      </c>
      <c r="H673">
        <v>12</v>
      </c>
      <c r="I673">
        <v>72</v>
      </c>
      <c r="J673"/>
      <c r="K673"/>
      <c r="O673" s="5"/>
      <c r="P673" s="5"/>
      <c r="AD673"/>
      <c r="AE673"/>
    </row>
    <row r="674" spans="1:31" x14ac:dyDescent="0.2">
      <c r="A674" t="s">
        <v>583</v>
      </c>
      <c r="B674" t="s">
        <v>1556</v>
      </c>
      <c r="C674" t="s">
        <v>700</v>
      </c>
      <c r="D674" t="s">
        <v>334</v>
      </c>
      <c r="E674" t="s">
        <v>374</v>
      </c>
      <c r="F674">
        <v>76</v>
      </c>
      <c r="G674">
        <v>139</v>
      </c>
      <c r="H674">
        <v>12</v>
      </c>
      <c r="I674">
        <v>48</v>
      </c>
      <c r="J674"/>
      <c r="K674"/>
      <c r="O674" s="5"/>
      <c r="P674" s="5"/>
      <c r="AD674"/>
      <c r="AE674"/>
    </row>
    <row r="675" spans="1:31" x14ac:dyDescent="0.2">
      <c r="A675" t="s">
        <v>567</v>
      </c>
      <c r="B675" t="s">
        <v>1557</v>
      </c>
      <c r="C675" t="s">
        <v>700</v>
      </c>
      <c r="D675" t="s">
        <v>334</v>
      </c>
      <c r="E675" t="s">
        <v>374</v>
      </c>
      <c r="F675">
        <v>29</v>
      </c>
      <c r="G675">
        <v>52</v>
      </c>
      <c r="H675">
        <v>12</v>
      </c>
      <c r="I675">
        <v>144</v>
      </c>
      <c r="J675"/>
      <c r="K675"/>
      <c r="O675" s="5"/>
      <c r="P675" s="5"/>
      <c r="AD675"/>
      <c r="AE675"/>
    </row>
    <row r="676" spans="1:31" x14ac:dyDescent="0.2">
      <c r="A676" t="s">
        <v>568</v>
      </c>
      <c r="B676" t="s">
        <v>1558</v>
      </c>
      <c r="C676" t="s">
        <v>700</v>
      </c>
      <c r="D676" t="s">
        <v>334</v>
      </c>
      <c r="E676" t="s">
        <v>374</v>
      </c>
      <c r="F676">
        <v>47</v>
      </c>
      <c r="G676">
        <v>85</v>
      </c>
      <c r="H676">
        <v>12</v>
      </c>
      <c r="I676">
        <v>72</v>
      </c>
      <c r="J676"/>
      <c r="K676"/>
      <c r="O676" s="5"/>
      <c r="P676" s="5"/>
      <c r="AD676"/>
      <c r="AE676"/>
    </row>
    <row r="677" spans="1:31" x14ac:dyDescent="0.2">
      <c r="A677" t="s">
        <v>569</v>
      </c>
      <c r="B677" t="s">
        <v>1559</v>
      </c>
      <c r="C677" t="s">
        <v>700</v>
      </c>
      <c r="D677" t="s">
        <v>334</v>
      </c>
      <c r="E677" t="s">
        <v>374</v>
      </c>
      <c r="F677">
        <v>66</v>
      </c>
      <c r="G677">
        <v>120</v>
      </c>
      <c r="H677">
        <v>12</v>
      </c>
      <c r="I677">
        <v>48</v>
      </c>
      <c r="J677"/>
      <c r="K677"/>
      <c r="O677" s="5"/>
      <c r="P677" s="5"/>
      <c r="AD677"/>
      <c r="AE677"/>
    </row>
    <row r="678" spans="1:31" x14ac:dyDescent="0.2">
      <c r="A678" t="s">
        <v>570</v>
      </c>
      <c r="B678" t="s">
        <v>1560</v>
      </c>
      <c r="C678" t="s">
        <v>700</v>
      </c>
      <c r="D678" t="s">
        <v>334</v>
      </c>
      <c r="E678" t="s">
        <v>374</v>
      </c>
      <c r="F678">
        <v>80</v>
      </c>
      <c r="G678">
        <v>145</v>
      </c>
      <c r="H678">
        <v>12</v>
      </c>
      <c r="I678">
        <v>36</v>
      </c>
      <c r="J678"/>
      <c r="K678"/>
      <c r="O678" s="5"/>
      <c r="P678" s="5"/>
      <c r="AD678"/>
      <c r="AE678"/>
    </row>
    <row r="679" spans="1:31" x14ac:dyDescent="0.2">
      <c r="A679" t="s">
        <v>571</v>
      </c>
      <c r="B679" t="s">
        <v>1561</v>
      </c>
      <c r="C679" t="s">
        <v>700</v>
      </c>
      <c r="D679" t="s">
        <v>334</v>
      </c>
      <c r="E679" t="s">
        <v>374</v>
      </c>
      <c r="F679">
        <v>102</v>
      </c>
      <c r="G679">
        <v>185</v>
      </c>
      <c r="H679">
        <v>12</v>
      </c>
      <c r="I679">
        <v>24</v>
      </c>
      <c r="J679"/>
      <c r="K679"/>
      <c r="O679" s="5"/>
      <c r="P679" s="5"/>
      <c r="AD679"/>
      <c r="AE679"/>
    </row>
    <row r="680" spans="1:31" x14ac:dyDescent="0.2">
      <c r="A680" t="s">
        <v>3782</v>
      </c>
      <c r="B680" t="s">
        <v>3783</v>
      </c>
      <c r="C680" t="s">
        <v>700</v>
      </c>
      <c r="D680" t="s">
        <v>334</v>
      </c>
      <c r="E680" t="s">
        <v>336</v>
      </c>
      <c r="F680">
        <v>124</v>
      </c>
      <c r="G680">
        <v>240</v>
      </c>
      <c r="H680">
        <v>12</v>
      </c>
      <c r="I680">
        <v>48</v>
      </c>
      <c r="J680"/>
      <c r="K680"/>
      <c r="O680" s="5"/>
      <c r="P680" s="5"/>
      <c r="AD680"/>
      <c r="AE680"/>
    </row>
    <row r="681" spans="1:31" x14ac:dyDescent="0.2">
      <c r="A681" t="s">
        <v>485</v>
      </c>
      <c r="B681" t="s">
        <v>1562</v>
      </c>
      <c r="C681" t="s">
        <v>704</v>
      </c>
      <c r="D681" t="s">
        <v>335</v>
      </c>
      <c r="E681" t="s">
        <v>336</v>
      </c>
      <c r="F681">
        <v>29</v>
      </c>
      <c r="G681">
        <v>49</v>
      </c>
      <c r="H681">
        <v>1</v>
      </c>
      <c r="I681">
        <v>96</v>
      </c>
      <c r="J681"/>
      <c r="K681"/>
      <c r="O681" s="5"/>
      <c r="P681" s="5"/>
      <c r="AD681"/>
      <c r="AE681"/>
    </row>
    <row r="682" spans="1:31" x14ac:dyDescent="0.2">
      <c r="A682" t="s">
        <v>486</v>
      </c>
      <c r="B682" t="s">
        <v>1563</v>
      </c>
      <c r="C682" t="s">
        <v>704</v>
      </c>
      <c r="D682" t="s">
        <v>335</v>
      </c>
      <c r="E682" t="s">
        <v>336</v>
      </c>
      <c r="F682">
        <v>29</v>
      </c>
      <c r="G682">
        <v>49</v>
      </c>
      <c r="H682">
        <v>1</v>
      </c>
      <c r="I682">
        <v>96</v>
      </c>
      <c r="J682"/>
      <c r="K682"/>
      <c r="O682" s="5"/>
      <c r="P682" s="5"/>
      <c r="AD682"/>
      <c r="AE682"/>
    </row>
    <row r="683" spans="1:31" x14ac:dyDescent="0.2">
      <c r="A683" t="s">
        <v>487</v>
      </c>
      <c r="B683" t="s">
        <v>1564</v>
      </c>
      <c r="C683" t="s">
        <v>704</v>
      </c>
      <c r="D683" t="s">
        <v>335</v>
      </c>
      <c r="E683" t="s">
        <v>336</v>
      </c>
      <c r="F683">
        <v>29</v>
      </c>
      <c r="G683">
        <v>49</v>
      </c>
      <c r="H683">
        <v>1</v>
      </c>
      <c r="I683">
        <v>96</v>
      </c>
      <c r="J683"/>
      <c r="K683"/>
      <c r="O683" s="5"/>
      <c r="P683" s="5"/>
      <c r="AD683"/>
      <c r="AE683"/>
    </row>
    <row r="684" spans="1:31" x14ac:dyDescent="0.2">
      <c r="A684" t="s">
        <v>488</v>
      </c>
      <c r="B684" t="s">
        <v>1565</v>
      </c>
      <c r="C684" t="s">
        <v>704</v>
      </c>
      <c r="D684" t="s">
        <v>335</v>
      </c>
      <c r="E684" t="s">
        <v>336</v>
      </c>
      <c r="F684">
        <v>29</v>
      </c>
      <c r="G684">
        <v>49</v>
      </c>
      <c r="H684">
        <v>1</v>
      </c>
      <c r="I684">
        <v>96</v>
      </c>
      <c r="J684"/>
      <c r="K684"/>
      <c r="O684" s="5"/>
      <c r="P684" s="5"/>
      <c r="AD684"/>
      <c r="AE684"/>
    </row>
    <row r="685" spans="1:31" x14ac:dyDescent="0.2">
      <c r="A685" t="s">
        <v>511</v>
      </c>
      <c r="B685" t="s">
        <v>1566</v>
      </c>
      <c r="C685" t="s">
        <v>704</v>
      </c>
      <c r="D685" t="s">
        <v>335</v>
      </c>
      <c r="E685" t="s">
        <v>336</v>
      </c>
      <c r="F685">
        <v>29</v>
      </c>
      <c r="G685">
        <v>49</v>
      </c>
      <c r="H685">
        <v>1</v>
      </c>
      <c r="I685">
        <v>500</v>
      </c>
      <c r="J685"/>
      <c r="K685"/>
      <c r="O685" s="5"/>
      <c r="P685" s="5"/>
      <c r="AD685"/>
      <c r="AE685"/>
    </row>
    <row r="686" spans="1:31" x14ac:dyDescent="0.2">
      <c r="A686" t="s">
        <v>512</v>
      </c>
      <c r="B686" t="s">
        <v>1567</v>
      </c>
      <c r="C686" t="s">
        <v>704</v>
      </c>
      <c r="D686" t="s">
        <v>335</v>
      </c>
      <c r="E686" t="s">
        <v>336</v>
      </c>
      <c r="F686">
        <v>16</v>
      </c>
      <c r="G686">
        <v>28</v>
      </c>
      <c r="H686">
        <v>1</v>
      </c>
      <c r="I686">
        <v>1000</v>
      </c>
      <c r="J686"/>
      <c r="K686"/>
      <c r="O686" s="5"/>
      <c r="P686" s="5"/>
      <c r="AD686"/>
      <c r="AE686"/>
    </row>
    <row r="687" spans="1:31" x14ac:dyDescent="0.2">
      <c r="A687" t="s">
        <v>688</v>
      </c>
      <c r="B687" t="s">
        <v>1568</v>
      </c>
      <c r="C687" t="s">
        <v>704</v>
      </c>
      <c r="D687" t="s">
        <v>335</v>
      </c>
      <c r="E687" t="s">
        <v>336</v>
      </c>
      <c r="F687">
        <v>26</v>
      </c>
      <c r="G687">
        <v>46</v>
      </c>
      <c r="H687">
        <v>1</v>
      </c>
      <c r="I687">
        <v>400</v>
      </c>
      <c r="J687"/>
      <c r="K687"/>
      <c r="O687" s="5"/>
      <c r="P687" s="5"/>
      <c r="AD687"/>
      <c r="AE687"/>
    </row>
    <row r="688" spans="1:31" x14ac:dyDescent="0.2">
      <c r="A688" t="s">
        <v>689</v>
      </c>
      <c r="B688" t="s">
        <v>1569</v>
      </c>
      <c r="C688" t="s">
        <v>700</v>
      </c>
      <c r="D688" t="s">
        <v>335</v>
      </c>
      <c r="E688" t="s">
        <v>336</v>
      </c>
      <c r="F688">
        <v>35</v>
      </c>
      <c r="G688">
        <v>58</v>
      </c>
      <c r="H688">
        <v>12</v>
      </c>
      <c r="I688">
        <v>500</v>
      </c>
      <c r="J688"/>
      <c r="K688"/>
      <c r="O688" s="5"/>
      <c r="P688" s="5"/>
      <c r="AD688"/>
      <c r="AE688"/>
    </row>
    <row r="689" spans="1:31" x14ac:dyDescent="0.2">
      <c r="A689" t="s">
        <v>690</v>
      </c>
      <c r="B689" t="s">
        <v>1570</v>
      </c>
      <c r="C689" t="s">
        <v>700</v>
      </c>
      <c r="D689" t="s">
        <v>335</v>
      </c>
      <c r="E689" t="s">
        <v>336</v>
      </c>
      <c r="F689">
        <v>25</v>
      </c>
      <c r="G689">
        <v>44</v>
      </c>
      <c r="H689">
        <v>10</v>
      </c>
      <c r="I689">
        <v>500</v>
      </c>
      <c r="J689"/>
      <c r="K689"/>
      <c r="O689" s="5"/>
      <c r="P689" s="5"/>
      <c r="AD689"/>
      <c r="AE689"/>
    </row>
    <row r="690" spans="1:31" x14ac:dyDescent="0.2">
      <c r="A690" t="s">
        <v>691</v>
      </c>
      <c r="B690" t="s">
        <v>1571</v>
      </c>
      <c r="C690" t="s">
        <v>700</v>
      </c>
      <c r="D690" t="s">
        <v>335</v>
      </c>
      <c r="E690" t="s">
        <v>336</v>
      </c>
      <c r="F690">
        <v>28</v>
      </c>
      <c r="G690">
        <v>48</v>
      </c>
      <c r="H690">
        <v>15</v>
      </c>
      <c r="I690">
        <v>400</v>
      </c>
      <c r="J690"/>
      <c r="K690"/>
      <c r="O690" s="5"/>
      <c r="P690" s="5"/>
      <c r="AD690"/>
      <c r="AE690"/>
    </row>
    <row r="691" spans="1:31" x14ac:dyDescent="0.2">
      <c r="A691" t="s">
        <v>692</v>
      </c>
      <c r="B691" t="s">
        <v>1572</v>
      </c>
      <c r="C691" t="s">
        <v>700</v>
      </c>
      <c r="D691" t="s">
        <v>335</v>
      </c>
      <c r="E691" t="s">
        <v>336</v>
      </c>
      <c r="F691">
        <v>19</v>
      </c>
      <c r="G691">
        <v>32</v>
      </c>
      <c r="H691">
        <v>1</v>
      </c>
      <c r="I691">
        <v>96</v>
      </c>
      <c r="J691"/>
      <c r="K691"/>
      <c r="O691" s="5"/>
      <c r="P691" s="5"/>
      <c r="AD691"/>
      <c r="AE691"/>
    </row>
    <row r="692" spans="1:31" x14ac:dyDescent="0.2">
      <c r="A692" t="s">
        <v>2154</v>
      </c>
      <c r="B692" t="s">
        <v>2155</v>
      </c>
      <c r="C692" t="s">
        <v>700</v>
      </c>
      <c r="D692" t="s">
        <v>335</v>
      </c>
      <c r="E692" t="s">
        <v>336</v>
      </c>
      <c r="F692">
        <v>25</v>
      </c>
      <c r="G692">
        <v>42</v>
      </c>
      <c r="H692">
        <v>1</v>
      </c>
      <c r="I692">
        <v>96</v>
      </c>
      <c r="J692"/>
      <c r="K692"/>
      <c r="O692" s="5"/>
      <c r="P692" s="5"/>
      <c r="AD692"/>
      <c r="AE692"/>
    </row>
    <row r="693" spans="1:31" x14ac:dyDescent="0.2">
      <c r="A693" t="s">
        <v>2156</v>
      </c>
      <c r="B693" t="s">
        <v>2157</v>
      </c>
      <c r="C693" t="s">
        <v>700</v>
      </c>
      <c r="D693" t="s">
        <v>335</v>
      </c>
      <c r="E693" t="s">
        <v>336</v>
      </c>
      <c r="F693">
        <v>26</v>
      </c>
      <c r="G693">
        <v>43</v>
      </c>
      <c r="H693">
        <v>1</v>
      </c>
      <c r="I693">
        <v>96</v>
      </c>
      <c r="J693"/>
      <c r="K693"/>
      <c r="O693" s="5"/>
      <c r="P693" s="5"/>
      <c r="AD693"/>
      <c r="AE693"/>
    </row>
    <row r="694" spans="1:31" x14ac:dyDescent="0.2">
      <c r="A694" t="s">
        <v>2158</v>
      </c>
      <c r="B694" t="s">
        <v>2159</v>
      </c>
      <c r="C694" t="s">
        <v>700</v>
      </c>
      <c r="D694" t="s">
        <v>335</v>
      </c>
      <c r="E694" t="s">
        <v>336</v>
      </c>
      <c r="F694">
        <v>36</v>
      </c>
      <c r="G694">
        <v>64</v>
      </c>
      <c r="H694">
        <v>12</v>
      </c>
      <c r="I694">
        <v>500</v>
      </c>
      <c r="J694"/>
      <c r="K694"/>
      <c r="O694" s="5"/>
      <c r="P694" s="5"/>
      <c r="AD694"/>
      <c r="AE694"/>
    </row>
    <row r="695" spans="1:31" x14ac:dyDescent="0.2">
      <c r="A695" t="s">
        <v>2171</v>
      </c>
      <c r="B695" t="s">
        <v>2172</v>
      </c>
      <c r="C695" t="s">
        <v>700</v>
      </c>
      <c r="D695" t="s">
        <v>335</v>
      </c>
      <c r="E695" t="s">
        <v>336</v>
      </c>
      <c r="F695">
        <v>24</v>
      </c>
      <c r="G695">
        <v>42</v>
      </c>
      <c r="H695">
        <v>1</v>
      </c>
      <c r="I695">
        <v>96</v>
      </c>
      <c r="J695"/>
      <c r="K695"/>
      <c r="O695" s="5"/>
      <c r="P695" s="5"/>
      <c r="AD695"/>
      <c r="AE695"/>
    </row>
    <row r="696" spans="1:31" x14ac:dyDescent="0.2">
      <c r="A696" t="s">
        <v>3198</v>
      </c>
      <c r="B696" t="s">
        <v>3199</v>
      </c>
      <c r="C696" t="s">
        <v>700</v>
      </c>
      <c r="D696" t="s">
        <v>335</v>
      </c>
      <c r="E696" t="s">
        <v>336</v>
      </c>
      <c r="F696">
        <v>24</v>
      </c>
      <c r="G696">
        <v>42</v>
      </c>
      <c r="H696">
        <v>1</v>
      </c>
      <c r="I696">
        <v>500</v>
      </c>
      <c r="J696"/>
      <c r="K696"/>
      <c r="O696" s="5"/>
      <c r="P696" s="5"/>
      <c r="AD696"/>
      <c r="AE696"/>
    </row>
    <row r="697" spans="1:31" x14ac:dyDescent="0.2">
      <c r="A697" t="s">
        <v>2160</v>
      </c>
      <c r="B697" t="s">
        <v>2161</v>
      </c>
      <c r="C697" t="s">
        <v>700</v>
      </c>
      <c r="D697" t="s">
        <v>335</v>
      </c>
      <c r="E697" t="s">
        <v>336</v>
      </c>
      <c r="F697">
        <v>24</v>
      </c>
      <c r="G697">
        <v>42</v>
      </c>
      <c r="H697">
        <v>1</v>
      </c>
      <c r="I697">
        <v>96</v>
      </c>
      <c r="J697"/>
      <c r="K697"/>
      <c r="O697" s="5"/>
      <c r="P697" s="5"/>
      <c r="AD697"/>
      <c r="AE697"/>
    </row>
    <row r="698" spans="1:31" x14ac:dyDescent="0.2">
      <c r="A698" t="s">
        <v>2162</v>
      </c>
      <c r="B698" t="s">
        <v>2163</v>
      </c>
      <c r="C698" t="s">
        <v>700</v>
      </c>
      <c r="D698" t="s">
        <v>335</v>
      </c>
      <c r="E698" t="s">
        <v>336</v>
      </c>
      <c r="F698">
        <v>24</v>
      </c>
      <c r="G698">
        <v>42</v>
      </c>
      <c r="H698">
        <v>1</v>
      </c>
      <c r="I698">
        <v>96</v>
      </c>
      <c r="J698"/>
      <c r="K698"/>
      <c r="O698" s="5"/>
      <c r="P698" s="5"/>
      <c r="AD698"/>
      <c r="AE698"/>
    </row>
    <row r="699" spans="1:31" x14ac:dyDescent="0.2">
      <c r="A699" t="s">
        <v>2164</v>
      </c>
      <c r="B699" t="s">
        <v>2165</v>
      </c>
      <c r="C699" t="s">
        <v>700</v>
      </c>
      <c r="D699" t="s">
        <v>335</v>
      </c>
      <c r="E699" t="s">
        <v>336</v>
      </c>
      <c r="F699">
        <v>29</v>
      </c>
      <c r="G699">
        <v>50</v>
      </c>
      <c r="H699">
        <v>1</v>
      </c>
      <c r="I699">
        <v>96</v>
      </c>
      <c r="J699"/>
      <c r="K699"/>
      <c r="O699" s="5"/>
      <c r="P699" s="5"/>
      <c r="AD699"/>
      <c r="AE699"/>
    </row>
    <row r="700" spans="1:31" x14ac:dyDescent="0.2">
      <c r="A700" t="s">
        <v>2320</v>
      </c>
      <c r="B700" t="s">
        <v>2321</v>
      </c>
      <c r="C700" t="s">
        <v>700</v>
      </c>
      <c r="D700" t="s">
        <v>335</v>
      </c>
      <c r="E700" t="s">
        <v>336</v>
      </c>
      <c r="F700">
        <v>24</v>
      </c>
      <c r="G700">
        <v>42</v>
      </c>
      <c r="H700">
        <v>1</v>
      </c>
      <c r="I700">
        <v>96</v>
      </c>
      <c r="J700"/>
      <c r="K700"/>
      <c r="O700" s="5"/>
      <c r="P700" s="5"/>
      <c r="AD700"/>
      <c r="AE700"/>
    </row>
    <row r="701" spans="1:31" x14ac:dyDescent="0.2">
      <c r="A701" t="s">
        <v>2322</v>
      </c>
      <c r="B701" t="s">
        <v>2323</v>
      </c>
      <c r="C701" t="s">
        <v>700</v>
      </c>
      <c r="D701" t="s">
        <v>335</v>
      </c>
      <c r="E701" t="s">
        <v>336</v>
      </c>
      <c r="F701">
        <v>24</v>
      </c>
      <c r="G701">
        <v>42</v>
      </c>
      <c r="H701">
        <v>1</v>
      </c>
      <c r="I701">
        <v>96</v>
      </c>
      <c r="J701"/>
      <c r="K701"/>
      <c r="O701" s="5"/>
      <c r="P701" s="5"/>
      <c r="AD701"/>
      <c r="AE701"/>
    </row>
    <row r="702" spans="1:31" x14ac:dyDescent="0.2">
      <c r="A702" t="s">
        <v>2526</v>
      </c>
      <c r="B702" t="s">
        <v>2527</v>
      </c>
      <c r="C702" t="s">
        <v>700</v>
      </c>
      <c r="D702" t="s">
        <v>335</v>
      </c>
      <c r="E702" t="s">
        <v>336</v>
      </c>
      <c r="F702">
        <v>15</v>
      </c>
      <c r="G702">
        <v>27</v>
      </c>
      <c r="H702">
        <v>1</v>
      </c>
      <c r="I702">
        <v>96</v>
      </c>
      <c r="J702"/>
      <c r="K702"/>
      <c r="O702" s="5"/>
      <c r="P702" s="5"/>
      <c r="AD702"/>
      <c r="AE702"/>
    </row>
    <row r="703" spans="1:31" x14ac:dyDescent="0.2">
      <c r="A703" t="s">
        <v>2528</v>
      </c>
      <c r="B703" t="s">
        <v>2529</v>
      </c>
      <c r="C703" t="s">
        <v>700</v>
      </c>
      <c r="D703" t="s">
        <v>335</v>
      </c>
      <c r="E703" t="s">
        <v>336</v>
      </c>
      <c r="F703">
        <v>17</v>
      </c>
      <c r="G703">
        <v>31</v>
      </c>
      <c r="H703">
        <v>1</v>
      </c>
      <c r="I703">
        <v>96</v>
      </c>
      <c r="J703"/>
      <c r="K703"/>
      <c r="O703" s="5"/>
      <c r="P703" s="5"/>
      <c r="AD703"/>
      <c r="AE703"/>
    </row>
    <row r="704" spans="1:31" x14ac:dyDescent="0.2">
      <c r="A704" t="s">
        <v>2530</v>
      </c>
      <c r="B704" t="s">
        <v>3513</v>
      </c>
      <c r="C704" t="s">
        <v>700</v>
      </c>
      <c r="D704" t="s">
        <v>335</v>
      </c>
      <c r="E704" t="s">
        <v>336</v>
      </c>
      <c r="F704">
        <v>32</v>
      </c>
      <c r="G704">
        <v>57</v>
      </c>
      <c r="H704">
        <v>1</v>
      </c>
      <c r="I704">
        <v>96</v>
      </c>
      <c r="J704"/>
      <c r="K704"/>
      <c r="O704" s="5"/>
      <c r="P704" s="5"/>
      <c r="AD704"/>
      <c r="AE704"/>
    </row>
    <row r="705" spans="1:31" x14ac:dyDescent="0.2">
      <c r="A705" t="s">
        <v>2531</v>
      </c>
      <c r="B705" t="s">
        <v>2532</v>
      </c>
      <c r="C705" t="s">
        <v>700</v>
      </c>
      <c r="D705" t="s">
        <v>335</v>
      </c>
      <c r="E705" t="s">
        <v>336</v>
      </c>
      <c r="F705">
        <v>32</v>
      </c>
      <c r="G705">
        <v>58</v>
      </c>
      <c r="H705">
        <v>1</v>
      </c>
      <c r="I705">
        <v>48</v>
      </c>
      <c r="J705"/>
      <c r="K705"/>
      <c r="O705" s="5"/>
      <c r="P705" s="5"/>
      <c r="AD705"/>
      <c r="AE705"/>
    </row>
    <row r="706" spans="1:31" x14ac:dyDescent="0.2">
      <c r="A706" t="s">
        <v>2541</v>
      </c>
      <c r="B706" t="s">
        <v>2542</v>
      </c>
      <c r="C706" t="s">
        <v>700</v>
      </c>
      <c r="D706" t="s">
        <v>335</v>
      </c>
      <c r="E706" t="s">
        <v>336</v>
      </c>
      <c r="F706">
        <v>42</v>
      </c>
      <c r="G706">
        <v>74</v>
      </c>
      <c r="H706">
        <v>24</v>
      </c>
      <c r="I706">
        <v>72</v>
      </c>
      <c r="J706"/>
      <c r="K706"/>
      <c r="O706" s="5"/>
      <c r="P706" s="5"/>
      <c r="AD706"/>
      <c r="AE706"/>
    </row>
    <row r="707" spans="1:31" x14ac:dyDescent="0.2">
      <c r="A707" t="s">
        <v>2543</v>
      </c>
      <c r="B707" t="s">
        <v>2544</v>
      </c>
      <c r="C707" t="s">
        <v>700</v>
      </c>
      <c r="D707" t="s">
        <v>335</v>
      </c>
      <c r="E707" t="s">
        <v>336</v>
      </c>
      <c r="F707">
        <v>42</v>
      </c>
      <c r="G707">
        <v>74</v>
      </c>
      <c r="H707">
        <v>24</v>
      </c>
      <c r="I707">
        <v>72</v>
      </c>
      <c r="J707"/>
      <c r="K707"/>
      <c r="O707" s="5"/>
      <c r="P707" s="5"/>
      <c r="AD707"/>
      <c r="AE707"/>
    </row>
    <row r="708" spans="1:31" x14ac:dyDescent="0.2">
      <c r="A708" t="s">
        <v>2545</v>
      </c>
      <c r="B708" t="s">
        <v>2546</v>
      </c>
      <c r="C708" t="s">
        <v>700</v>
      </c>
      <c r="D708" t="s">
        <v>335</v>
      </c>
      <c r="E708" t="s">
        <v>336</v>
      </c>
      <c r="F708">
        <v>42</v>
      </c>
      <c r="G708">
        <v>74</v>
      </c>
      <c r="H708">
        <v>12</v>
      </c>
      <c r="I708">
        <v>72</v>
      </c>
      <c r="J708"/>
      <c r="K708"/>
      <c r="O708" s="5"/>
      <c r="P708" s="5"/>
      <c r="AD708"/>
      <c r="AE708"/>
    </row>
    <row r="709" spans="1:31" x14ac:dyDescent="0.2">
      <c r="A709" t="s">
        <v>2548</v>
      </c>
      <c r="B709" t="s">
        <v>2549</v>
      </c>
      <c r="C709" t="s">
        <v>700</v>
      </c>
      <c r="D709" t="s">
        <v>335</v>
      </c>
      <c r="E709" t="s">
        <v>336</v>
      </c>
      <c r="F709">
        <v>42</v>
      </c>
      <c r="G709">
        <v>74</v>
      </c>
      <c r="H709">
        <v>24</v>
      </c>
      <c r="I709">
        <v>72</v>
      </c>
      <c r="J709"/>
      <c r="K709"/>
      <c r="O709" s="5"/>
      <c r="P709" s="5"/>
      <c r="AD709"/>
      <c r="AE709"/>
    </row>
    <row r="710" spans="1:31" x14ac:dyDescent="0.2">
      <c r="A710" t="s">
        <v>2550</v>
      </c>
      <c r="B710" t="s">
        <v>2551</v>
      </c>
      <c r="C710" t="s">
        <v>700</v>
      </c>
      <c r="D710" t="s">
        <v>335</v>
      </c>
      <c r="E710" t="s">
        <v>336</v>
      </c>
      <c r="F710">
        <v>42</v>
      </c>
      <c r="G710">
        <v>74</v>
      </c>
      <c r="H710">
        <v>24</v>
      </c>
      <c r="I710">
        <v>72</v>
      </c>
      <c r="J710"/>
      <c r="K710"/>
      <c r="O710" s="5"/>
      <c r="P710" s="5"/>
      <c r="AD710"/>
      <c r="AE710"/>
    </row>
    <row r="711" spans="1:31" x14ac:dyDescent="0.2">
      <c r="A711" t="s">
        <v>2547</v>
      </c>
      <c r="B711" t="s">
        <v>2552</v>
      </c>
      <c r="C711" t="s">
        <v>700</v>
      </c>
      <c r="D711" t="s">
        <v>335</v>
      </c>
      <c r="E711" t="s">
        <v>336</v>
      </c>
      <c r="F711">
        <v>99</v>
      </c>
      <c r="G711">
        <v>179</v>
      </c>
      <c r="H711">
        <v>1</v>
      </c>
      <c r="I711">
        <v>100</v>
      </c>
      <c r="J711"/>
      <c r="K711"/>
      <c r="O711" s="5"/>
      <c r="P711" s="5"/>
      <c r="AD711"/>
      <c r="AE711"/>
    </row>
    <row r="712" spans="1:31" x14ac:dyDescent="0.2">
      <c r="A712" t="s">
        <v>2642</v>
      </c>
      <c r="B712" t="s">
        <v>2643</v>
      </c>
      <c r="C712" t="s">
        <v>700</v>
      </c>
      <c r="D712" t="s">
        <v>334</v>
      </c>
      <c r="E712" t="s">
        <v>336</v>
      </c>
      <c r="F712">
        <v>39</v>
      </c>
      <c r="G712">
        <v>69</v>
      </c>
      <c r="H712">
        <v>1</v>
      </c>
      <c r="I712">
        <v>1000</v>
      </c>
      <c r="J712"/>
      <c r="K712"/>
      <c r="O712" s="5"/>
      <c r="P712" s="5"/>
      <c r="AD712"/>
      <c r="AE712"/>
    </row>
    <row r="713" spans="1:31" x14ac:dyDescent="0.2">
      <c r="A713" t="s">
        <v>2644</v>
      </c>
      <c r="B713" t="s">
        <v>2645</v>
      </c>
      <c r="C713" t="s">
        <v>700</v>
      </c>
      <c r="D713" t="s">
        <v>334</v>
      </c>
      <c r="E713" t="s">
        <v>336</v>
      </c>
      <c r="F713">
        <v>39</v>
      </c>
      <c r="G713">
        <v>69</v>
      </c>
      <c r="H713">
        <v>1</v>
      </c>
      <c r="I713">
        <v>1000</v>
      </c>
      <c r="J713"/>
      <c r="K713"/>
      <c r="O713" s="5"/>
      <c r="P713" s="5"/>
      <c r="AD713"/>
      <c r="AE713"/>
    </row>
    <row r="714" spans="1:31" x14ac:dyDescent="0.2">
      <c r="A714" t="s">
        <v>2646</v>
      </c>
      <c r="B714" t="s">
        <v>2647</v>
      </c>
      <c r="C714" t="s">
        <v>700</v>
      </c>
      <c r="D714" t="s">
        <v>334</v>
      </c>
      <c r="E714" t="s">
        <v>336</v>
      </c>
      <c r="F714">
        <v>39</v>
      </c>
      <c r="G714">
        <v>69</v>
      </c>
      <c r="H714">
        <v>1</v>
      </c>
      <c r="I714">
        <v>1000</v>
      </c>
      <c r="J714"/>
      <c r="K714"/>
      <c r="O714" s="5"/>
      <c r="P714" s="5"/>
      <c r="AD714"/>
      <c r="AE714"/>
    </row>
    <row r="715" spans="1:31" x14ac:dyDescent="0.2">
      <c r="A715" t="s">
        <v>2805</v>
      </c>
      <c r="B715" t="s">
        <v>2806</v>
      </c>
      <c r="C715" t="s">
        <v>700</v>
      </c>
      <c r="D715" t="s">
        <v>334</v>
      </c>
      <c r="E715" t="s">
        <v>336</v>
      </c>
      <c r="F715">
        <v>209</v>
      </c>
      <c r="G715">
        <v>358</v>
      </c>
      <c r="H715">
        <v>1</v>
      </c>
      <c r="I715">
        <v>12</v>
      </c>
      <c r="J715"/>
      <c r="K715"/>
      <c r="O715" s="5"/>
      <c r="P715" s="5"/>
      <c r="AD715"/>
      <c r="AE715"/>
    </row>
    <row r="716" spans="1:31" x14ac:dyDescent="0.2">
      <c r="A716" t="s">
        <v>2807</v>
      </c>
      <c r="B716" t="s">
        <v>3123</v>
      </c>
      <c r="C716" t="s">
        <v>700</v>
      </c>
      <c r="D716" t="s">
        <v>334</v>
      </c>
      <c r="E716" t="s">
        <v>336</v>
      </c>
      <c r="F716">
        <v>92</v>
      </c>
      <c r="G716">
        <v>165</v>
      </c>
      <c r="H716">
        <v>1</v>
      </c>
      <c r="I716">
        <v>36</v>
      </c>
      <c r="J716"/>
      <c r="K716"/>
      <c r="O716" s="5"/>
      <c r="P716" s="5"/>
      <c r="AD716"/>
      <c r="AE716"/>
    </row>
    <row r="717" spans="1:31" x14ac:dyDescent="0.2">
      <c r="A717" t="s">
        <v>2415</v>
      </c>
      <c r="B717" t="s">
        <v>2416</v>
      </c>
      <c r="C717" t="s">
        <v>700</v>
      </c>
      <c r="D717" t="s">
        <v>335</v>
      </c>
      <c r="E717" t="s">
        <v>336</v>
      </c>
      <c r="F717">
        <v>99</v>
      </c>
      <c r="G717">
        <v>169</v>
      </c>
      <c r="H717">
        <v>1</v>
      </c>
      <c r="I717">
        <v>28</v>
      </c>
      <c r="J717"/>
      <c r="K717"/>
      <c r="O717" s="5"/>
      <c r="P717" s="5"/>
      <c r="AD717"/>
      <c r="AE717"/>
    </row>
    <row r="718" spans="1:31" x14ac:dyDescent="0.2">
      <c r="A718" t="s">
        <v>2417</v>
      </c>
      <c r="B718" t="s">
        <v>2418</v>
      </c>
      <c r="C718" t="s">
        <v>700</v>
      </c>
      <c r="D718" t="s">
        <v>335</v>
      </c>
      <c r="E718" t="s">
        <v>336</v>
      </c>
      <c r="F718">
        <v>109</v>
      </c>
      <c r="G718">
        <v>189</v>
      </c>
      <c r="H718">
        <v>1</v>
      </c>
      <c r="I718">
        <v>24</v>
      </c>
      <c r="J718"/>
      <c r="K718"/>
      <c r="O718" s="5"/>
      <c r="P718" s="5"/>
      <c r="AD718"/>
      <c r="AE718"/>
    </row>
    <row r="719" spans="1:31" x14ac:dyDescent="0.2">
      <c r="A719" t="s">
        <v>2419</v>
      </c>
      <c r="B719" t="s">
        <v>2420</v>
      </c>
      <c r="C719" t="s">
        <v>700</v>
      </c>
      <c r="D719" t="s">
        <v>335</v>
      </c>
      <c r="E719" t="s">
        <v>336</v>
      </c>
      <c r="F719">
        <v>119</v>
      </c>
      <c r="G719">
        <v>199</v>
      </c>
      <c r="H719">
        <v>1</v>
      </c>
      <c r="I719">
        <v>36</v>
      </c>
      <c r="J719"/>
      <c r="K719"/>
      <c r="O719" s="5"/>
      <c r="P719" s="5"/>
      <c r="AD719"/>
      <c r="AE719"/>
    </row>
    <row r="720" spans="1:31" x14ac:dyDescent="0.2">
      <c r="A720" t="s">
        <v>2865</v>
      </c>
      <c r="B720" t="s">
        <v>2866</v>
      </c>
      <c r="C720" t="s">
        <v>700</v>
      </c>
      <c r="D720" t="s">
        <v>335</v>
      </c>
      <c r="E720" t="s">
        <v>336</v>
      </c>
      <c r="F720">
        <v>62</v>
      </c>
      <c r="G720">
        <v>109</v>
      </c>
      <c r="H720">
        <v>1</v>
      </c>
      <c r="I720">
        <v>12</v>
      </c>
      <c r="J720"/>
      <c r="K720"/>
      <c r="O720" s="5"/>
      <c r="P720" s="5"/>
      <c r="AD720"/>
      <c r="AE720"/>
    </row>
    <row r="721" spans="1:31" x14ac:dyDescent="0.2">
      <c r="A721" t="s">
        <v>2867</v>
      </c>
      <c r="B721" t="s">
        <v>3268</v>
      </c>
      <c r="C721" t="s">
        <v>700</v>
      </c>
      <c r="D721" t="s">
        <v>335</v>
      </c>
      <c r="E721" t="s">
        <v>336</v>
      </c>
      <c r="F721">
        <v>99</v>
      </c>
      <c r="G721">
        <v>175</v>
      </c>
      <c r="H721">
        <v>1</v>
      </c>
      <c r="I721">
        <v>12</v>
      </c>
      <c r="J721"/>
      <c r="K721"/>
      <c r="O721" s="5"/>
      <c r="P721" s="5"/>
      <c r="AD721"/>
      <c r="AE721"/>
    </row>
    <row r="722" spans="1:31" x14ac:dyDescent="0.2">
      <c r="A722" t="s">
        <v>3200</v>
      </c>
      <c r="B722" t="s">
        <v>3201</v>
      </c>
      <c r="C722" t="s">
        <v>700</v>
      </c>
      <c r="D722" t="s">
        <v>335</v>
      </c>
      <c r="E722" t="s">
        <v>336</v>
      </c>
      <c r="F722">
        <v>69</v>
      </c>
      <c r="G722">
        <v>125</v>
      </c>
      <c r="H722">
        <v>1</v>
      </c>
      <c r="I722">
        <v>24</v>
      </c>
      <c r="J722"/>
      <c r="K722"/>
      <c r="O722" s="5"/>
      <c r="P722" s="5"/>
      <c r="AD722"/>
      <c r="AE722"/>
    </row>
    <row r="723" spans="1:31" x14ac:dyDescent="0.2">
      <c r="A723" t="s">
        <v>2868</v>
      </c>
      <c r="B723" t="s">
        <v>1613</v>
      </c>
      <c r="C723" t="s">
        <v>700</v>
      </c>
      <c r="D723" t="s">
        <v>335</v>
      </c>
      <c r="E723" t="s">
        <v>336</v>
      </c>
      <c r="F723">
        <v>69</v>
      </c>
      <c r="G723">
        <v>125</v>
      </c>
      <c r="H723">
        <v>1</v>
      </c>
      <c r="I723">
        <v>20</v>
      </c>
      <c r="J723"/>
      <c r="K723"/>
      <c r="O723" s="5"/>
      <c r="P723" s="5"/>
      <c r="AD723"/>
      <c r="AE723"/>
    </row>
    <row r="724" spans="1:31" x14ac:dyDescent="0.2">
      <c r="A724" t="s">
        <v>3904</v>
      </c>
      <c r="B724" t="s">
        <v>3905</v>
      </c>
      <c r="C724" t="s">
        <v>700</v>
      </c>
      <c r="D724" t="s">
        <v>335</v>
      </c>
      <c r="E724" t="s">
        <v>336</v>
      </c>
      <c r="F724">
        <v>25</v>
      </c>
      <c r="G724">
        <v>45</v>
      </c>
      <c r="H724">
        <v>1</v>
      </c>
      <c r="I724">
        <v>40</v>
      </c>
      <c r="J724"/>
      <c r="K724"/>
      <c r="O724" s="5"/>
      <c r="P724" s="5"/>
      <c r="AD724"/>
      <c r="AE724"/>
    </row>
    <row r="725" spans="1:31" x14ac:dyDescent="0.2">
      <c r="A725" t="s">
        <v>2177</v>
      </c>
      <c r="B725" t="s">
        <v>2178</v>
      </c>
      <c r="C725" t="s">
        <v>700</v>
      </c>
      <c r="D725" t="s">
        <v>334</v>
      </c>
      <c r="E725" t="s">
        <v>340</v>
      </c>
      <c r="F725">
        <v>459</v>
      </c>
      <c r="G725">
        <v>779</v>
      </c>
      <c r="H725">
        <v>1</v>
      </c>
      <c r="I725">
        <v>50</v>
      </c>
      <c r="J725"/>
      <c r="K725"/>
      <c r="O725" s="5"/>
      <c r="P725" s="5"/>
      <c r="AD725"/>
      <c r="AE725"/>
    </row>
    <row r="726" spans="1:31" x14ac:dyDescent="0.2">
      <c r="A726" t="s">
        <v>2179</v>
      </c>
      <c r="B726" t="s">
        <v>2180</v>
      </c>
      <c r="C726" t="s">
        <v>700</v>
      </c>
      <c r="D726" t="s">
        <v>334</v>
      </c>
      <c r="E726" t="s">
        <v>340</v>
      </c>
      <c r="F726">
        <v>769</v>
      </c>
      <c r="G726">
        <v>1299</v>
      </c>
      <c r="H726">
        <v>1</v>
      </c>
      <c r="I726">
        <v>1</v>
      </c>
      <c r="J726"/>
      <c r="K726"/>
      <c r="O726" s="5"/>
      <c r="P726" s="5"/>
      <c r="AD726"/>
      <c r="AE726"/>
    </row>
    <row r="727" spans="1:31" x14ac:dyDescent="0.2">
      <c r="A727" t="s">
        <v>2181</v>
      </c>
      <c r="B727" t="s">
        <v>2182</v>
      </c>
      <c r="C727" t="s">
        <v>700</v>
      </c>
      <c r="D727" t="s">
        <v>334</v>
      </c>
      <c r="E727" t="s">
        <v>340</v>
      </c>
      <c r="F727">
        <v>999</v>
      </c>
      <c r="G727">
        <v>1699</v>
      </c>
      <c r="H727">
        <v>1</v>
      </c>
      <c r="I727">
        <v>1</v>
      </c>
      <c r="J727"/>
      <c r="K727"/>
      <c r="O727" s="5"/>
      <c r="P727" s="5"/>
      <c r="AD727"/>
      <c r="AE727"/>
    </row>
    <row r="728" spans="1:31" x14ac:dyDescent="0.2">
      <c r="A728" t="s">
        <v>822</v>
      </c>
      <c r="B728" t="s">
        <v>1573</v>
      </c>
      <c r="C728" t="s">
        <v>700</v>
      </c>
      <c r="D728" t="s">
        <v>334</v>
      </c>
      <c r="E728" t="s">
        <v>340</v>
      </c>
      <c r="F728">
        <v>569</v>
      </c>
      <c r="G728">
        <v>968</v>
      </c>
      <c r="H728">
        <v>1</v>
      </c>
      <c r="I728">
        <v>1</v>
      </c>
      <c r="J728"/>
      <c r="K728"/>
      <c r="O728" s="5"/>
      <c r="P728" s="5"/>
      <c r="AD728"/>
      <c r="AE728"/>
    </row>
    <row r="729" spans="1:31" x14ac:dyDescent="0.2">
      <c r="A729" t="s">
        <v>823</v>
      </c>
      <c r="B729" t="s">
        <v>1574</v>
      </c>
      <c r="C729" t="s">
        <v>700</v>
      </c>
      <c r="D729" t="s">
        <v>334</v>
      </c>
      <c r="E729" t="s">
        <v>340</v>
      </c>
      <c r="F729">
        <v>999</v>
      </c>
      <c r="G729">
        <v>1699</v>
      </c>
      <c r="H729">
        <v>1</v>
      </c>
      <c r="I729">
        <v>1</v>
      </c>
      <c r="J729"/>
      <c r="K729"/>
      <c r="O729" s="5"/>
      <c r="P729" s="5"/>
      <c r="AD729"/>
      <c r="AE729"/>
    </row>
    <row r="730" spans="1:31" x14ac:dyDescent="0.2">
      <c r="A730" t="s">
        <v>824</v>
      </c>
      <c r="B730" t="s">
        <v>1575</v>
      </c>
      <c r="C730" t="s">
        <v>700</v>
      </c>
      <c r="D730" t="s">
        <v>334</v>
      </c>
      <c r="E730" t="s">
        <v>340</v>
      </c>
      <c r="F730">
        <v>1299</v>
      </c>
      <c r="G730">
        <v>1949</v>
      </c>
      <c r="H730">
        <v>1</v>
      </c>
      <c r="I730">
        <v>1</v>
      </c>
      <c r="J730"/>
      <c r="K730"/>
      <c r="O730" s="5"/>
      <c r="P730" s="5"/>
      <c r="AD730"/>
      <c r="AE730"/>
    </row>
    <row r="731" spans="1:31" x14ac:dyDescent="0.2">
      <c r="A731" t="s">
        <v>934</v>
      </c>
      <c r="B731" t="s">
        <v>1576</v>
      </c>
      <c r="C731" t="s">
        <v>700</v>
      </c>
      <c r="D731" t="s">
        <v>334</v>
      </c>
      <c r="E731" t="s">
        <v>340</v>
      </c>
      <c r="F731">
        <v>1649</v>
      </c>
      <c r="G731">
        <v>2474</v>
      </c>
      <c r="H731">
        <v>1</v>
      </c>
      <c r="I731">
        <v>1</v>
      </c>
      <c r="J731"/>
      <c r="K731"/>
      <c r="O731" s="5"/>
      <c r="P731" s="5"/>
      <c r="AD731"/>
      <c r="AE731"/>
    </row>
    <row r="732" spans="1:31" x14ac:dyDescent="0.2">
      <c r="A732" t="s">
        <v>935</v>
      </c>
      <c r="B732" t="s">
        <v>1577</v>
      </c>
      <c r="C732" t="s">
        <v>700</v>
      </c>
      <c r="D732" t="s">
        <v>334</v>
      </c>
      <c r="E732" t="s">
        <v>340</v>
      </c>
      <c r="F732">
        <v>2249</v>
      </c>
      <c r="G732">
        <v>2869</v>
      </c>
      <c r="H732">
        <v>1</v>
      </c>
      <c r="I732">
        <v>1</v>
      </c>
      <c r="J732"/>
      <c r="K732"/>
      <c r="O732" s="5"/>
      <c r="P732" s="5"/>
      <c r="AD732"/>
      <c r="AE732"/>
    </row>
    <row r="733" spans="1:31" x14ac:dyDescent="0.2">
      <c r="A733" t="s">
        <v>936</v>
      </c>
      <c r="B733" t="s">
        <v>1578</v>
      </c>
      <c r="C733" t="s">
        <v>700</v>
      </c>
      <c r="D733" t="s">
        <v>334</v>
      </c>
      <c r="E733" t="s">
        <v>340</v>
      </c>
      <c r="F733">
        <v>2799</v>
      </c>
      <c r="G733">
        <v>3919</v>
      </c>
      <c r="H733">
        <v>1</v>
      </c>
      <c r="I733">
        <v>1</v>
      </c>
      <c r="J733"/>
      <c r="K733"/>
      <c r="O733" s="5"/>
      <c r="P733" s="5"/>
      <c r="AD733"/>
      <c r="AE733"/>
    </row>
    <row r="734" spans="1:31" x14ac:dyDescent="0.2">
      <c r="A734" t="s">
        <v>513</v>
      </c>
      <c r="B734" t="s">
        <v>514</v>
      </c>
      <c r="C734" t="s">
        <v>700</v>
      </c>
      <c r="D734" t="s">
        <v>334</v>
      </c>
      <c r="E734" t="s">
        <v>1363</v>
      </c>
      <c r="F734">
        <v>88</v>
      </c>
      <c r="G734">
        <v>155</v>
      </c>
      <c r="H734">
        <v>12</v>
      </c>
      <c r="I734">
        <v>48</v>
      </c>
      <c r="J734"/>
      <c r="K734"/>
      <c r="O734" s="5"/>
      <c r="P734" s="5"/>
      <c r="AD734"/>
      <c r="AE734"/>
    </row>
    <row r="735" spans="1:31" x14ac:dyDescent="0.2">
      <c r="A735" t="s">
        <v>515</v>
      </c>
      <c r="B735" t="s">
        <v>3394</v>
      </c>
      <c r="C735" t="s">
        <v>700</v>
      </c>
      <c r="D735" t="s">
        <v>335</v>
      </c>
      <c r="E735" t="s">
        <v>1363</v>
      </c>
      <c r="F735">
        <v>84</v>
      </c>
      <c r="G735">
        <v>139</v>
      </c>
      <c r="H735">
        <v>24</v>
      </c>
      <c r="I735">
        <v>72</v>
      </c>
      <c r="J735"/>
      <c r="K735"/>
      <c r="O735" s="5"/>
      <c r="P735" s="5"/>
      <c r="AD735"/>
      <c r="AE735"/>
    </row>
    <row r="736" spans="1:31" x14ac:dyDescent="0.2">
      <c r="A736" t="s">
        <v>516</v>
      </c>
      <c r="B736" t="s">
        <v>3395</v>
      </c>
      <c r="C736" t="s">
        <v>700</v>
      </c>
      <c r="D736" t="s">
        <v>334</v>
      </c>
      <c r="E736" t="s">
        <v>1363</v>
      </c>
      <c r="F736">
        <v>84</v>
      </c>
      <c r="G736">
        <v>149</v>
      </c>
      <c r="H736">
        <v>20</v>
      </c>
      <c r="I736">
        <v>80</v>
      </c>
      <c r="J736"/>
      <c r="K736"/>
      <c r="O736" s="5"/>
      <c r="P736" s="5"/>
      <c r="AD736"/>
      <c r="AE736"/>
    </row>
    <row r="737" spans="1:31" x14ac:dyDescent="0.2">
      <c r="A737" t="s">
        <v>844</v>
      </c>
      <c r="B737" t="s">
        <v>1579</v>
      </c>
      <c r="C737" t="s">
        <v>700</v>
      </c>
      <c r="D737" t="s">
        <v>334</v>
      </c>
      <c r="E737" t="s">
        <v>1363</v>
      </c>
      <c r="F737">
        <v>119</v>
      </c>
      <c r="G737">
        <v>209</v>
      </c>
      <c r="H737">
        <v>12</v>
      </c>
      <c r="I737">
        <v>48</v>
      </c>
      <c r="J737"/>
      <c r="K737"/>
      <c r="O737" s="5"/>
      <c r="P737" s="5"/>
      <c r="AD737"/>
      <c r="AE737"/>
    </row>
    <row r="738" spans="1:31" x14ac:dyDescent="0.2">
      <c r="A738" t="s">
        <v>517</v>
      </c>
      <c r="B738" t="s">
        <v>518</v>
      </c>
      <c r="C738" t="s">
        <v>700</v>
      </c>
      <c r="D738" t="s">
        <v>334</v>
      </c>
      <c r="E738" t="s">
        <v>1363</v>
      </c>
      <c r="F738">
        <v>84</v>
      </c>
      <c r="G738">
        <v>149</v>
      </c>
      <c r="H738">
        <v>12</v>
      </c>
      <c r="I738">
        <v>48</v>
      </c>
      <c r="J738"/>
      <c r="K738"/>
      <c r="O738" s="5"/>
      <c r="P738" s="5"/>
      <c r="AD738"/>
      <c r="AE738"/>
    </row>
    <row r="739" spans="1:31" x14ac:dyDescent="0.2">
      <c r="A739" t="s">
        <v>519</v>
      </c>
      <c r="B739" t="s">
        <v>520</v>
      </c>
      <c r="C739" t="s">
        <v>700</v>
      </c>
      <c r="D739" t="s">
        <v>334</v>
      </c>
      <c r="E739" t="s">
        <v>1363</v>
      </c>
      <c r="F739">
        <v>92</v>
      </c>
      <c r="G739">
        <v>165</v>
      </c>
      <c r="H739">
        <v>12</v>
      </c>
      <c r="I739">
        <v>48</v>
      </c>
      <c r="J739"/>
      <c r="K739"/>
      <c r="O739" s="5"/>
      <c r="P739" s="5"/>
      <c r="AD739"/>
      <c r="AE739"/>
    </row>
    <row r="740" spans="1:31" x14ac:dyDescent="0.2">
      <c r="A740" t="s">
        <v>521</v>
      </c>
      <c r="B740" t="s">
        <v>522</v>
      </c>
      <c r="C740" t="s">
        <v>700</v>
      </c>
      <c r="D740" t="s">
        <v>334</v>
      </c>
      <c r="E740" t="s">
        <v>1363</v>
      </c>
      <c r="F740">
        <v>109</v>
      </c>
      <c r="G740">
        <v>199</v>
      </c>
      <c r="H740">
        <v>12</v>
      </c>
      <c r="I740">
        <v>48</v>
      </c>
      <c r="J740"/>
      <c r="K740"/>
      <c r="O740" s="5"/>
      <c r="P740" s="5"/>
      <c r="AD740"/>
      <c r="AE740"/>
    </row>
    <row r="741" spans="1:31" x14ac:dyDescent="0.2">
      <c r="A741" t="s">
        <v>523</v>
      </c>
      <c r="B741" t="s">
        <v>524</v>
      </c>
      <c r="C741" t="s">
        <v>700</v>
      </c>
      <c r="D741" t="s">
        <v>334</v>
      </c>
      <c r="E741" t="s">
        <v>1363</v>
      </c>
      <c r="F741">
        <v>125</v>
      </c>
      <c r="G741">
        <v>222</v>
      </c>
      <c r="H741">
        <v>12</v>
      </c>
      <c r="I741">
        <v>24</v>
      </c>
      <c r="J741"/>
      <c r="K741"/>
      <c r="O741" s="5"/>
      <c r="P741" s="5"/>
      <c r="AD741"/>
      <c r="AE741"/>
    </row>
    <row r="742" spans="1:31" x14ac:dyDescent="0.2">
      <c r="A742" t="s">
        <v>525</v>
      </c>
      <c r="B742" t="s">
        <v>526</v>
      </c>
      <c r="C742" t="s">
        <v>700</v>
      </c>
      <c r="D742" t="s">
        <v>334</v>
      </c>
      <c r="E742" t="s">
        <v>1363</v>
      </c>
      <c r="F742">
        <v>92</v>
      </c>
      <c r="G742">
        <v>165</v>
      </c>
      <c r="H742">
        <v>12</v>
      </c>
      <c r="I742">
        <v>24</v>
      </c>
      <c r="J742"/>
      <c r="K742"/>
      <c r="O742" s="5"/>
      <c r="P742" s="5"/>
      <c r="AD742"/>
      <c r="AE742"/>
    </row>
    <row r="743" spans="1:31" x14ac:dyDescent="0.2">
      <c r="A743" t="s">
        <v>527</v>
      </c>
      <c r="B743" t="s">
        <v>2441</v>
      </c>
      <c r="C743" t="s">
        <v>700</v>
      </c>
      <c r="D743" t="s">
        <v>334</v>
      </c>
      <c r="E743" t="s">
        <v>1363</v>
      </c>
      <c r="F743">
        <v>102</v>
      </c>
      <c r="G743">
        <v>179</v>
      </c>
      <c r="H743">
        <v>12</v>
      </c>
      <c r="I743">
        <v>24</v>
      </c>
      <c r="J743"/>
      <c r="K743"/>
      <c r="O743" s="5"/>
      <c r="P743" s="5"/>
      <c r="AD743"/>
      <c r="AE743"/>
    </row>
    <row r="744" spans="1:31" x14ac:dyDescent="0.2">
      <c r="A744" t="s">
        <v>528</v>
      </c>
      <c r="B744" t="s">
        <v>529</v>
      </c>
      <c r="C744" t="s">
        <v>700</v>
      </c>
      <c r="D744" t="s">
        <v>334</v>
      </c>
      <c r="E744" t="s">
        <v>1363</v>
      </c>
      <c r="F744">
        <v>105</v>
      </c>
      <c r="G744">
        <v>185</v>
      </c>
      <c r="H744">
        <v>12</v>
      </c>
      <c r="I744">
        <v>48</v>
      </c>
      <c r="J744"/>
      <c r="K744"/>
      <c r="O744" s="5"/>
      <c r="P744" s="5"/>
      <c r="AD744"/>
      <c r="AE744"/>
    </row>
    <row r="745" spans="1:31" x14ac:dyDescent="0.2">
      <c r="A745" t="s">
        <v>530</v>
      </c>
      <c r="B745" t="s">
        <v>2144</v>
      </c>
      <c r="C745" t="s">
        <v>700</v>
      </c>
      <c r="D745" t="s">
        <v>334</v>
      </c>
      <c r="E745" t="s">
        <v>1363</v>
      </c>
      <c r="F745">
        <v>129</v>
      </c>
      <c r="G745">
        <v>229</v>
      </c>
      <c r="H745">
        <v>12</v>
      </c>
      <c r="I745">
        <v>24</v>
      </c>
      <c r="J745"/>
      <c r="K745"/>
      <c r="O745" s="5"/>
      <c r="P745" s="5"/>
      <c r="AD745"/>
      <c r="AE745"/>
    </row>
    <row r="746" spans="1:31" x14ac:dyDescent="0.2">
      <c r="A746" t="s">
        <v>531</v>
      </c>
      <c r="B746" t="s">
        <v>532</v>
      </c>
      <c r="C746" t="s">
        <v>700</v>
      </c>
      <c r="D746" t="s">
        <v>334</v>
      </c>
      <c r="E746" t="s">
        <v>1363</v>
      </c>
      <c r="F746">
        <v>115</v>
      </c>
      <c r="G746">
        <v>199</v>
      </c>
      <c r="H746">
        <v>12</v>
      </c>
      <c r="I746">
        <v>48</v>
      </c>
      <c r="J746"/>
      <c r="K746"/>
      <c r="O746" s="5"/>
      <c r="P746" s="5"/>
      <c r="AD746"/>
      <c r="AE746"/>
    </row>
    <row r="747" spans="1:31" x14ac:dyDescent="0.2">
      <c r="A747" t="s">
        <v>533</v>
      </c>
      <c r="B747" t="s">
        <v>534</v>
      </c>
      <c r="C747" t="s">
        <v>700</v>
      </c>
      <c r="D747" t="s">
        <v>334</v>
      </c>
      <c r="E747" t="s">
        <v>1363</v>
      </c>
      <c r="F747">
        <v>129</v>
      </c>
      <c r="G747">
        <v>229</v>
      </c>
      <c r="H747">
        <v>12</v>
      </c>
      <c r="I747">
        <v>48</v>
      </c>
      <c r="J747"/>
      <c r="K747"/>
      <c r="O747" s="5"/>
      <c r="P747" s="5"/>
      <c r="AD747"/>
      <c r="AE747"/>
    </row>
    <row r="748" spans="1:31" x14ac:dyDescent="0.2">
      <c r="A748" t="s">
        <v>535</v>
      </c>
      <c r="B748" t="s">
        <v>2304</v>
      </c>
      <c r="C748" t="s">
        <v>700</v>
      </c>
      <c r="D748" t="s">
        <v>334</v>
      </c>
      <c r="E748" t="s">
        <v>1363</v>
      </c>
      <c r="F748">
        <v>79</v>
      </c>
      <c r="G748">
        <v>139</v>
      </c>
      <c r="H748">
        <v>12</v>
      </c>
      <c r="I748">
        <v>48</v>
      </c>
      <c r="J748"/>
      <c r="K748"/>
      <c r="O748" s="5"/>
      <c r="P748" s="5"/>
      <c r="AD748"/>
      <c r="AE748"/>
    </row>
    <row r="749" spans="1:31" x14ac:dyDescent="0.2">
      <c r="A749" t="s">
        <v>536</v>
      </c>
      <c r="B749" t="s">
        <v>2305</v>
      </c>
      <c r="C749" t="s">
        <v>700</v>
      </c>
      <c r="D749" t="s">
        <v>334</v>
      </c>
      <c r="E749" t="s">
        <v>1363</v>
      </c>
      <c r="F749">
        <v>85</v>
      </c>
      <c r="G749">
        <v>154</v>
      </c>
      <c r="H749">
        <v>12</v>
      </c>
      <c r="I749">
        <v>48</v>
      </c>
      <c r="J749"/>
      <c r="K749"/>
      <c r="O749" s="5"/>
      <c r="P749" s="5"/>
      <c r="AD749"/>
      <c r="AE749"/>
    </row>
    <row r="750" spans="1:31" x14ac:dyDescent="0.2">
      <c r="A750" t="s">
        <v>537</v>
      </c>
      <c r="B750" t="s">
        <v>1580</v>
      </c>
      <c r="C750" t="s">
        <v>700</v>
      </c>
      <c r="D750" t="s">
        <v>334</v>
      </c>
      <c r="E750" t="s">
        <v>1363</v>
      </c>
      <c r="F750">
        <v>62</v>
      </c>
      <c r="G750">
        <v>113</v>
      </c>
      <c r="H750">
        <v>10</v>
      </c>
      <c r="I750">
        <v>40</v>
      </c>
      <c r="J750"/>
      <c r="K750"/>
      <c r="O750" s="5"/>
      <c r="P750" s="5"/>
      <c r="AD750"/>
      <c r="AE750"/>
    </row>
    <row r="751" spans="1:31" x14ac:dyDescent="0.2">
      <c r="A751" t="s">
        <v>538</v>
      </c>
      <c r="B751" t="s">
        <v>539</v>
      </c>
      <c r="C751" t="s">
        <v>700</v>
      </c>
      <c r="D751" t="s">
        <v>334</v>
      </c>
      <c r="E751" t="s">
        <v>1363</v>
      </c>
      <c r="F751">
        <v>175</v>
      </c>
      <c r="G751">
        <v>310</v>
      </c>
      <c r="H751">
        <v>10</v>
      </c>
      <c r="I751">
        <v>40</v>
      </c>
      <c r="J751"/>
      <c r="K751"/>
      <c r="O751" s="5"/>
      <c r="P751" s="5"/>
      <c r="AD751"/>
      <c r="AE751"/>
    </row>
    <row r="752" spans="1:31" x14ac:dyDescent="0.2">
      <c r="A752" t="s">
        <v>540</v>
      </c>
      <c r="B752" t="s">
        <v>1581</v>
      </c>
      <c r="C752" t="s">
        <v>700</v>
      </c>
      <c r="D752" t="s">
        <v>334</v>
      </c>
      <c r="E752" t="s">
        <v>1363</v>
      </c>
      <c r="F752">
        <v>106</v>
      </c>
      <c r="G752">
        <v>189</v>
      </c>
      <c r="H752">
        <v>1</v>
      </c>
      <c r="I752">
        <v>48</v>
      </c>
      <c r="J752"/>
      <c r="K752"/>
      <c r="O752" s="5"/>
      <c r="P752" s="5"/>
      <c r="AD752"/>
      <c r="AE752"/>
    </row>
    <row r="753" spans="1:31" x14ac:dyDescent="0.2">
      <c r="A753" t="s">
        <v>845</v>
      </c>
      <c r="B753" t="s">
        <v>1582</v>
      </c>
      <c r="C753" t="s">
        <v>700</v>
      </c>
      <c r="D753" t="s">
        <v>334</v>
      </c>
      <c r="E753" t="s">
        <v>1363</v>
      </c>
      <c r="F753">
        <v>199</v>
      </c>
      <c r="G753">
        <v>349</v>
      </c>
      <c r="H753">
        <v>10</v>
      </c>
      <c r="I753">
        <v>30</v>
      </c>
      <c r="J753"/>
      <c r="K753"/>
      <c r="O753" s="5"/>
      <c r="P753" s="5"/>
      <c r="AD753"/>
      <c r="AE753"/>
    </row>
    <row r="754" spans="1:31" x14ac:dyDescent="0.2">
      <c r="A754" t="s">
        <v>541</v>
      </c>
      <c r="B754" t="s">
        <v>1583</v>
      </c>
      <c r="C754" t="s">
        <v>700</v>
      </c>
      <c r="D754" t="s">
        <v>334</v>
      </c>
      <c r="E754" t="s">
        <v>1363</v>
      </c>
      <c r="F754">
        <v>172</v>
      </c>
      <c r="G754">
        <v>299</v>
      </c>
      <c r="H754">
        <v>10</v>
      </c>
      <c r="I754">
        <v>30</v>
      </c>
      <c r="J754"/>
      <c r="K754"/>
      <c r="O754" s="5"/>
      <c r="P754" s="5"/>
      <c r="AD754"/>
      <c r="AE754"/>
    </row>
    <row r="755" spans="1:31" x14ac:dyDescent="0.2">
      <c r="A755" t="s">
        <v>542</v>
      </c>
      <c r="B755" t="s">
        <v>2306</v>
      </c>
      <c r="C755" t="s">
        <v>700</v>
      </c>
      <c r="D755" t="s">
        <v>334</v>
      </c>
      <c r="E755" t="s">
        <v>1363</v>
      </c>
      <c r="F755">
        <v>72</v>
      </c>
      <c r="G755">
        <v>129</v>
      </c>
      <c r="H755">
        <v>12</v>
      </c>
      <c r="I755">
        <v>48</v>
      </c>
      <c r="J755"/>
      <c r="K755"/>
      <c r="O755" s="5"/>
      <c r="P755" s="5"/>
      <c r="AD755"/>
      <c r="AE755"/>
    </row>
    <row r="756" spans="1:31" x14ac:dyDescent="0.2">
      <c r="A756" t="s">
        <v>543</v>
      </c>
      <c r="B756" t="s">
        <v>2307</v>
      </c>
      <c r="C756" t="s">
        <v>700</v>
      </c>
      <c r="D756" t="s">
        <v>334</v>
      </c>
      <c r="E756" t="s">
        <v>1363</v>
      </c>
      <c r="F756">
        <v>69</v>
      </c>
      <c r="G756">
        <v>125</v>
      </c>
      <c r="H756">
        <v>12</v>
      </c>
      <c r="I756">
        <v>48</v>
      </c>
      <c r="J756"/>
      <c r="K756"/>
      <c r="O756" s="5"/>
      <c r="P756" s="5"/>
      <c r="AD756"/>
      <c r="AE756"/>
    </row>
    <row r="757" spans="1:31" x14ac:dyDescent="0.2">
      <c r="A757" t="s">
        <v>544</v>
      </c>
      <c r="B757" t="s">
        <v>1584</v>
      </c>
      <c r="C757" t="s">
        <v>700</v>
      </c>
      <c r="D757" t="s">
        <v>334</v>
      </c>
      <c r="E757" t="s">
        <v>370</v>
      </c>
      <c r="F757">
        <v>74</v>
      </c>
      <c r="G757">
        <v>135</v>
      </c>
      <c r="H757">
        <v>20</v>
      </c>
      <c r="I757">
        <v>80</v>
      </c>
      <c r="J757"/>
      <c r="K757"/>
      <c r="O757" s="5"/>
      <c r="P757" s="5"/>
      <c r="AD757"/>
      <c r="AE757"/>
    </row>
    <row r="758" spans="1:31" x14ac:dyDescent="0.2">
      <c r="A758" t="s">
        <v>708</v>
      </c>
      <c r="B758" t="s">
        <v>709</v>
      </c>
      <c r="C758" t="s">
        <v>700</v>
      </c>
      <c r="D758" t="s">
        <v>334</v>
      </c>
      <c r="E758" t="s">
        <v>1363</v>
      </c>
      <c r="F758">
        <v>289</v>
      </c>
      <c r="G758">
        <v>507</v>
      </c>
      <c r="H758">
        <v>25</v>
      </c>
      <c r="I758">
        <v>50</v>
      </c>
      <c r="J758"/>
      <c r="K758"/>
      <c r="O758" s="5"/>
      <c r="P758" s="5"/>
      <c r="AD758"/>
      <c r="AE758"/>
    </row>
    <row r="759" spans="1:31" x14ac:dyDescent="0.2">
      <c r="A759" t="s">
        <v>852</v>
      </c>
      <c r="B759" t="s">
        <v>853</v>
      </c>
      <c r="C759" t="s">
        <v>700</v>
      </c>
      <c r="D759" t="s">
        <v>334</v>
      </c>
      <c r="E759" t="s">
        <v>1363</v>
      </c>
      <c r="F759">
        <v>269</v>
      </c>
      <c r="G759">
        <v>477</v>
      </c>
      <c r="H759">
        <v>25</v>
      </c>
      <c r="I759">
        <v>50</v>
      </c>
      <c r="J759"/>
      <c r="K759"/>
      <c r="O759" s="5"/>
      <c r="P759" s="5"/>
      <c r="AD759"/>
      <c r="AE759"/>
    </row>
    <row r="760" spans="1:31" x14ac:dyDescent="0.2">
      <c r="A760" t="s">
        <v>1118</v>
      </c>
      <c r="B760" t="s">
        <v>1585</v>
      </c>
      <c r="C760" t="s">
        <v>700</v>
      </c>
      <c r="D760" t="s">
        <v>335</v>
      </c>
      <c r="E760" t="s">
        <v>1363</v>
      </c>
      <c r="F760">
        <v>42</v>
      </c>
      <c r="G760">
        <v>72</v>
      </c>
      <c r="H760">
        <v>1</v>
      </c>
      <c r="I760">
        <v>48</v>
      </c>
      <c r="J760"/>
      <c r="K760"/>
      <c r="O760" s="5"/>
      <c r="P760" s="5"/>
      <c r="AD760"/>
      <c r="AE760"/>
    </row>
    <row r="761" spans="1:31" x14ac:dyDescent="0.2">
      <c r="A761" t="s">
        <v>1169</v>
      </c>
      <c r="B761" t="s">
        <v>1586</v>
      </c>
      <c r="C761" t="s">
        <v>700</v>
      </c>
      <c r="D761" t="s">
        <v>334</v>
      </c>
      <c r="E761" t="s">
        <v>1363</v>
      </c>
      <c r="F761">
        <v>129</v>
      </c>
      <c r="G761">
        <v>236</v>
      </c>
      <c r="H761">
        <v>1</v>
      </c>
      <c r="I761">
        <v>100</v>
      </c>
      <c r="J761"/>
      <c r="K761"/>
      <c r="O761" s="5"/>
      <c r="P761" s="5"/>
      <c r="AD761"/>
      <c r="AE761"/>
    </row>
    <row r="762" spans="1:31" x14ac:dyDescent="0.2">
      <c r="A762" t="s">
        <v>1242</v>
      </c>
      <c r="B762" t="s">
        <v>1587</v>
      </c>
      <c r="C762" t="s">
        <v>700</v>
      </c>
      <c r="D762" t="s">
        <v>335</v>
      </c>
      <c r="E762" t="s">
        <v>1363</v>
      </c>
      <c r="F762">
        <v>78</v>
      </c>
      <c r="G762">
        <v>137</v>
      </c>
      <c r="H762">
        <v>25</v>
      </c>
      <c r="I762">
        <v>50</v>
      </c>
      <c r="J762"/>
      <c r="K762"/>
      <c r="O762" s="5"/>
      <c r="P762" s="5"/>
      <c r="AD762"/>
      <c r="AE762"/>
    </row>
    <row r="763" spans="1:31" x14ac:dyDescent="0.2">
      <c r="A763" t="s">
        <v>1243</v>
      </c>
      <c r="B763" t="s">
        <v>1588</v>
      </c>
      <c r="C763" t="s">
        <v>700</v>
      </c>
      <c r="D763" t="s">
        <v>335</v>
      </c>
      <c r="E763" t="s">
        <v>1363</v>
      </c>
      <c r="F763">
        <v>62</v>
      </c>
      <c r="G763">
        <v>112</v>
      </c>
      <c r="H763">
        <v>25</v>
      </c>
      <c r="I763">
        <v>50</v>
      </c>
      <c r="J763"/>
      <c r="K763"/>
      <c r="O763" s="5"/>
      <c r="P763" s="5"/>
      <c r="AD763"/>
      <c r="AE763"/>
    </row>
    <row r="764" spans="1:31" x14ac:dyDescent="0.2">
      <c r="A764" t="s">
        <v>1244</v>
      </c>
      <c r="B764" t="s">
        <v>3670</v>
      </c>
      <c r="C764" t="s">
        <v>700</v>
      </c>
      <c r="D764" t="s">
        <v>335</v>
      </c>
      <c r="E764" t="s">
        <v>1363</v>
      </c>
      <c r="F764">
        <v>199</v>
      </c>
      <c r="G764">
        <v>348</v>
      </c>
      <c r="H764">
        <v>25</v>
      </c>
      <c r="I764">
        <v>50</v>
      </c>
      <c r="J764"/>
      <c r="K764"/>
      <c r="O764" s="5"/>
      <c r="P764" s="5"/>
      <c r="AD764"/>
      <c r="AE764"/>
    </row>
    <row r="765" spans="1:31" x14ac:dyDescent="0.2">
      <c r="A765" t="s">
        <v>1245</v>
      </c>
      <c r="B765" t="s">
        <v>3710</v>
      </c>
      <c r="C765" t="s">
        <v>700</v>
      </c>
      <c r="D765" t="s">
        <v>334</v>
      </c>
      <c r="E765" t="s">
        <v>1363</v>
      </c>
      <c r="F765">
        <v>229</v>
      </c>
      <c r="G765">
        <v>405</v>
      </c>
      <c r="H765">
        <v>25</v>
      </c>
      <c r="I765">
        <v>50</v>
      </c>
      <c r="J765"/>
      <c r="K765"/>
      <c r="O765" s="5"/>
      <c r="P765" s="5"/>
      <c r="AD765"/>
      <c r="AE765"/>
    </row>
    <row r="766" spans="1:31" x14ac:dyDescent="0.2">
      <c r="A766" t="s">
        <v>1246</v>
      </c>
      <c r="B766" t="s">
        <v>1589</v>
      </c>
      <c r="C766" t="s">
        <v>700</v>
      </c>
      <c r="D766" t="s">
        <v>335</v>
      </c>
      <c r="E766" t="s">
        <v>1363</v>
      </c>
      <c r="F766">
        <v>129</v>
      </c>
      <c r="G766">
        <v>229</v>
      </c>
      <c r="H766">
        <v>25</v>
      </c>
      <c r="I766">
        <v>100</v>
      </c>
      <c r="J766"/>
      <c r="K766"/>
      <c r="O766" s="5"/>
      <c r="P766" s="5"/>
      <c r="AD766"/>
      <c r="AE766"/>
    </row>
    <row r="767" spans="1:31" x14ac:dyDescent="0.2">
      <c r="A767" t="s">
        <v>1186</v>
      </c>
      <c r="B767" t="s">
        <v>1187</v>
      </c>
      <c r="C767" t="s">
        <v>700</v>
      </c>
      <c r="D767" t="s">
        <v>334</v>
      </c>
      <c r="E767" t="s">
        <v>1363</v>
      </c>
      <c r="F767">
        <v>399</v>
      </c>
      <c r="G767">
        <v>719</v>
      </c>
      <c r="H767">
        <v>20</v>
      </c>
      <c r="I767">
        <v>40</v>
      </c>
      <c r="J767"/>
      <c r="K767"/>
      <c r="O767" s="5"/>
      <c r="P767" s="5"/>
      <c r="AD767"/>
      <c r="AE767"/>
    </row>
    <row r="768" spans="1:31" x14ac:dyDescent="0.2">
      <c r="A768" t="s">
        <v>1188</v>
      </c>
      <c r="B768" t="s">
        <v>1189</v>
      </c>
      <c r="C768" t="s">
        <v>700</v>
      </c>
      <c r="D768" t="s">
        <v>334</v>
      </c>
      <c r="E768" t="s">
        <v>1363</v>
      </c>
      <c r="F768">
        <v>299</v>
      </c>
      <c r="G768">
        <v>525</v>
      </c>
      <c r="H768">
        <v>25</v>
      </c>
      <c r="I768">
        <v>100</v>
      </c>
      <c r="J768"/>
      <c r="K768"/>
      <c r="O768" s="5"/>
      <c r="P768" s="5"/>
      <c r="AD768"/>
      <c r="AE768"/>
    </row>
    <row r="769" spans="1:31" x14ac:dyDescent="0.2">
      <c r="A769" t="s">
        <v>2424</v>
      </c>
      <c r="B769" t="s">
        <v>2425</v>
      </c>
      <c r="C769" t="s">
        <v>700</v>
      </c>
      <c r="D769" t="s">
        <v>334</v>
      </c>
      <c r="E769" t="s">
        <v>1363</v>
      </c>
      <c r="F769">
        <v>119</v>
      </c>
      <c r="G769">
        <v>209</v>
      </c>
      <c r="H769">
        <v>12</v>
      </c>
      <c r="I769">
        <v>24</v>
      </c>
      <c r="J769"/>
      <c r="K769"/>
      <c r="O769" s="5"/>
      <c r="P769" s="5"/>
      <c r="AD769"/>
      <c r="AE769"/>
    </row>
    <row r="770" spans="1:31" x14ac:dyDescent="0.2">
      <c r="A770" t="s">
        <v>2426</v>
      </c>
      <c r="B770" t="s">
        <v>2427</v>
      </c>
      <c r="C770" t="s">
        <v>700</v>
      </c>
      <c r="D770" t="s">
        <v>334</v>
      </c>
      <c r="E770" t="s">
        <v>1363</v>
      </c>
      <c r="F770">
        <v>109</v>
      </c>
      <c r="G770">
        <v>199</v>
      </c>
      <c r="H770">
        <v>12</v>
      </c>
      <c r="I770">
        <v>24</v>
      </c>
      <c r="J770"/>
      <c r="K770"/>
      <c r="O770" s="5"/>
      <c r="P770" s="5"/>
      <c r="AD770"/>
      <c r="AE770"/>
    </row>
    <row r="771" spans="1:31" x14ac:dyDescent="0.2">
      <c r="A771" t="s">
        <v>2428</v>
      </c>
      <c r="B771" t="s">
        <v>2429</v>
      </c>
      <c r="C771" t="s">
        <v>700</v>
      </c>
      <c r="D771" t="s">
        <v>334</v>
      </c>
      <c r="E771" t="s">
        <v>373</v>
      </c>
      <c r="F771">
        <v>90</v>
      </c>
      <c r="G771">
        <v>155</v>
      </c>
      <c r="H771">
        <v>20</v>
      </c>
      <c r="I771">
        <v>40</v>
      </c>
      <c r="J771"/>
      <c r="K771"/>
      <c r="O771" s="5"/>
      <c r="P771" s="5"/>
      <c r="AD771"/>
      <c r="AE771"/>
    </row>
    <row r="772" spans="1:31" x14ac:dyDescent="0.2">
      <c r="A772" t="s">
        <v>809</v>
      </c>
      <c r="B772" t="s">
        <v>3097</v>
      </c>
      <c r="C772" t="s">
        <v>701</v>
      </c>
      <c r="D772" t="s">
        <v>334</v>
      </c>
      <c r="E772" t="s">
        <v>1363</v>
      </c>
      <c r="F772">
        <v>72</v>
      </c>
      <c r="G772">
        <v>124</v>
      </c>
      <c r="H772">
        <v>12</v>
      </c>
      <c r="I772">
        <v>48</v>
      </c>
      <c r="J772"/>
      <c r="K772"/>
      <c r="O772" s="5"/>
      <c r="P772" s="5"/>
      <c r="AD772"/>
      <c r="AE772"/>
    </row>
    <row r="773" spans="1:31" x14ac:dyDescent="0.2">
      <c r="A773" t="s">
        <v>810</v>
      </c>
      <c r="B773" t="s">
        <v>3098</v>
      </c>
      <c r="C773" t="s">
        <v>701</v>
      </c>
      <c r="D773" t="s">
        <v>334</v>
      </c>
      <c r="E773" t="s">
        <v>1363</v>
      </c>
      <c r="F773">
        <v>69</v>
      </c>
      <c r="G773">
        <v>125</v>
      </c>
      <c r="H773">
        <v>6</v>
      </c>
      <c r="I773">
        <v>48</v>
      </c>
      <c r="J773"/>
      <c r="K773"/>
      <c r="O773" s="5"/>
      <c r="P773" s="5"/>
      <c r="AD773"/>
      <c r="AE773"/>
    </row>
    <row r="774" spans="1:31" x14ac:dyDescent="0.2">
      <c r="A774" t="s">
        <v>811</v>
      </c>
      <c r="B774" t="s">
        <v>812</v>
      </c>
      <c r="C774" t="s">
        <v>701</v>
      </c>
      <c r="D774" t="s">
        <v>334</v>
      </c>
      <c r="E774" t="s">
        <v>1363</v>
      </c>
      <c r="F774">
        <v>96</v>
      </c>
      <c r="G774">
        <v>172</v>
      </c>
      <c r="H774">
        <v>12</v>
      </c>
      <c r="I774">
        <v>48</v>
      </c>
      <c r="J774"/>
      <c r="K774"/>
      <c r="O774" s="5"/>
      <c r="P774" s="5"/>
      <c r="AD774"/>
      <c r="AE774"/>
    </row>
    <row r="775" spans="1:31" x14ac:dyDescent="0.2">
      <c r="A775" t="s">
        <v>813</v>
      </c>
      <c r="B775" t="s">
        <v>814</v>
      </c>
      <c r="C775" t="s">
        <v>701</v>
      </c>
      <c r="D775" t="s">
        <v>334</v>
      </c>
      <c r="E775" t="s">
        <v>1363</v>
      </c>
      <c r="F775">
        <v>79</v>
      </c>
      <c r="G775">
        <v>138</v>
      </c>
      <c r="H775">
        <v>12</v>
      </c>
      <c r="I775">
        <v>48</v>
      </c>
      <c r="J775"/>
      <c r="K775"/>
      <c r="O775" s="5"/>
      <c r="P775" s="5"/>
      <c r="AD775"/>
      <c r="AE775"/>
    </row>
    <row r="776" spans="1:31" x14ac:dyDescent="0.2">
      <c r="A776" t="s">
        <v>815</v>
      </c>
      <c r="B776" t="s">
        <v>816</v>
      </c>
      <c r="C776" t="s">
        <v>701</v>
      </c>
      <c r="D776" t="s">
        <v>334</v>
      </c>
      <c r="E776" t="s">
        <v>1363</v>
      </c>
      <c r="F776">
        <v>72</v>
      </c>
      <c r="G776">
        <v>129</v>
      </c>
      <c r="H776">
        <v>25</v>
      </c>
      <c r="I776">
        <v>50</v>
      </c>
      <c r="J776"/>
      <c r="K776"/>
      <c r="O776" s="5"/>
      <c r="P776" s="5"/>
      <c r="AD776"/>
      <c r="AE776"/>
    </row>
    <row r="777" spans="1:31" x14ac:dyDescent="0.2">
      <c r="A777" t="s">
        <v>817</v>
      </c>
      <c r="B777" t="s">
        <v>3006</v>
      </c>
      <c r="C777" t="s">
        <v>701</v>
      </c>
      <c r="D777" t="s">
        <v>334</v>
      </c>
      <c r="E777" t="s">
        <v>1363</v>
      </c>
      <c r="F777">
        <v>104</v>
      </c>
      <c r="G777">
        <v>177</v>
      </c>
      <c r="H777">
        <v>25</v>
      </c>
      <c r="I777">
        <v>100</v>
      </c>
      <c r="J777"/>
      <c r="K777"/>
      <c r="O777" s="5"/>
      <c r="P777" s="5"/>
      <c r="AD777"/>
      <c r="AE777"/>
    </row>
    <row r="778" spans="1:31" x14ac:dyDescent="0.2">
      <c r="A778" t="s">
        <v>2430</v>
      </c>
      <c r="B778" t="s">
        <v>2431</v>
      </c>
      <c r="C778" t="s">
        <v>700</v>
      </c>
      <c r="D778" t="s">
        <v>334</v>
      </c>
      <c r="E778" t="s">
        <v>1363</v>
      </c>
      <c r="F778">
        <v>137</v>
      </c>
      <c r="G778">
        <v>249</v>
      </c>
      <c r="H778">
        <v>12</v>
      </c>
      <c r="I778">
        <v>72</v>
      </c>
      <c r="J778"/>
      <c r="K778"/>
      <c r="O778" s="5"/>
      <c r="P778" s="5"/>
      <c r="AD778"/>
      <c r="AE778"/>
    </row>
    <row r="779" spans="1:31" x14ac:dyDescent="0.2">
      <c r="A779" t="s">
        <v>2432</v>
      </c>
      <c r="B779" t="s">
        <v>2433</v>
      </c>
      <c r="C779" t="s">
        <v>700</v>
      </c>
      <c r="D779" t="s">
        <v>334</v>
      </c>
      <c r="E779" t="s">
        <v>1363</v>
      </c>
      <c r="F779">
        <v>132</v>
      </c>
      <c r="G779">
        <v>239</v>
      </c>
      <c r="H779">
        <v>25</v>
      </c>
      <c r="I779">
        <v>100</v>
      </c>
      <c r="J779"/>
      <c r="K779"/>
      <c r="O779" s="5"/>
      <c r="P779" s="5"/>
      <c r="AD779"/>
      <c r="AE779"/>
    </row>
    <row r="780" spans="1:31" x14ac:dyDescent="0.2">
      <c r="A780" t="s">
        <v>2434</v>
      </c>
      <c r="B780" t="s">
        <v>2435</v>
      </c>
      <c r="C780" t="s">
        <v>700</v>
      </c>
      <c r="D780" t="s">
        <v>334</v>
      </c>
      <c r="E780" t="s">
        <v>1363</v>
      </c>
      <c r="F780">
        <v>185</v>
      </c>
      <c r="G780">
        <v>329</v>
      </c>
      <c r="H780">
        <v>25</v>
      </c>
      <c r="I780">
        <v>100</v>
      </c>
      <c r="J780"/>
      <c r="K780"/>
      <c r="O780" s="5"/>
      <c r="P780" s="5"/>
      <c r="AD780"/>
      <c r="AE780"/>
    </row>
    <row r="781" spans="1:31" x14ac:dyDescent="0.2">
      <c r="A781" t="s">
        <v>2436</v>
      </c>
      <c r="B781" t="s">
        <v>2437</v>
      </c>
      <c r="C781" t="s">
        <v>700</v>
      </c>
      <c r="D781" t="s">
        <v>334</v>
      </c>
      <c r="E781" t="s">
        <v>1363</v>
      </c>
      <c r="F781">
        <v>192</v>
      </c>
      <c r="G781">
        <v>337</v>
      </c>
      <c r="H781">
        <v>25</v>
      </c>
      <c r="I781">
        <v>50</v>
      </c>
      <c r="J781"/>
      <c r="K781"/>
      <c r="O781" s="5"/>
      <c r="P781" s="5"/>
      <c r="AD781"/>
      <c r="AE781"/>
    </row>
    <row r="782" spans="1:31" x14ac:dyDescent="0.2">
      <c r="A782" t="s">
        <v>2438</v>
      </c>
      <c r="B782" t="s">
        <v>2439</v>
      </c>
      <c r="C782" t="s">
        <v>700</v>
      </c>
      <c r="D782" t="s">
        <v>334</v>
      </c>
      <c r="E782" t="s">
        <v>1363</v>
      </c>
      <c r="F782">
        <v>180</v>
      </c>
      <c r="G782">
        <v>329</v>
      </c>
      <c r="H782">
        <v>25</v>
      </c>
      <c r="I782">
        <v>50</v>
      </c>
      <c r="J782"/>
      <c r="K782"/>
      <c r="O782" s="5"/>
      <c r="P782" s="5"/>
      <c r="AD782"/>
      <c r="AE782"/>
    </row>
    <row r="783" spans="1:31" x14ac:dyDescent="0.2">
      <c r="A783" t="s">
        <v>2486</v>
      </c>
      <c r="B783" t="s">
        <v>2487</v>
      </c>
      <c r="C783" t="s">
        <v>700</v>
      </c>
      <c r="D783" t="s">
        <v>334</v>
      </c>
      <c r="E783" t="s">
        <v>1363</v>
      </c>
      <c r="F783">
        <v>72</v>
      </c>
      <c r="G783">
        <v>129</v>
      </c>
      <c r="H783">
        <v>12</v>
      </c>
      <c r="I783">
        <v>48</v>
      </c>
      <c r="J783"/>
      <c r="K783"/>
      <c r="O783" s="5"/>
      <c r="P783" s="5"/>
      <c r="AD783"/>
      <c r="AE783"/>
    </row>
    <row r="784" spans="1:31" x14ac:dyDescent="0.2">
      <c r="A784" t="s">
        <v>2488</v>
      </c>
      <c r="B784" t="s">
        <v>2489</v>
      </c>
      <c r="C784" t="s">
        <v>700</v>
      </c>
      <c r="D784" t="s">
        <v>334</v>
      </c>
      <c r="E784" t="s">
        <v>1363</v>
      </c>
      <c r="F784">
        <v>59</v>
      </c>
      <c r="G784">
        <v>109</v>
      </c>
      <c r="H784">
        <v>12</v>
      </c>
      <c r="I784">
        <v>48</v>
      </c>
      <c r="J784"/>
      <c r="K784"/>
      <c r="O784" s="5"/>
      <c r="P784" s="5"/>
      <c r="AD784"/>
      <c r="AE784"/>
    </row>
    <row r="785" spans="1:31" x14ac:dyDescent="0.2">
      <c r="A785" t="s">
        <v>2490</v>
      </c>
      <c r="B785" t="s">
        <v>2491</v>
      </c>
      <c r="C785" t="s">
        <v>700</v>
      </c>
      <c r="D785" t="s">
        <v>334</v>
      </c>
      <c r="E785" t="s">
        <v>370</v>
      </c>
      <c r="F785">
        <v>44</v>
      </c>
      <c r="G785">
        <v>79</v>
      </c>
      <c r="H785">
        <v>50</v>
      </c>
      <c r="I785">
        <v>100</v>
      </c>
      <c r="J785"/>
      <c r="K785"/>
      <c r="O785" s="5"/>
      <c r="P785" s="5"/>
      <c r="AD785"/>
      <c r="AE785"/>
    </row>
    <row r="786" spans="1:31" x14ac:dyDescent="0.2">
      <c r="A786" t="s">
        <v>2721</v>
      </c>
      <c r="B786" t="s">
        <v>2722</v>
      </c>
      <c r="C786" t="s">
        <v>700</v>
      </c>
      <c r="D786" t="s">
        <v>334</v>
      </c>
      <c r="E786" t="s">
        <v>370</v>
      </c>
      <c r="F786">
        <v>62</v>
      </c>
      <c r="G786">
        <v>109</v>
      </c>
      <c r="H786">
        <v>50</v>
      </c>
      <c r="I786">
        <v>200</v>
      </c>
      <c r="J786"/>
      <c r="K786"/>
      <c r="O786" s="5"/>
      <c r="P786" s="5"/>
      <c r="AD786"/>
      <c r="AE786"/>
    </row>
    <row r="787" spans="1:31" x14ac:dyDescent="0.2">
      <c r="A787" t="s">
        <v>3032</v>
      </c>
      <c r="B787" t="s">
        <v>3033</v>
      </c>
      <c r="C787" t="s">
        <v>700</v>
      </c>
      <c r="D787" t="s">
        <v>334</v>
      </c>
      <c r="E787" t="s">
        <v>1363</v>
      </c>
      <c r="F787">
        <v>104</v>
      </c>
      <c r="G787">
        <v>175</v>
      </c>
      <c r="H787">
        <v>10</v>
      </c>
      <c r="I787">
        <v>40</v>
      </c>
      <c r="J787"/>
      <c r="K787"/>
      <c r="O787" s="5"/>
      <c r="P787" s="5"/>
      <c r="AD787"/>
      <c r="AE787"/>
    </row>
    <row r="788" spans="1:31" x14ac:dyDescent="0.2">
      <c r="A788" t="s">
        <v>3034</v>
      </c>
      <c r="B788" t="s">
        <v>3035</v>
      </c>
      <c r="C788" t="s">
        <v>700</v>
      </c>
      <c r="D788" t="s">
        <v>334</v>
      </c>
      <c r="E788" t="s">
        <v>1363</v>
      </c>
      <c r="F788">
        <v>114</v>
      </c>
      <c r="G788">
        <v>189</v>
      </c>
      <c r="H788">
        <v>10</v>
      </c>
      <c r="I788">
        <v>40</v>
      </c>
      <c r="J788"/>
      <c r="K788"/>
      <c r="O788" s="5"/>
      <c r="P788" s="5"/>
      <c r="AD788"/>
      <c r="AE788"/>
    </row>
    <row r="789" spans="1:31" x14ac:dyDescent="0.2">
      <c r="A789" t="s">
        <v>710</v>
      </c>
      <c r="B789" t="s">
        <v>711</v>
      </c>
      <c r="C789" t="s">
        <v>700</v>
      </c>
      <c r="D789" t="s">
        <v>334</v>
      </c>
      <c r="E789" t="s">
        <v>1363</v>
      </c>
      <c r="F789">
        <v>399</v>
      </c>
      <c r="G789">
        <v>719</v>
      </c>
      <c r="H789">
        <v>25</v>
      </c>
      <c r="I789">
        <v>100</v>
      </c>
      <c r="J789"/>
      <c r="K789"/>
      <c r="O789" s="5"/>
      <c r="P789" s="5"/>
      <c r="AD789"/>
      <c r="AE789"/>
    </row>
    <row r="790" spans="1:31" x14ac:dyDescent="0.2">
      <c r="A790" t="s">
        <v>712</v>
      </c>
      <c r="B790" t="s">
        <v>713</v>
      </c>
      <c r="C790" t="s">
        <v>700</v>
      </c>
      <c r="D790" t="s">
        <v>334</v>
      </c>
      <c r="E790" t="s">
        <v>1363</v>
      </c>
      <c r="F790">
        <v>399</v>
      </c>
      <c r="G790">
        <v>719</v>
      </c>
      <c r="H790">
        <v>25</v>
      </c>
      <c r="I790">
        <v>100</v>
      </c>
      <c r="J790"/>
      <c r="K790"/>
      <c r="O790" s="5"/>
      <c r="P790" s="5"/>
      <c r="AD790"/>
      <c r="AE790"/>
    </row>
    <row r="791" spans="1:31" x14ac:dyDescent="0.2">
      <c r="A791" t="s">
        <v>714</v>
      </c>
      <c r="B791" t="s">
        <v>1590</v>
      </c>
      <c r="C791" t="s">
        <v>700</v>
      </c>
      <c r="D791" t="s">
        <v>334</v>
      </c>
      <c r="E791" t="s">
        <v>1363</v>
      </c>
      <c r="F791">
        <v>399</v>
      </c>
      <c r="G791">
        <v>719</v>
      </c>
      <c r="H791">
        <v>25</v>
      </c>
      <c r="I791">
        <v>100</v>
      </c>
      <c r="J791"/>
      <c r="K791"/>
      <c r="O791" s="5"/>
      <c r="P791" s="5"/>
      <c r="AD791"/>
      <c r="AE791"/>
    </row>
    <row r="792" spans="1:31" x14ac:dyDescent="0.2">
      <c r="A792" t="s">
        <v>3202</v>
      </c>
      <c r="B792" t="s">
        <v>3203</v>
      </c>
      <c r="C792" t="s">
        <v>700</v>
      </c>
      <c r="D792" t="s">
        <v>334</v>
      </c>
      <c r="E792" t="s">
        <v>394</v>
      </c>
      <c r="F792">
        <v>155</v>
      </c>
      <c r="G792">
        <v>261</v>
      </c>
      <c r="H792">
        <v>5</v>
      </c>
      <c r="I792">
        <v>20</v>
      </c>
      <c r="J792"/>
      <c r="K792"/>
      <c r="O792" s="5"/>
      <c r="P792" s="5"/>
      <c r="AD792"/>
      <c r="AE792"/>
    </row>
    <row r="793" spans="1:31" x14ac:dyDescent="0.2">
      <c r="A793" t="s">
        <v>3204</v>
      </c>
      <c r="B793" t="s">
        <v>3205</v>
      </c>
      <c r="C793" t="s">
        <v>700</v>
      </c>
      <c r="D793" t="s">
        <v>334</v>
      </c>
      <c r="E793" t="s">
        <v>394</v>
      </c>
      <c r="F793">
        <v>155</v>
      </c>
      <c r="G793">
        <v>261</v>
      </c>
      <c r="H793">
        <v>5</v>
      </c>
      <c r="I793">
        <v>20</v>
      </c>
      <c r="J793"/>
      <c r="K793"/>
      <c r="O793" s="5"/>
      <c r="P793" s="5"/>
      <c r="AD793"/>
      <c r="AE793"/>
    </row>
    <row r="794" spans="1:31" x14ac:dyDescent="0.2">
      <c r="A794" t="s">
        <v>3036</v>
      </c>
      <c r="B794" t="s">
        <v>3037</v>
      </c>
      <c r="C794" t="s">
        <v>700</v>
      </c>
      <c r="D794" t="s">
        <v>334</v>
      </c>
      <c r="E794" t="s">
        <v>394</v>
      </c>
      <c r="F794">
        <v>169</v>
      </c>
      <c r="G794">
        <v>287</v>
      </c>
      <c r="H794">
        <v>5</v>
      </c>
      <c r="I794">
        <v>20</v>
      </c>
      <c r="J794"/>
      <c r="K794"/>
      <c r="O794" s="5"/>
      <c r="P794" s="5"/>
      <c r="AD794"/>
      <c r="AE794"/>
    </row>
    <row r="795" spans="1:31" x14ac:dyDescent="0.2">
      <c r="A795" t="s">
        <v>3038</v>
      </c>
      <c r="B795" t="s">
        <v>3039</v>
      </c>
      <c r="C795" t="s">
        <v>700</v>
      </c>
      <c r="D795" t="s">
        <v>334</v>
      </c>
      <c r="E795" t="s">
        <v>394</v>
      </c>
      <c r="F795">
        <v>169</v>
      </c>
      <c r="G795">
        <v>287</v>
      </c>
      <c r="H795">
        <v>5</v>
      </c>
      <c r="I795">
        <v>20</v>
      </c>
      <c r="J795"/>
      <c r="K795"/>
      <c r="O795" s="5"/>
      <c r="P795" s="5"/>
      <c r="AD795"/>
      <c r="AE795"/>
    </row>
    <row r="796" spans="1:31" x14ac:dyDescent="0.2">
      <c r="A796" t="s">
        <v>3040</v>
      </c>
      <c r="B796" t="s">
        <v>3041</v>
      </c>
      <c r="C796" t="s">
        <v>700</v>
      </c>
      <c r="D796" t="s">
        <v>334</v>
      </c>
      <c r="E796" t="s">
        <v>394</v>
      </c>
      <c r="F796">
        <v>194</v>
      </c>
      <c r="G796">
        <v>323</v>
      </c>
      <c r="H796">
        <v>5</v>
      </c>
      <c r="I796">
        <v>20</v>
      </c>
      <c r="J796"/>
      <c r="K796"/>
      <c r="O796" s="5"/>
      <c r="P796" s="5"/>
      <c r="AD796"/>
      <c r="AE796"/>
    </row>
    <row r="797" spans="1:31" x14ac:dyDescent="0.2">
      <c r="A797" t="s">
        <v>3042</v>
      </c>
      <c r="B797" t="s">
        <v>3043</v>
      </c>
      <c r="C797" t="s">
        <v>700</v>
      </c>
      <c r="D797" t="s">
        <v>334</v>
      </c>
      <c r="E797" t="s">
        <v>394</v>
      </c>
      <c r="F797">
        <v>194</v>
      </c>
      <c r="G797">
        <v>323</v>
      </c>
      <c r="H797">
        <v>5</v>
      </c>
      <c r="I797">
        <v>20</v>
      </c>
      <c r="J797"/>
      <c r="K797"/>
      <c r="O797" s="5"/>
      <c r="P797" s="5"/>
      <c r="AD797"/>
      <c r="AE797"/>
    </row>
    <row r="798" spans="1:31" x14ac:dyDescent="0.2">
      <c r="A798" t="s">
        <v>3044</v>
      </c>
      <c r="B798" t="s">
        <v>3045</v>
      </c>
      <c r="C798" t="s">
        <v>700</v>
      </c>
      <c r="D798" t="s">
        <v>334</v>
      </c>
      <c r="E798" t="s">
        <v>394</v>
      </c>
      <c r="F798">
        <v>235</v>
      </c>
      <c r="G798">
        <v>394</v>
      </c>
      <c r="H798">
        <v>5</v>
      </c>
      <c r="I798">
        <v>20</v>
      </c>
      <c r="J798"/>
      <c r="K798"/>
      <c r="O798" s="5"/>
      <c r="P798" s="5"/>
      <c r="AD798"/>
      <c r="AE798"/>
    </row>
    <row r="799" spans="1:31" x14ac:dyDescent="0.2">
      <c r="A799" t="s">
        <v>3046</v>
      </c>
      <c r="B799" t="s">
        <v>3047</v>
      </c>
      <c r="C799" t="s">
        <v>700</v>
      </c>
      <c r="D799" t="s">
        <v>334</v>
      </c>
      <c r="E799" t="s">
        <v>394</v>
      </c>
      <c r="F799">
        <v>235</v>
      </c>
      <c r="G799">
        <v>394</v>
      </c>
      <c r="H799">
        <v>5</v>
      </c>
      <c r="I799">
        <v>20</v>
      </c>
      <c r="J799"/>
      <c r="K799"/>
      <c r="O799" s="5"/>
      <c r="P799" s="5"/>
      <c r="AD799"/>
      <c r="AE799"/>
    </row>
    <row r="800" spans="1:31" x14ac:dyDescent="0.2">
      <c r="A800" t="s">
        <v>2638</v>
      </c>
      <c r="B800" t="s">
        <v>2639</v>
      </c>
      <c r="C800" t="s">
        <v>700</v>
      </c>
      <c r="D800" t="s">
        <v>334</v>
      </c>
      <c r="E800" t="s">
        <v>1363</v>
      </c>
      <c r="F800">
        <v>29</v>
      </c>
      <c r="G800">
        <v>52</v>
      </c>
      <c r="H800">
        <v>10</v>
      </c>
      <c r="I800">
        <v>100</v>
      </c>
      <c r="J800"/>
      <c r="K800"/>
      <c r="O800" s="5"/>
      <c r="P800" s="5"/>
      <c r="AD800"/>
      <c r="AE800"/>
    </row>
    <row r="801" spans="1:31" x14ac:dyDescent="0.2">
      <c r="A801" t="s">
        <v>3144</v>
      </c>
      <c r="B801" t="s">
        <v>3367</v>
      </c>
      <c r="C801" t="s">
        <v>700</v>
      </c>
      <c r="D801" t="s">
        <v>334</v>
      </c>
      <c r="E801" t="s">
        <v>374</v>
      </c>
      <c r="F801">
        <v>60</v>
      </c>
      <c r="G801">
        <v>99</v>
      </c>
      <c r="H801">
        <v>1</v>
      </c>
      <c r="I801">
        <v>100</v>
      </c>
      <c r="J801"/>
      <c r="K801"/>
      <c r="O801" s="5"/>
      <c r="P801" s="5"/>
      <c r="AD801"/>
      <c r="AE801"/>
    </row>
    <row r="802" spans="1:31" x14ac:dyDescent="0.2">
      <c r="A802" t="s">
        <v>3145</v>
      </c>
      <c r="B802" t="s">
        <v>3146</v>
      </c>
      <c r="C802" t="s">
        <v>700</v>
      </c>
      <c r="D802" t="s">
        <v>335</v>
      </c>
      <c r="E802" t="s">
        <v>374</v>
      </c>
      <c r="F802">
        <v>60</v>
      </c>
      <c r="G802">
        <v>99</v>
      </c>
      <c r="H802">
        <v>1</v>
      </c>
      <c r="I802">
        <v>100</v>
      </c>
      <c r="J802"/>
      <c r="K802"/>
      <c r="O802" s="5"/>
      <c r="P802" s="5"/>
      <c r="AD802"/>
      <c r="AE802"/>
    </row>
    <row r="803" spans="1:31" x14ac:dyDescent="0.2">
      <c r="A803" t="s">
        <v>3090</v>
      </c>
      <c r="B803" t="s">
        <v>3091</v>
      </c>
      <c r="C803" t="s">
        <v>700</v>
      </c>
      <c r="D803" t="s">
        <v>334</v>
      </c>
      <c r="E803" t="s">
        <v>394</v>
      </c>
      <c r="F803">
        <v>199</v>
      </c>
      <c r="G803">
        <v>349</v>
      </c>
      <c r="H803">
        <v>1</v>
      </c>
      <c r="I803">
        <v>12</v>
      </c>
      <c r="J803"/>
      <c r="K803"/>
      <c r="O803" s="5"/>
      <c r="P803" s="5"/>
      <c r="AD803"/>
      <c r="AE803"/>
    </row>
    <row r="804" spans="1:31" x14ac:dyDescent="0.2">
      <c r="A804" t="s">
        <v>3527</v>
      </c>
      <c r="B804" t="s">
        <v>3528</v>
      </c>
      <c r="C804" t="s">
        <v>700</v>
      </c>
      <c r="D804" t="s">
        <v>334</v>
      </c>
      <c r="E804" t="s">
        <v>394</v>
      </c>
      <c r="F804">
        <v>49</v>
      </c>
      <c r="G804">
        <v>85</v>
      </c>
      <c r="H804">
        <v>1</v>
      </c>
      <c r="I804">
        <v>30</v>
      </c>
      <c r="J804"/>
      <c r="K804"/>
      <c r="O804" s="5"/>
      <c r="P804" s="5"/>
      <c r="AD804"/>
      <c r="AE804"/>
    </row>
    <row r="805" spans="1:31" x14ac:dyDescent="0.2">
      <c r="A805" t="s">
        <v>602</v>
      </c>
      <c r="B805" t="s">
        <v>1591</v>
      </c>
      <c r="C805" t="s">
        <v>338</v>
      </c>
      <c r="D805" t="s">
        <v>1254</v>
      </c>
      <c r="E805" t="s">
        <v>1514</v>
      </c>
      <c r="F805">
        <v>11</v>
      </c>
      <c r="G805">
        <v>19</v>
      </c>
      <c r="H805">
        <v>18</v>
      </c>
      <c r="I805">
        <v>432</v>
      </c>
      <c r="J805"/>
      <c r="K805"/>
      <c r="O805" s="5"/>
      <c r="P805" s="5"/>
      <c r="AD805"/>
      <c r="AE805"/>
    </row>
    <row r="806" spans="1:31" x14ac:dyDescent="0.2">
      <c r="A806" t="s">
        <v>603</v>
      </c>
      <c r="B806" t="s">
        <v>1592</v>
      </c>
      <c r="C806" t="s">
        <v>338</v>
      </c>
      <c r="D806" t="s">
        <v>1254</v>
      </c>
      <c r="E806" t="s">
        <v>1514</v>
      </c>
      <c r="F806">
        <v>55</v>
      </c>
      <c r="G806">
        <v>99</v>
      </c>
      <c r="H806">
        <v>25</v>
      </c>
      <c r="I806">
        <v>100</v>
      </c>
      <c r="J806"/>
      <c r="K806"/>
      <c r="O806" s="5"/>
      <c r="P806" s="5"/>
      <c r="AD806"/>
      <c r="AE806"/>
    </row>
    <row r="807" spans="1:31" x14ac:dyDescent="0.2">
      <c r="A807" t="s">
        <v>604</v>
      </c>
      <c r="B807" t="s">
        <v>1593</v>
      </c>
      <c r="C807" t="s">
        <v>338</v>
      </c>
      <c r="D807" t="s">
        <v>1254</v>
      </c>
      <c r="E807" t="s">
        <v>1514</v>
      </c>
      <c r="F807">
        <v>199</v>
      </c>
      <c r="G807">
        <v>359</v>
      </c>
      <c r="H807">
        <v>1</v>
      </c>
      <c r="I807">
        <v>24</v>
      </c>
      <c r="J807"/>
      <c r="K807"/>
      <c r="O807" s="5"/>
      <c r="P807" s="5"/>
      <c r="AD807"/>
      <c r="AE807"/>
    </row>
    <row r="808" spans="1:31" x14ac:dyDescent="0.2">
      <c r="A808" t="s">
        <v>605</v>
      </c>
      <c r="B808" t="s">
        <v>1594</v>
      </c>
      <c r="C808" t="s">
        <v>338</v>
      </c>
      <c r="D808" t="s">
        <v>1254</v>
      </c>
      <c r="E808" t="s">
        <v>1514</v>
      </c>
      <c r="F808">
        <v>16.5</v>
      </c>
      <c r="G808">
        <v>29</v>
      </c>
      <c r="H808">
        <v>12</v>
      </c>
      <c r="I808">
        <v>192</v>
      </c>
      <c r="J808"/>
      <c r="K808"/>
      <c r="O808" s="5"/>
      <c r="P808" s="5"/>
      <c r="AD808"/>
      <c r="AE808"/>
    </row>
    <row r="809" spans="1:31" x14ac:dyDescent="0.2">
      <c r="A809" t="s">
        <v>606</v>
      </c>
      <c r="B809" t="s">
        <v>607</v>
      </c>
      <c r="C809" t="s">
        <v>338</v>
      </c>
      <c r="D809" t="s">
        <v>1254</v>
      </c>
      <c r="E809" t="s">
        <v>1514</v>
      </c>
      <c r="F809">
        <v>22</v>
      </c>
      <c r="G809">
        <v>39</v>
      </c>
      <c r="H809">
        <v>12</v>
      </c>
      <c r="I809">
        <v>144</v>
      </c>
      <c r="J809"/>
      <c r="K809"/>
      <c r="O809" s="5"/>
      <c r="P809" s="5"/>
      <c r="AD809"/>
      <c r="AE809"/>
    </row>
    <row r="810" spans="1:31" x14ac:dyDescent="0.2">
      <c r="A810" t="s">
        <v>608</v>
      </c>
      <c r="B810" t="s">
        <v>3410</v>
      </c>
      <c r="C810" t="s">
        <v>338</v>
      </c>
      <c r="D810" t="s">
        <v>1254</v>
      </c>
      <c r="E810" t="s">
        <v>1514</v>
      </c>
      <c r="F810">
        <v>26</v>
      </c>
      <c r="G810">
        <v>49</v>
      </c>
      <c r="H810">
        <v>12</v>
      </c>
      <c r="I810">
        <v>96</v>
      </c>
      <c r="J810"/>
      <c r="K810"/>
      <c r="O810" s="5"/>
      <c r="P810" s="5"/>
      <c r="AD810"/>
      <c r="AE810"/>
    </row>
    <row r="811" spans="1:31" x14ac:dyDescent="0.2">
      <c r="A811" t="s">
        <v>609</v>
      </c>
      <c r="B811" t="s">
        <v>610</v>
      </c>
      <c r="C811" t="s">
        <v>338</v>
      </c>
      <c r="D811" t="s">
        <v>1254</v>
      </c>
      <c r="E811" t="s">
        <v>1514</v>
      </c>
      <c r="F811">
        <v>38</v>
      </c>
      <c r="G811">
        <v>69</v>
      </c>
      <c r="H811">
        <v>12</v>
      </c>
      <c r="I811">
        <v>96</v>
      </c>
      <c r="J811"/>
      <c r="K811"/>
      <c r="O811" s="5"/>
      <c r="P811" s="5"/>
      <c r="AD811"/>
      <c r="AE811"/>
    </row>
    <row r="812" spans="1:31" x14ac:dyDescent="0.2">
      <c r="A812" t="s">
        <v>611</v>
      </c>
      <c r="B812" t="s">
        <v>3411</v>
      </c>
      <c r="C812" t="s">
        <v>338</v>
      </c>
      <c r="D812" t="s">
        <v>1254</v>
      </c>
      <c r="E812" t="s">
        <v>1514</v>
      </c>
      <c r="F812">
        <v>24</v>
      </c>
      <c r="G812">
        <v>44</v>
      </c>
      <c r="H812">
        <v>1</v>
      </c>
      <c r="I812">
        <v>48</v>
      </c>
      <c r="J812"/>
      <c r="K812"/>
      <c r="O812" s="5"/>
      <c r="P812" s="5"/>
      <c r="AD812"/>
      <c r="AE812"/>
    </row>
    <row r="813" spans="1:31" x14ac:dyDescent="0.2">
      <c r="A813" t="s">
        <v>612</v>
      </c>
      <c r="B813" t="s">
        <v>1595</v>
      </c>
      <c r="C813" t="s">
        <v>338</v>
      </c>
      <c r="D813" t="s">
        <v>1254</v>
      </c>
      <c r="E813" t="s">
        <v>1514</v>
      </c>
      <c r="F813">
        <v>27</v>
      </c>
      <c r="G813">
        <v>49</v>
      </c>
      <c r="H813">
        <v>1</v>
      </c>
      <c r="I813">
        <v>48</v>
      </c>
      <c r="J813"/>
      <c r="K813"/>
      <c r="O813" s="5"/>
      <c r="P813" s="5"/>
      <c r="AD813"/>
      <c r="AE813"/>
    </row>
    <row r="814" spans="1:31" x14ac:dyDescent="0.2">
      <c r="A814" t="s">
        <v>613</v>
      </c>
      <c r="B814" t="s">
        <v>1596</v>
      </c>
      <c r="C814" t="s">
        <v>338</v>
      </c>
      <c r="D814" t="s">
        <v>1254</v>
      </c>
      <c r="E814" t="s">
        <v>1514</v>
      </c>
      <c r="F814">
        <v>34</v>
      </c>
      <c r="G814">
        <v>62</v>
      </c>
      <c r="H814">
        <v>1</v>
      </c>
      <c r="I814">
        <v>48</v>
      </c>
      <c r="J814"/>
      <c r="K814"/>
      <c r="O814" s="5"/>
      <c r="P814" s="5"/>
      <c r="AD814"/>
      <c r="AE814"/>
    </row>
    <row r="815" spans="1:31" x14ac:dyDescent="0.2">
      <c r="A815" t="s">
        <v>614</v>
      </c>
      <c r="B815" t="s">
        <v>1597</v>
      </c>
      <c r="C815" t="s">
        <v>338</v>
      </c>
      <c r="D815" t="s">
        <v>1254</v>
      </c>
      <c r="E815" t="s">
        <v>1514</v>
      </c>
      <c r="F815">
        <v>38</v>
      </c>
      <c r="G815">
        <v>69</v>
      </c>
      <c r="H815">
        <v>1</v>
      </c>
      <c r="I815">
        <v>48</v>
      </c>
      <c r="J815"/>
      <c r="K815"/>
      <c r="O815" s="5"/>
      <c r="P815" s="5"/>
      <c r="AD815"/>
      <c r="AE815"/>
    </row>
    <row r="816" spans="1:31" x14ac:dyDescent="0.2">
      <c r="A816" t="s">
        <v>907</v>
      </c>
      <c r="B816" t="s">
        <v>1598</v>
      </c>
      <c r="C816" t="s">
        <v>338</v>
      </c>
      <c r="D816" t="s">
        <v>1254</v>
      </c>
      <c r="E816" t="s">
        <v>1322</v>
      </c>
      <c r="F816">
        <v>82</v>
      </c>
      <c r="G816">
        <v>148</v>
      </c>
      <c r="H816">
        <v>1</v>
      </c>
      <c r="I816">
        <v>60</v>
      </c>
      <c r="J816"/>
      <c r="K816"/>
      <c r="O816" s="5"/>
      <c r="P816" s="5"/>
      <c r="AD816"/>
      <c r="AE816"/>
    </row>
    <row r="817" spans="1:31" x14ac:dyDescent="0.2">
      <c r="A817" t="s">
        <v>2735</v>
      </c>
      <c r="B817" t="s">
        <v>2736</v>
      </c>
      <c r="C817" t="s">
        <v>338</v>
      </c>
      <c r="D817" t="s">
        <v>1254</v>
      </c>
      <c r="E817" t="s">
        <v>369</v>
      </c>
      <c r="F817">
        <v>30</v>
      </c>
      <c r="G817">
        <v>54</v>
      </c>
      <c r="H817">
        <v>1</v>
      </c>
      <c r="I817">
        <v>72</v>
      </c>
      <c r="J817"/>
      <c r="K817"/>
      <c r="O817" s="5"/>
      <c r="P817" s="5"/>
      <c r="AD817"/>
      <c r="AE817"/>
    </row>
    <row r="818" spans="1:31" x14ac:dyDescent="0.2">
      <c r="A818" t="s">
        <v>2737</v>
      </c>
      <c r="B818" t="s">
        <v>3269</v>
      </c>
      <c r="C818" t="s">
        <v>338</v>
      </c>
      <c r="D818" t="s">
        <v>1254</v>
      </c>
      <c r="E818" t="s">
        <v>369</v>
      </c>
      <c r="F818">
        <v>39</v>
      </c>
      <c r="G818">
        <v>69</v>
      </c>
      <c r="H818">
        <v>1</v>
      </c>
      <c r="I818">
        <v>120</v>
      </c>
      <c r="J818"/>
      <c r="K818"/>
      <c r="O818" s="5"/>
      <c r="P818" s="5"/>
      <c r="AD818"/>
      <c r="AE818"/>
    </row>
    <row r="819" spans="1:31" x14ac:dyDescent="0.2">
      <c r="A819" t="s">
        <v>2574</v>
      </c>
      <c r="B819" t="s">
        <v>2575</v>
      </c>
      <c r="C819" t="s">
        <v>338</v>
      </c>
      <c r="D819" t="s">
        <v>1254</v>
      </c>
      <c r="E819" t="s">
        <v>369</v>
      </c>
      <c r="F819">
        <v>64</v>
      </c>
      <c r="G819">
        <v>109</v>
      </c>
      <c r="H819">
        <v>1</v>
      </c>
      <c r="I819">
        <v>72</v>
      </c>
      <c r="J819"/>
      <c r="K819"/>
      <c r="O819" s="5"/>
      <c r="P819" s="5"/>
      <c r="AD819"/>
      <c r="AE819"/>
    </row>
    <row r="820" spans="1:31" x14ac:dyDescent="0.2">
      <c r="A820" t="s">
        <v>2343</v>
      </c>
      <c r="B820" t="s">
        <v>2344</v>
      </c>
      <c r="C820" t="s">
        <v>338</v>
      </c>
      <c r="D820" t="s">
        <v>1254</v>
      </c>
      <c r="E820" t="s">
        <v>369</v>
      </c>
      <c r="F820">
        <v>104</v>
      </c>
      <c r="G820">
        <v>179</v>
      </c>
      <c r="H820">
        <v>1</v>
      </c>
      <c r="I820">
        <v>40</v>
      </c>
      <c r="J820"/>
      <c r="K820"/>
      <c r="O820" s="5"/>
      <c r="P820" s="5"/>
      <c r="AD820"/>
      <c r="AE820"/>
    </row>
    <row r="821" spans="1:31" x14ac:dyDescent="0.2">
      <c r="A821" t="s">
        <v>908</v>
      </c>
      <c r="B821" t="s">
        <v>1599</v>
      </c>
      <c r="C821" t="s">
        <v>338</v>
      </c>
      <c r="D821" t="s">
        <v>1254</v>
      </c>
      <c r="E821" t="s">
        <v>369</v>
      </c>
      <c r="F821">
        <v>22</v>
      </c>
      <c r="G821">
        <v>40</v>
      </c>
      <c r="H821">
        <v>1</v>
      </c>
      <c r="I821">
        <v>96</v>
      </c>
      <c r="J821"/>
      <c r="K821"/>
      <c r="O821" s="5"/>
      <c r="P821" s="5"/>
      <c r="AD821"/>
      <c r="AE821"/>
    </row>
    <row r="822" spans="1:31" x14ac:dyDescent="0.2">
      <c r="A822" t="s">
        <v>909</v>
      </c>
      <c r="B822" t="s">
        <v>1600</v>
      </c>
      <c r="C822" t="s">
        <v>338</v>
      </c>
      <c r="D822" t="s">
        <v>1254</v>
      </c>
      <c r="E822" t="s">
        <v>369</v>
      </c>
      <c r="F822">
        <v>30</v>
      </c>
      <c r="G822">
        <v>54</v>
      </c>
      <c r="H822">
        <v>1</v>
      </c>
      <c r="I822">
        <v>72</v>
      </c>
      <c r="J822"/>
      <c r="K822"/>
      <c r="O822" s="5"/>
      <c r="P822" s="5"/>
      <c r="AD822"/>
      <c r="AE822"/>
    </row>
    <row r="823" spans="1:31" x14ac:dyDescent="0.2">
      <c r="A823" t="s">
        <v>910</v>
      </c>
      <c r="B823" t="s">
        <v>1601</v>
      </c>
      <c r="C823" t="s">
        <v>338</v>
      </c>
      <c r="D823" t="s">
        <v>1254</v>
      </c>
      <c r="E823" t="s">
        <v>369</v>
      </c>
      <c r="F823">
        <v>46</v>
      </c>
      <c r="G823">
        <v>84</v>
      </c>
      <c r="H823">
        <v>1</v>
      </c>
      <c r="I823">
        <v>36</v>
      </c>
      <c r="J823"/>
      <c r="K823"/>
      <c r="O823" s="5"/>
      <c r="P823" s="5"/>
      <c r="AD823"/>
      <c r="AE823"/>
    </row>
    <row r="824" spans="1:31" x14ac:dyDescent="0.2">
      <c r="A824" t="s">
        <v>894</v>
      </c>
      <c r="B824" t="s">
        <v>1602</v>
      </c>
      <c r="C824" t="s">
        <v>338</v>
      </c>
      <c r="D824" t="s">
        <v>1254</v>
      </c>
      <c r="E824" t="s">
        <v>1322</v>
      </c>
      <c r="F824">
        <v>339</v>
      </c>
      <c r="G824">
        <v>611</v>
      </c>
      <c r="H824">
        <v>1</v>
      </c>
      <c r="I824">
        <v>10</v>
      </c>
      <c r="J824"/>
      <c r="K824"/>
      <c r="O824" s="5"/>
      <c r="P824" s="5"/>
      <c r="AD824"/>
      <c r="AE824"/>
    </row>
    <row r="825" spans="1:31" x14ac:dyDescent="0.2">
      <c r="A825" t="s">
        <v>911</v>
      </c>
      <c r="B825" t="s">
        <v>1603</v>
      </c>
      <c r="C825" t="s">
        <v>338</v>
      </c>
      <c r="D825" t="s">
        <v>1254</v>
      </c>
      <c r="E825" t="s">
        <v>369</v>
      </c>
      <c r="F825">
        <v>56</v>
      </c>
      <c r="G825">
        <v>100</v>
      </c>
      <c r="H825">
        <v>1</v>
      </c>
      <c r="I825">
        <v>72</v>
      </c>
      <c r="J825"/>
      <c r="K825"/>
      <c r="O825" s="5"/>
      <c r="P825" s="5"/>
      <c r="AD825"/>
      <c r="AE825"/>
    </row>
    <row r="826" spans="1:31" x14ac:dyDescent="0.2">
      <c r="A826" t="s">
        <v>912</v>
      </c>
      <c r="B826" t="s">
        <v>1604</v>
      </c>
      <c r="C826" t="s">
        <v>338</v>
      </c>
      <c r="D826" t="s">
        <v>1254</v>
      </c>
      <c r="E826" t="s">
        <v>369</v>
      </c>
      <c r="F826">
        <v>56</v>
      </c>
      <c r="G826">
        <v>100</v>
      </c>
      <c r="H826">
        <v>1</v>
      </c>
      <c r="I826">
        <v>72</v>
      </c>
      <c r="J826"/>
      <c r="K826"/>
      <c r="O826" s="5"/>
      <c r="P826" s="5"/>
      <c r="AD826"/>
      <c r="AE826"/>
    </row>
    <row r="827" spans="1:31" x14ac:dyDescent="0.2">
      <c r="A827" t="s">
        <v>913</v>
      </c>
      <c r="B827" t="s">
        <v>1605</v>
      </c>
      <c r="C827" t="s">
        <v>338</v>
      </c>
      <c r="D827" t="s">
        <v>1254</v>
      </c>
      <c r="E827" t="s">
        <v>369</v>
      </c>
      <c r="F827">
        <v>56</v>
      </c>
      <c r="G827">
        <v>100</v>
      </c>
      <c r="H827">
        <v>1</v>
      </c>
      <c r="I827">
        <v>72</v>
      </c>
      <c r="J827"/>
      <c r="K827"/>
      <c r="O827" s="5"/>
      <c r="P827" s="5"/>
      <c r="AD827"/>
      <c r="AE827"/>
    </row>
    <row r="828" spans="1:31" x14ac:dyDescent="0.2">
      <c r="A828" t="s">
        <v>914</v>
      </c>
      <c r="B828" t="s">
        <v>1606</v>
      </c>
      <c r="C828" t="s">
        <v>338</v>
      </c>
      <c r="D828" t="s">
        <v>1254</v>
      </c>
      <c r="E828" t="s">
        <v>369</v>
      </c>
      <c r="F828">
        <v>38</v>
      </c>
      <c r="G828">
        <v>69</v>
      </c>
      <c r="H828">
        <v>1</v>
      </c>
      <c r="I828">
        <v>100</v>
      </c>
      <c r="J828"/>
      <c r="K828"/>
      <c r="O828" s="5"/>
      <c r="P828" s="5"/>
      <c r="AD828"/>
      <c r="AE828"/>
    </row>
    <row r="829" spans="1:31" x14ac:dyDescent="0.2">
      <c r="A829" t="s">
        <v>1127</v>
      </c>
      <c r="B829" t="s">
        <v>2252</v>
      </c>
      <c r="C829" t="s">
        <v>338</v>
      </c>
      <c r="D829" t="s">
        <v>1254</v>
      </c>
      <c r="E829" t="s">
        <v>447</v>
      </c>
      <c r="F829">
        <v>80</v>
      </c>
      <c r="G829">
        <v>143</v>
      </c>
      <c r="H829">
        <v>1</v>
      </c>
      <c r="I829">
        <v>36</v>
      </c>
      <c r="J829"/>
      <c r="K829"/>
      <c r="O829" s="5"/>
      <c r="P829" s="5"/>
      <c r="AD829"/>
      <c r="AE829"/>
    </row>
    <row r="830" spans="1:31" x14ac:dyDescent="0.2">
      <c r="A830" t="s">
        <v>1128</v>
      </c>
      <c r="B830" t="s">
        <v>2253</v>
      </c>
      <c r="C830" t="s">
        <v>338</v>
      </c>
      <c r="D830" t="s">
        <v>1254</v>
      </c>
      <c r="E830" t="s">
        <v>447</v>
      </c>
      <c r="F830">
        <v>119</v>
      </c>
      <c r="G830">
        <v>215</v>
      </c>
      <c r="H830">
        <v>1</v>
      </c>
      <c r="I830">
        <v>24</v>
      </c>
      <c r="J830"/>
      <c r="K830"/>
      <c r="O830" s="5"/>
      <c r="P830" s="5"/>
      <c r="AD830"/>
      <c r="AE830"/>
    </row>
    <row r="831" spans="1:31" x14ac:dyDescent="0.2">
      <c r="A831" t="s">
        <v>1129</v>
      </c>
      <c r="B831" t="s">
        <v>2254</v>
      </c>
      <c r="C831" t="s">
        <v>338</v>
      </c>
      <c r="D831" t="s">
        <v>1254</v>
      </c>
      <c r="E831" t="s">
        <v>447</v>
      </c>
      <c r="F831">
        <v>219</v>
      </c>
      <c r="G831">
        <v>399</v>
      </c>
      <c r="H831">
        <v>1</v>
      </c>
      <c r="I831">
        <v>12</v>
      </c>
      <c r="J831"/>
      <c r="K831"/>
      <c r="O831" s="5"/>
      <c r="P831" s="5"/>
      <c r="AD831"/>
      <c r="AE831"/>
    </row>
    <row r="832" spans="1:31" x14ac:dyDescent="0.2">
      <c r="A832" t="s">
        <v>3849</v>
      </c>
      <c r="B832" t="s">
        <v>3850</v>
      </c>
      <c r="C832" t="s">
        <v>338</v>
      </c>
      <c r="D832" t="s">
        <v>1254</v>
      </c>
      <c r="E832" t="s">
        <v>369</v>
      </c>
      <c r="F832">
        <v>55</v>
      </c>
      <c r="G832">
        <v>99</v>
      </c>
      <c r="H832">
        <v>1</v>
      </c>
      <c r="I832">
        <v>18</v>
      </c>
      <c r="J832"/>
      <c r="K832"/>
      <c r="O832" s="5"/>
      <c r="P832" s="5"/>
      <c r="AD832"/>
      <c r="AE832"/>
    </row>
    <row r="833" spans="1:31" x14ac:dyDescent="0.2">
      <c r="A833" t="s">
        <v>678</v>
      </c>
      <c r="B833" t="s">
        <v>2442</v>
      </c>
      <c r="C833" t="s">
        <v>700</v>
      </c>
      <c r="D833" t="s">
        <v>335</v>
      </c>
      <c r="E833" t="s">
        <v>336</v>
      </c>
      <c r="F833">
        <v>285</v>
      </c>
      <c r="G833">
        <v>497</v>
      </c>
      <c r="H833">
        <v>1</v>
      </c>
      <c r="I833">
        <v>6</v>
      </c>
      <c r="J833"/>
      <c r="K833"/>
      <c r="O833" s="5"/>
      <c r="P833" s="5"/>
      <c r="AD833"/>
      <c r="AE833"/>
    </row>
    <row r="834" spans="1:31" x14ac:dyDescent="0.2">
      <c r="A834" t="s">
        <v>621</v>
      </c>
      <c r="B834" t="s">
        <v>2443</v>
      </c>
      <c r="C834" t="s">
        <v>700</v>
      </c>
      <c r="D834" t="s">
        <v>335</v>
      </c>
      <c r="E834" t="s">
        <v>340</v>
      </c>
      <c r="F834">
        <v>525</v>
      </c>
      <c r="G834">
        <v>893</v>
      </c>
      <c r="H834">
        <v>1</v>
      </c>
      <c r="I834">
        <v>1</v>
      </c>
      <c r="J834"/>
      <c r="K834"/>
      <c r="O834" s="5"/>
      <c r="P834" s="5"/>
      <c r="AD834"/>
      <c r="AE834"/>
    </row>
    <row r="835" spans="1:31" x14ac:dyDescent="0.2">
      <c r="A835" t="s">
        <v>622</v>
      </c>
      <c r="B835" t="s">
        <v>2444</v>
      </c>
      <c r="C835" t="s">
        <v>700</v>
      </c>
      <c r="D835" t="s">
        <v>335</v>
      </c>
      <c r="E835" t="s">
        <v>340</v>
      </c>
      <c r="F835">
        <v>565</v>
      </c>
      <c r="G835">
        <v>961</v>
      </c>
      <c r="H835">
        <v>1</v>
      </c>
      <c r="I835">
        <v>1</v>
      </c>
      <c r="J835"/>
      <c r="K835"/>
      <c r="O835" s="5"/>
      <c r="P835" s="5"/>
      <c r="AD835"/>
      <c r="AE835"/>
    </row>
    <row r="836" spans="1:31" x14ac:dyDescent="0.2">
      <c r="A836" t="s">
        <v>623</v>
      </c>
      <c r="B836" t="s">
        <v>3221</v>
      </c>
      <c r="C836" t="s">
        <v>700</v>
      </c>
      <c r="D836" t="s">
        <v>335</v>
      </c>
      <c r="E836" t="s">
        <v>340</v>
      </c>
      <c r="F836">
        <v>489</v>
      </c>
      <c r="G836">
        <v>879</v>
      </c>
      <c r="H836">
        <v>1</v>
      </c>
      <c r="I836">
        <v>1</v>
      </c>
      <c r="J836"/>
      <c r="K836"/>
      <c r="O836" s="5"/>
      <c r="P836" s="5"/>
      <c r="AD836"/>
      <c r="AE836"/>
    </row>
    <row r="837" spans="1:31" x14ac:dyDescent="0.2">
      <c r="A837" t="s">
        <v>624</v>
      </c>
      <c r="B837" t="s">
        <v>2445</v>
      </c>
      <c r="C837" t="s">
        <v>700</v>
      </c>
      <c r="D837" t="s">
        <v>335</v>
      </c>
      <c r="E837" t="s">
        <v>340</v>
      </c>
      <c r="F837">
        <v>935</v>
      </c>
      <c r="G837">
        <v>1590</v>
      </c>
      <c r="H837">
        <v>1</v>
      </c>
      <c r="I837">
        <v>1</v>
      </c>
      <c r="J837"/>
      <c r="K837"/>
      <c r="O837" s="5"/>
      <c r="P837" s="5"/>
      <c r="AD837"/>
      <c r="AE837"/>
    </row>
    <row r="838" spans="1:31" x14ac:dyDescent="0.2">
      <c r="A838" t="s">
        <v>625</v>
      </c>
      <c r="B838" t="s">
        <v>2446</v>
      </c>
      <c r="C838" t="s">
        <v>700</v>
      </c>
      <c r="D838" t="s">
        <v>335</v>
      </c>
      <c r="E838" t="s">
        <v>340</v>
      </c>
      <c r="F838">
        <v>1199</v>
      </c>
      <c r="G838">
        <v>1699</v>
      </c>
      <c r="H838">
        <v>1</v>
      </c>
      <c r="I838">
        <v>1</v>
      </c>
      <c r="J838"/>
      <c r="K838"/>
      <c r="O838" s="5"/>
      <c r="P838" s="5"/>
      <c r="AD838"/>
      <c r="AE838"/>
    </row>
    <row r="839" spans="1:31" x14ac:dyDescent="0.2">
      <c r="A839" t="s">
        <v>679</v>
      </c>
      <c r="B839" t="s">
        <v>2447</v>
      </c>
      <c r="C839" t="s">
        <v>700</v>
      </c>
      <c r="D839" t="s">
        <v>335</v>
      </c>
      <c r="E839" t="s">
        <v>340</v>
      </c>
      <c r="F839">
        <v>1399</v>
      </c>
      <c r="G839">
        <v>1999</v>
      </c>
      <c r="H839">
        <v>1</v>
      </c>
      <c r="I839">
        <v>1</v>
      </c>
      <c r="J839"/>
      <c r="K839"/>
      <c r="O839" s="5"/>
      <c r="P839" s="5"/>
      <c r="AD839"/>
      <c r="AE839"/>
    </row>
    <row r="840" spans="1:31" x14ac:dyDescent="0.2">
      <c r="A840" t="s">
        <v>680</v>
      </c>
      <c r="B840" t="s">
        <v>2448</v>
      </c>
      <c r="C840" t="s">
        <v>700</v>
      </c>
      <c r="D840" t="s">
        <v>335</v>
      </c>
      <c r="E840" t="s">
        <v>340</v>
      </c>
      <c r="F840">
        <v>989</v>
      </c>
      <c r="G840">
        <v>1580</v>
      </c>
      <c r="H840">
        <v>1</v>
      </c>
      <c r="I840">
        <v>1</v>
      </c>
      <c r="J840"/>
      <c r="K840"/>
      <c r="O840" s="5"/>
      <c r="P840" s="5"/>
      <c r="AD840"/>
      <c r="AE840"/>
    </row>
    <row r="841" spans="1:31" x14ac:dyDescent="0.2">
      <c r="A841" t="s">
        <v>681</v>
      </c>
      <c r="B841" t="s">
        <v>2449</v>
      </c>
      <c r="C841" t="s">
        <v>700</v>
      </c>
      <c r="D841" t="s">
        <v>335</v>
      </c>
      <c r="E841" t="s">
        <v>340</v>
      </c>
      <c r="F841">
        <v>1769</v>
      </c>
      <c r="G841">
        <v>2654</v>
      </c>
      <c r="H841">
        <v>1</v>
      </c>
      <c r="I841">
        <v>1</v>
      </c>
      <c r="J841"/>
      <c r="K841"/>
      <c r="O841" s="5"/>
      <c r="P841" s="5"/>
      <c r="AD841"/>
      <c r="AE841"/>
    </row>
    <row r="842" spans="1:31" x14ac:dyDescent="0.2">
      <c r="A842" t="s">
        <v>2237</v>
      </c>
      <c r="B842" t="s">
        <v>2450</v>
      </c>
      <c r="C842" t="s">
        <v>700</v>
      </c>
      <c r="D842" t="s">
        <v>335</v>
      </c>
      <c r="E842" t="s">
        <v>340</v>
      </c>
      <c r="F842">
        <v>989</v>
      </c>
      <c r="G842">
        <v>1682</v>
      </c>
      <c r="H842">
        <v>1</v>
      </c>
      <c r="I842">
        <v>1</v>
      </c>
      <c r="J842"/>
      <c r="K842"/>
      <c r="O842" s="5"/>
      <c r="P842" s="5"/>
      <c r="AD842"/>
      <c r="AE842"/>
    </row>
    <row r="843" spans="1:31" x14ac:dyDescent="0.2">
      <c r="A843" t="s">
        <v>2238</v>
      </c>
      <c r="B843" t="s">
        <v>2451</v>
      </c>
      <c r="C843" t="s">
        <v>700</v>
      </c>
      <c r="D843" t="s">
        <v>335</v>
      </c>
      <c r="E843" t="s">
        <v>340</v>
      </c>
      <c r="F843">
        <v>1079</v>
      </c>
      <c r="G843">
        <v>1619</v>
      </c>
      <c r="H843">
        <v>1</v>
      </c>
      <c r="I843">
        <v>1</v>
      </c>
      <c r="J843"/>
      <c r="K843"/>
      <c r="O843" s="5"/>
      <c r="P843" s="5"/>
      <c r="AD843"/>
      <c r="AE843"/>
    </row>
    <row r="844" spans="1:31" x14ac:dyDescent="0.2">
      <c r="A844" t="s">
        <v>2239</v>
      </c>
      <c r="B844" t="s">
        <v>2452</v>
      </c>
      <c r="C844" t="s">
        <v>700</v>
      </c>
      <c r="D844" t="s">
        <v>335</v>
      </c>
      <c r="E844" t="s">
        <v>340</v>
      </c>
      <c r="F844">
        <v>1489</v>
      </c>
      <c r="G844">
        <v>2234</v>
      </c>
      <c r="H844">
        <v>1</v>
      </c>
      <c r="I844">
        <v>1</v>
      </c>
      <c r="J844"/>
      <c r="K844"/>
      <c r="O844" s="5"/>
      <c r="P844" s="5"/>
      <c r="AD844"/>
      <c r="AE844"/>
    </row>
    <row r="845" spans="1:31" x14ac:dyDescent="0.2">
      <c r="A845" t="s">
        <v>2240</v>
      </c>
      <c r="B845" t="s">
        <v>2453</v>
      </c>
      <c r="C845" t="s">
        <v>700</v>
      </c>
      <c r="D845" t="s">
        <v>335</v>
      </c>
      <c r="E845" t="s">
        <v>340</v>
      </c>
      <c r="F845">
        <v>2049</v>
      </c>
      <c r="G845">
        <v>2999</v>
      </c>
      <c r="H845">
        <v>1</v>
      </c>
      <c r="I845">
        <v>1</v>
      </c>
      <c r="J845"/>
      <c r="K845"/>
      <c r="O845" s="5"/>
      <c r="P845" s="5"/>
      <c r="AD845"/>
      <c r="AE845"/>
    </row>
    <row r="846" spans="1:31" x14ac:dyDescent="0.2">
      <c r="A846" t="s">
        <v>2553</v>
      </c>
      <c r="B846" t="s">
        <v>2555</v>
      </c>
      <c r="C846" t="s">
        <v>700</v>
      </c>
      <c r="D846" t="s">
        <v>335</v>
      </c>
      <c r="E846" t="s">
        <v>340</v>
      </c>
      <c r="F846">
        <v>2099</v>
      </c>
      <c r="G846">
        <v>2939</v>
      </c>
      <c r="H846">
        <v>1</v>
      </c>
      <c r="I846">
        <v>1</v>
      </c>
      <c r="J846"/>
      <c r="K846"/>
      <c r="O846" s="5"/>
      <c r="P846" s="5"/>
      <c r="AD846"/>
      <c r="AE846"/>
    </row>
    <row r="847" spans="1:31" x14ac:dyDescent="0.2">
      <c r="A847" t="s">
        <v>2556</v>
      </c>
      <c r="B847" t="s">
        <v>2557</v>
      </c>
      <c r="C847" t="s">
        <v>700</v>
      </c>
      <c r="D847" t="s">
        <v>335</v>
      </c>
      <c r="E847" t="s">
        <v>340</v>
      </c>
      <c r="F847">
        <v>1929</v>
      </c>
      <c r="G847">
        <v>2848</v>
      </c>
      <c r="H847">
        <v>1</v>
      </c>
      <c r="I847">
        <v>1</v>
      </c>
      <c r="J847"/>
      <c r="K847"/>
      <c r="O847" s="5"/>
      <c r="P847" s="5"/>
      <c r="AD847"/>
      <c r="AE847"/>
    </row>
    <row r="848" spans="1:31" x14ac:dyDescent="0.2">
      <c r="A848" t="s">
        <v>2558</v>
      </c>
      <c r="B848" t="s">
        <v>2559</v>
      </c>
      <c r="C848" t="s">
        <v>700</v>
      </c>
      <c r="D848" t="s">
        <v>335</v>
      </c>
      <c r="E848" t="s">
        <v>340</v>
      </c>
      <c r="F848">
        <v>2349</v>
      </c>
      <c r="G848">
        <v>3299</v>
      </c>
      <c r="H848">
        <v>1</v>
      </c>
      <c r="I848">
        <v>1</v>
      </c>
      <c r="J848"/>
      <c r="K848"/>
      <c r="O848" s="5"/>
      <c r="P848" s="5"/>
      <c r="AD848"/>
      <c r="AE848"/>
    </row>
    <row r="849" spans="1:31" x14ac:dyDescent="0.2">
      <c r="A849" t="s">
        <v>3016</v>
      </c>
      <c r="B849" t="s">
        <v>3222</v>
      </c>
      <c r="C849" t="s">
        <v>700</v>
      </c>
      <c r="D849" t="s">
        <v>335</v>
      </c>
      <c r="E849" t="s">
        <v>340</v>
      </c>
      <c r="F849">
        <v>1079</v>
      </c>
      <c r="G849">
        <v>1619</v>
      </c>
      <c r="H849">
        <v>1</v>
      </c>
      <c r="I849">
        <v>1</v>
      </c>
      <c r="J849"/>
      <c r="K849"/>
      <c r="O849" s="5"/>
      <c r="P849" s="5"/>
      <c r="AD849"/>
      <c r="AE849"/>
    </row>
    <row r="850" spans="1:31" x14ac:dyDescent="0.2">
      <c r="A850" t="s">
        <v>3017</v>
      </c>
      <c r="B850" t="s">
        <v>3223</v>
      </c>
      <c r="C850" t="s">
        <v>700</v>
      </c>
      <c r="D850" t="s">
        <v>335</v>
      </c>
      <c r="E850" t="s">
        <v>340</v>
      </c>
      <c r="F850">
        <v>1989</v>
      </c>
      <c r="G850">
        <v>2984</v>
      </c>
      <c r="H850">
        <v>1</v>
      </c>
      <c r="I850">
        <v>1</v>
      </c>
      <c r="J850"/>
      <c r="K850"/>
      <c r="O850" s="5"/>
      <c r="P850" s="5"/>
      <c r="AD850"/>
      <c r="AE850"/>
    </row>
    <row r="851" spans="1:31" x14ac:dyDescent="0.2">
      <c r="A851" t="s">
        <v>3018</v>
      </c>
      <c r="B851" t="s">
        <v>3578</v>
      </c>
      <c r="C851" t="s">
        <v>700</v>
      </c>
      <c r="D851" t="s">
        <v>335</v>
      </c>
      <c r="E851" t="s">
        <v>340</v>
      </c>
      <c r="F851">
        <v>1849</v>
      </c>
      <c r="G851">
        <v>2774</v>
      </c>
      <c r="H851">
        <v>1</v>
      </c>
      <c r="I851">
        <v>1</v>
      </c>
      <c r="J851"/>
      <c r="K851"/>
      <c r="O851" s="5"/>
      <c r="P851" s="5"/>
      <c r="AD851"/>
      <c r="AE851"/>
    </row>
    <row r="852" spans="1:31" x14ac:dyDescent="0.2">
      <c r="A852" t="s">
        <v>618</v>
      </c>
      <c r="B852" t="s">
        <v>1607</v>
      </c>
      <c r="C852" t="s">
        <v>700</v>
      </c>
      <c r="D852" t="s">
        <v>334</v>
      </c>
      <c r="E852" t="s">
        <v>373</v>
      </c>
      <c r="F852">
        <v>95</v>
      </c>
      <c r="G852">
        <v>165</v>
      </c>
      <c r="H852">
        <v>1</v>
      </c>
      <c r="I852">
        <v>20</v>
      </c>
      <c r="J852"/>
      <c r="K852"/>
      <c r="O852" s="5"/>
      <c r="P852" s="5"/>
      <c r="AD852"/>
      <c r="AE852"/>
    </row>
    <row r="853" spans="1:31" x14ac:dyDescent="0.2">
      <c r="A853" t="s">
        <v>1010</v>
      </c>
      <c r="B853" t="s">
        <v>1608</v>
      </c>
      <c r="C853" t="s">
        <v>700</v>
      </c>
      <c r="D853" t="s">
        <v>334</v>
      </c>
      <c r="E853" t="s">
        <v>373</v>
      </c>
      <c r="F853">
        <v>125</v>
      </c>
      <c r="G853">
        <v>219</v>
      </c>
      <c r="H853">
        <v>1</v>
      </c>
      <c r="I853">
        <v>16</v>
      </c>
      <c r="J853"/>
      <c r="K853"/>
      <c r="O853" s="5"/>
      <c r="P853" s="5"/>
      <c r="AD853"/>
      <c r="AE853"/>
    </row>
    <row r="854" spans="1:31" x14ac:dyDescent="0.2">
      <c r="A854" t="s">
        <v>693</v>
      </c>
      <c r="B854" t="s">
        <v>1609</v>
      </c>
      <c r="C854" t="s">
        <v>700</v>
      </c>
      <c r="D854" t="s">
        <v>334</v>
      </c>
      <c r="E854" t="s">
        <v>374</v>
      </c>
      <c r="F854">
        <v>209</v>
      </c>
      <c r="G854">
        <v>380</v>
      </c>
      <c r="H854">
        <v>1</v>
      </c>
      <c r="I854">
        <v>8</v>
      </c>
      <c r="J854"/>
      <c r="K854"/>
      <c r="O854" s="5"/>
      <c r="P854" s="5"/>
      <c r="AD854"/>
      <c r="AE854"/>
    </row>
    <row r="855" spans="1:31" x14ac:dyDescent="0.2">
      <c r="A855" t="s">
        <v>846</v>
      </c>
      <c r="B855" t="s">
        <v>1610</v>
      </c>
      <c r="C855" t="s">
        <v>700</v>
      </c>
      <c r="D855" t="s">
        <v>334</v>
      </c>
      <c r="E855" t="s">
        <v>374</v>
      </c>
      <c r="F855">
        <v>449</v>
      </c>
      <c r="G855">
        <v>769</v>
      </c>
      <c r="H855">
        <v>1</v>
      </c>
      <c r="I855">
        <v>4</v>
      </c>
      <c r="J855"/>
      <c r="K855"/>
      <c r="O855" s="5"/>
      <c r="P855" s="5"/>
      <c r="AD855"/>
      <c r="AE855"/>
    </row>
    <row r="856" spans="1:31" x14ac:dyDescent="0.2">
      <c r="A856" t="s">
        <v>694</v>
      </c>
      <c r="B856" t="s">
        <v>1611</v>
      </c>
      <c r="C856" t="s">
        <v>700</v>
      </c>
      <c r="D856" t="s">
        <v>334</v>
      </c>
      <c r="E856" t="s">
        <v>374</v>
      </c>
      <c r="F856">
        <v>209</v>
      </c>
      <c r="G856">
        <v>380</v>
      </c>
      <c r="H856">
        <v>1</v>
      </c>
      <c r="I856">
        <v>8</v>
      </c>
      <c r="J856"/>
      <c r="K856"/>
      <c r="O856" s="5"/>
      <c r="P856" s="5"/>
      <c r="AD856"/>
      <c r="AE856"/>
    </row>
    <row r="857" spans="1:31" x14ac:dyDescent="0.2">
      <c r="A857" t="s">
        <v>847</v>
      </c>
      <c r="B857" t="s">
        <v>1612</v>
      </c>
      <c r="C857" t="s">
        <v>700</v>
      </c>
      <c r="D857" t="s">
        <v>334</v>
      </c>
      <c r="E857" t="s">
        <v>374</v>
      </c>
      <c r="F857">
        <v>449</v>
      </c>
      <c r="G857">
        <v>769</v>
      </c>
      <c r="H857">
        <v>1</v>
      </c>
      <c r="I857">
        <v>4</v>
      </c>
      <c r="J857"/>
      <c r="K857"/>
      <c r="O857" s="5"/>
      <c r="P857" s="5"/>
      <c r="AD857"/>
      <c r="AE857"/>
    </row>
    <row r="858" spans="1:31" x14ac:dyDescent="0.2">
      <c r="A858" t="s">
        <v>2120</v>
      </c>
      <c r="B858" t="s">
        <v>2183</v>
      </c>
      <c r="C858" t="s">
        <v>700</v>
      </c>
      <c r="D858" t="s">
        <v>335</v>
      </c>
      <c r="E858" t="s">
        <v>336</v>
      </c>
      <c r="F858">
        <v>89</v>
      </c>
      <c r="G858">
        <v>157</v>
      </c>
      <c r="H858">
        <v>1</v>
      </c>
      <c r="I858">
        <v>24</v>
      </c>
      <c r="J858"/>
      <c r="K858"/>
      <c r="O858" s="5"/>
      <c r="P858" s="5"/>
      <c r="AD858"/>
      <c r="AE858"/>
    </row>
    <row r="859" spans="1:31" x14ac:dyDescent="0.2">
      <c r="A859" t="s">
        <v>2121</v>
      </c>
      <c r="B859" t="s">
        <v>2122</v>
      </c>
      <c r="C859" t="s">
        <v>700</v>
      </c>
      <c r="D859" t="s">
        <v>335</v>
      </c>
      <c r="E859" t="s">
        <v>336</v>
      </c>
      <c r="F859">
        <v>109</v>
      </c>
      <c r="G859">
        <v>190</v>
      </c>
      <c r="H859">
        <v>1</v>
      </c>
      <c r="I859">
        <v>24</v>
      </c>
      <c r="J859"/>
      <c r="K859"/>
      <c r="O859" s="5"/>
      <c r="P859" s="5"/>
      <c r="AD859"/>
      <c r="AE859"/>
    </row>
    <row r="860" spans="1:31" x14ac:dyDescent="0.2">
      <c r="A860" t="s">
        <v>2729</v>
      </c>
      <c r="B860" t="s">
        <v>2730</v>
      </c>
      <c r="C860" t="s">
        <v>700</v>
      </c>
      <c r="D860" t="s">
        <v>335</v>
      </c>
      <c r="E860" t="s">
        <v>336</v>
      </c>
      <c r="F860">
        <v>199</v>
      </c>
      <c r="G860">
        <v>339</v>
      </c>
      <c r="H860">
        <v>1</v>
      </c>
      <c r="I860">
        <v>10</v>
      </c>
      <c r="J860"/>
      <c r="K860"/>
      <c r="O860" s="5"/>
      <c r="P860" s="5"/>
      <c r="AD860"/>
      <c r="AE860"/>
    </row>
    <row r="861" spans="1:31" x14ac:dyDescent="0.2">
      <c r="A861" t="s">
        <v>2731</v>
      </c>
      <c r="B861" t="s">
        <v>2732</v>
      </c>
      <c r="C861" t="s">
        <v>700</v>
      </c>
      <c r="D861" t="s">
        <v>335</v>
      </c>
      <c r="E861" t="s">
        <v>336</v>
      </c>
      <c r="F861">
        <v>199</v>
      </c>
      <c r="G861">
        <v>339</v>
      </c>
      <c r="H861">
        <v>1</v>
      </c>
      <c r="I861">
        <v>10</v>
      </c>
      <c r="J861"/>
      <c r="K861"/>
      <c r="O861" s="5"/>
      <c r="P861" s="5"/>
      <c r="AD861"/>
      <c r="AE861"/>
    </row>
    <row r="862" spans="1:31" x14ac:dyDescent="0.2">
      <c r="A862" t="s">
        <v>2980</v>
      </c>
      <c r="B862" t="s">
        <v>2981</v>
      </c>
      <c r="C862" t="s">
        <v>700</v>
      </c>
      <c r="D862" t="s">
        <v>335</v>
      </c>
      <c r="E862" t="s">
        <v>336</v>
      </c>
      <c r="F862">
        <v>35</v>
      </c>
      <c r="G862">
        <v>60</v>
      </c>
      <c r="H862">
        <v>1</v>
      </c>
      <c r="I862">
        <v>200</v>
      </c>
      <c r="J862"/>
      <c r="K862"/>
      <c r="O862" s="5"/>
      <c r="P862" s="5"/>
      <c r="AD862"/>
      <c r="AE862"/>
    </row>
    <row r="863" spans="1:31" x14ac:dyDescent="0.2">
      <c r="A863" t="s">
        <v>2982</v>
      </c>
      <c r="B863" t="s">
        <v>2983</v>
      </c>
      <c r="C863" t="s">
        <v>700</v>
      </c>
      <c r="D863" t="s">
        <v>335</v>
      </c>
      <c r="E863" t="s">
        <v>336</v>
      </c>
      <c r="F863">
        <v>35</v>
      </c>
      <c r="G863">
        <v>60</v>
      </c>
      <c r="H863">
        <v>1</v>
      </c>
      <c r="I863">
        <v>200</v>
      </c>
      <c r="J863"/>
      <c r="K863"/>
      <c r="O863" s="5"/>
      <c r="P863" s="5"/>
      <c r="AD863"/>
      <c r="AE863"/>
    </row>
    <row r="864" spans="1:31" x14ac:dyDescent="0.2">
      <c r="A864" t="s">
        <v>2984</v>
      </c>
      <c r="B864" t="s">
        <v>2985</v>
      </c>
      <c r="C864" t="s">
        <v>700</v>
      </c>
      <c r="D864" t="s">
        <v>335</v>
      </c>
      <c r="E864" t="s">
        <v>336</v>
      </c>
      <c r="F864">
        <v>66</v>
      </c>
      <c r="G864">
        <v>115</v>
      </c>
      <c r="H864">
        <v>1</v>
      </c>
      <c r="I864">
        <v>144</v>
      </c>
      <c r="J864"/>
      <c r="K864"/>
      <c r="O864" s="5"/>
      <c r="P864" s="5"/>
      <c r="AD864"/>
      <c r="AE864"/>
    </row>
    <row r="865" spans="1:31" x14ac:dyDescent="0.2">
      <c r="A865" t="s">
        <v>2986</v>
      </c>
      <c r="B865" t="s">
        <v>2987</v>
      </c>
      <c r="C865" t="s">
        <v>700</v>
      </c>
      <c r="D865" t="s">
        <v>335</v>
      </c>
      <c r="E865" t="s">
        <v>336</v>
      </c>
      <c r="F865">
        <v>169</v>
      </c>
      <c r="G865">
        <v>289</v>
      </c>
      <c r="H865">
        <v>1</v>
      </c>
      <c r="I865">
        <v>48</v>
      </c>
      <c r="J865"/>
      <c r="K865"/>
      <c r="O865" s="5"/>
      <c r="P865" s="5"/>
      <c r="AD865"/>
      <c r="AE865"/>
    </row>
    <row r="866" spans="1:31" x14ac:dyDescent="0.2">
      <c r="A866" t="s">
        <v>636</v>
      </c>
      <c r="B866" t="s">
        <v>1614</v>
      </c>
      <c r="C866" t="s">
        <v>700</v>
      </c>
      <c r="D866" t="s">
        <v>334</v>
      </c>
      <c r="E866" t="s">
        <v>336</v>
      </c>
      <c r="F866">
        <v>14</v>
      </c>
      <c r="G866">
        <v>25</v>
      </c>
      <c r="H866">
        <v>12</v>
      </c>
      <c r="I866">
        <v>240</v>
      </c>
      <c r="J866"/>
      <c r="K866"/>
      <c r="O866" s="5"/>
      <c r="P866" s="5"/>
      <c r="AD866"/>
      <c r="AE866"/>
    </row>
    <row r="867" spans="1:31" x14ac:dyDescent="0.2">
      <c r="A867" t="s">
        <v>637</v>
      </c>
      <c r="B867" t="s">
        <v>1615</v>
      </c>
      <c r="C867" t="s">
        <v>700</v>
      </c>
      <c r="D867" t="s">
        <v>334</v>
      </c>
      <c r="E867" t="s">
        <v>336</v>
      </c>
      <c r="F867">
        <v>12.5</v>
      </c>
      <c r="G867">
        <v>22</v>
      </c>
      <c r="H867">
        <v>12</v>
      </c>
      <c r="I867">
        <v>240</v>
      </c>
      <c r="J867"/>
      <c r="K867"/>
      <c r="O867" s="5"/>
      <c r="P867" s="5"/>
      <c r="AD867"/>
      <c r="AE867"/>
    </row>
    <row r="868" spans="1:31" x14ac:dyDescent="0.2">
      <c r="A868" t="s">
        <v>638</v>
      </c>
      <c r="B868" t="s">
        <v>1616</v>
      </c>
      <c r="C868" t="s">
        <v>700</v>
      </c>
      <c r="D868" t="s">
        <v>334</v>
      </c>
      <c r="E868" t="s">
        <v>336</v>
      </c>
      <c r="F868">
        <v>14.5</v>
      </c>
      <c r="G868">
        <v>26</v>
      </c>
      <c r="H868">
        <v>12</v>
      </c>
      <c r="I868">
        <v>240</v>
      </c>
      <c r="J868"/>
      <c r="K868"/>
      <c r="O868" s="5"/>
      <c r="P868" s="5"/>
      <c r="AD868"/>
      <c r="AE868"/>
    </row>
    <row r="869" spans="1:31" x14ac:dyDescent="0.2">
      <c r="A869" t="s">
        <v>639</v>
      </c>
      <c r="B869" t="s">
        <v>3224</v>
      </c>
      <c r="C869" t="s">
        <v>700</v>
      </c>
      <c r="D869" t="s">
        <v>334</v>
      </c>
      <c r="E869" t="s">
        <v>336</v>
      </c>
      <c r="F869">
        <v>17.5</v>
      </c>
      <c r="G869">
        <v>32</v>
      </c>
      <c r="H869">
        <v>12</v>
      </c>
      <c r="I869">
        <v>240</v>
      </c>
      <c r="J869"/>
      <c r="K869"/>
      <c r="O869" s="5"/>
      <c r="P869" s="5"/>
      <c r="AD869"/>
      <c r="AE869"/>
    </row>
    <row r="870" spans="1:31" x14ac:dyDescent="0.2">
      <c r="A870" t="s">
        <v>640</v>
      </c>
      <c r="B870" t="s">
        <v>1617</v>
      </c>
      <c r="C870" t="s">
        <v>700</v>
      </c>
      <c r="D870" t="s">
        <v>334</v>
      </c>
      <c r="E870" t="s">
        <v>336</v>
      </c>
      <c r="F870">
        <v>8.5</v>
      </c>
      <c r="G870">
        <v>15</v>
      </c>
      <c r="H870">
        <v>12</v>
      </c>
      <c r="I870">
        <v>240</v>
      </c>
      <c r="J870"/>
      <c r="K870"/>
      <c r="O870" s="5"/>
      <c r="P870" s="5"/>
      <c r="AD870"/>
      <c r="AE870"/>
    </row>
    <row r="871" spans="1:31" x14ac:dyDescent="0.2">
      <c r="A871" t="s">
        <v>641</v>
      </c>
      <c r="B871" t="s">
        <v>1618</v>
      </c>
      <c r="C871" t="s">
        <v>700</v>
      </c>
      <c r="D871" t="s">
        <v>334</v>
      </c>
      <c r="E871" t="s">
        <v>336</v>
      </c>
      <c r="F871">
        <v>17.5</v>
      </c>
      <c r="G871">
        <v>32</v>
      </c>
      <c r="H871">
        <v>12</v>
      </c>
      <c r="I871">
        <v>240</v>
      </c>
      <c r="J871"/>
      <c r="K871"/>
      <c r="O871" s="5"/>
      <c r="P871" s="5"/>
      <c r="AD871"/>
      <c r="AE871"/>
    </row>
    <row r="872" spans="1:31" x14ac:dyDescent="0.2">
      <c r="A872" t="s">
        <v>642</v>
      </c>
      <c r="B872" t="s">
        <v>1619</v>
      </c>
      <c r="C872" t="s">
        <v>700</v>
      </c>
      <c r="D872" t="s">
        <v>334</v>
      </c>
      <c r="E872" t="s">
        <v>336</v>
      </c>
      <c r="F872">
        <v>9</v>
      </c>
      <c r="G872">
        <v>16</v>
      </c>
      <c r="H872">
        <v>12</v>
      </c>
      <c r="I872">
        <v>240</v>
      </c>
      <c r="J872"/>
      <c r="K872"/>
      <c r="O872" s="5"/>
      <c r="P872" s="5"/>
      <c r="AD872"/>
      <c r="AE872"/>
    </row>
    <row r="873" spans="1:31" x14ac:dyDescent="0.2">
      <c r="A873" t="s">
        <v>1080</v>
      </c>
      <c r="B873" t="s">
        <v>1620</v>
      </c>
      <c r="C873" t="s">
        <v>700</v>
      </c>
      <c r="D873" t="s">
        <v>334</v>
      </c>
      <c r="E873" t="s">
        <v>336</v>
      </c>
      <c r="F873">
        <v>14.5</v>
      </c>
      <c r="G873">
        <v>26</v>
      </c>
      <c r="H873">
        <v>12</v>
      </c>
      <c r="I873">
        <v>144</v>
      </c>
      <c r="J873"/>
      <c r="K873"/>
      <c r="O873" s="5"/>
      <c r="P873" s="5"/>
      <c r="AD873"/>
      <c r="AE873"/>
    </row>
    <row r="874" spans="1:31" x14ac:dyDescent="0.2">
      <c r="A874" t="s">
        <v>682</v>
      </c>
      <c r="B874" t="s">
        <v>1621</v>
      </c>
      <c r="C874" t="s">
        <v>700</v>
      </c>
      <c r="D874" t="s">
        <v>334</v>
      </c>
      <c r="E874" t="s">
        <v>336</v>
      </c>
      <c r="F874">
        <v>13.5</v>
      </c>
      <c r="G874">
        <v>24</v>
      </c>
      <c r="H874">
        <v>12</v>
      </c>
      <c r="I874">
        <v>240</v>
      </c>
      <c r="J874"/>
      <c r="K874"/>
      <c r="O874" s="5"/>
      <c r="P874" s="5"/>
      <c r="AD874"/>
      <c r="AE874"/>
    </row>
    <row r="875" spans="1:31" x14ac:dyDescent="0.2">
      <c r="A875" t="s">
        <v>683</v>
      </c>
      <c r="B875" t="s">
        <v>1622</v>
      </c>
      <c r="C875" t="s">
        <v>700</v>
      </c>
      <c r="D875" t="s">
        <v>334</v>
      </c>
      <c r="E875" t="s">
        <v>336</v>
      </c>
      <c r="F875">
        <v>20</v>
      </c>
      <c r="G875">
        <v>36</v>
      </c>
      <c r="H875">
        <v>12</v>
      </c>
      <c r="I875">
        <v>144</v>
      </c>
      <c r="J875"/>
      <c r="K875"/>
      <c r="O875" s="5"/>
      <c r="P875" s="5"/>
      <c r="AD875"/>
      <c r="AE875"/>
    </row>
    <row r="876" spans="1:31" x14ac:dyDescent="0.2">
      <c r="A876" t="s">
        <v>684</v>
      </c>
      <c r="B876" t="s">
        <v>1623</v>
      </c>
      <c r="C876" t="s">
        <v>700</v>
      </c>
      <c r="D876" t="s">
        <v>334</v>
      </c>
      <c r="E876" t="s">
        <v>336</v>
      </c>
      <c r="F876">
        <v>18</v>
      </c>
      <c r="G876">
        <v>32</v>
      </c>
      <c r="H876">
        <v>12</v>
      </c>
      <c r="I876">
        <v>144</v>
      </c>
      <c r="J876"/>
      <c r="K876"/>
      <c r="O876" s="5"/>
      <c r="P876" s="5"/>
      <c r="AD876"/>
      <c r="AE876"/>
    </row>
    <row r="877" spans="1:31" x14ac:dyDescent="0.2">
      <c r="A877" t="s">
        <v>685</v>
      </c>
      <c r="B877" t="s">
        <v>1624</v>
      </c>
      <c r="C877" t="s">
        <v>700</v>
      </c>
      <c r="D877" t="s">
        <v>334</v>
      </c>
      <c r="E877" t="s">
        <v>336</v>
      </c>
      <c r="F877">
        <v>17</v>
      </c>
      <c r="G877">
        <v>30</v>
      </c>
      <c r="H877">
        <v>12</v>
      </c>
      <c r="I877">
        <v>144</v>
      </c>
      <c r="J877"/>
      <c r="K877"/>
      <c r="O877" s="5"/>
      <c r="P877" s="5"/>
      <c r="AD877"/>
      <c r="AE877"/>
    </row>
    <row r="878" spans="1:31" x14ac:dyDescent="0.2">
      <c r="A878" t="s">
        <v>1081</v>
      </c>
      <c r="B878" t="s">
        <v>1625</v>
      </c>
      <c r="C878" t="s">
        <v>700</v>
      </c>
      <c r="D878" t="s">
        <v>334</v>
      </c>
      <c r="E878" t="s">
        <v>336</v>
      </c>
      <c r="F878">
        <v>15.5</v>
      </c>
      <c r="G878">
        <v>28</v>
      </c>
      <c r="H878">
        <v>12</v>
      </c>
      <c r="I878">
        <v>180</v>
      </c>
      <c r="J878"/>
      <c r="K878"/>
      <c r="O878" s="5"/>
      <c r="P878" s="5"/>
      <c r="AD878"/>
      <c r="AE878"/>
    </row>
    <row r="879" spans="1:31" x14ac:dyDescent="0.2">
      <c r="A879" t="s">
        <v>1082</v>
      </c>
      <c r="B879" t="s">
        <v>1626</v>
      </c>
      <c r="C879" t="s">
        <v>700</v>
      </c>
      <c r="D879" t="s">
        <v>334</v>
      </c>
      <c r="E879" t="s">
        <v>336</v>
      </c>
      <c r="F879">
        <v>15.5</v>
      </c>
      <c r="G879">
        <v>28</v>
      </c>
      <c r="H879">
        <v>12</v>
      </c>
      <c r="I879">
        <v>180</v>
      </c>
      <c r="J879"/>
      <c r="K879"/>
      <c r="O879" s="5"/>
      <c r="P879" s="5"/>
      <c r="AD879"/>
      <c r="AE879"/>
    </row>
    <row r="880" spans="1:31" x14ac:dyDescent="0.2">
      <c r="A880" t="s">
        <v>686</v>
      </c>
      <c r="B880" t="s">
        <v>1627</v>
      </c>
      <c r="C880" t="s">
        <v>700</v>
      </c>
      <c r="D880" t="s">
        <v>334</v>
      </c>
      <c r="E880" t="s">
        <v>336</v>
      </c>
      <c r="F880">
        <v>16</v>
      </c>
      <c r="G880">
        <v>28</v>
      </c>
      <c r="H880">
        <v>12</v>
      </c>
      <c r="I880">
        <v>144</v>
      </c>
      <c r="J880"/>
      <c r="K880"/>
      <c r="O880" s="5"/>
      <c r="P880" s="5"/>
      <c r="AD880"/>
      <c r="AE880"/>
    </row>
    <row r="881" spans="1:31" x14ac:dyDescent="0.2">
      <c r="A881" t="s">
        <v>687</v>
      </c>
      <c r="B881" t="s">
        <v>1628</v>
      </c>
      <c r="C881" t="s">
        <v>700</v>
      </c>
      <c r="D881" t="s">
        <v>334</v>
      </c>
      <c r="E881" t="s">
        <v>336</v>
      </c>
      <c r="F881">
        <v>17.5</v>
      </c>
      <c r="G881">
        <v>32</v>
      </c>
      <c r="H881">
        <v>12</v>
      </c>
      <c r="I881">
        <v>144</v>
      </c>
      <c r="J881"/>
      <c r="K881"/>
      <c r="O881" s="5"/>
      <c r="P881" s="5"/>
      <c r="AD881"/>
      <c r="AE881"/>
    </row>
    <row r="882" spans="1:31" x14ac:dyDescent="0.2">
      <c r="A882" t="s">
        <v>1083</v>
      </c>
      <c r="B882" t="s">
        <v>1629</v>
      </c>
      <c r="C882" t="s">
        <v>700</v>
      </c>
      <c r="D882" t="s">
        <v>334</v>
      </c>
      <c r="E882" t="s">
        <v>336</v>
      </c>
      <c r="F882">
        <v>15.5</v>
      </c>
      <c r="G882">
        <v>28</v>
      </c>
      <c r="H882">
        <v>12</v>
      </c>
      <c r="I882">
        <v>180</v>
      </c>
      <c r="J882"/>
      <c r="K882"/>
      <c r="O882" s="5"/>
      <c r="P882" s="5"/>
      <c r="AD882"/>
      <c r="AE882"/>
    </row>
    <row r="883" spans="1:31" x14ac:dyDescent="0.2">
      <c r="A883" t="s">
        <v>1084</v>
      </c>
      <c r="B883" t="s">
        <v>2492</v>
      </c>
      <c r="C883" t="s">
        <v>700</v>
      </c>
      <c r="D883" t="s">
        <v>334</v>
      </c>
      <c r="E883" t="s">
        <v>336</v>
      </c>
      <c r="F883">
        <v>13.5</v>
      </c>
      <c r="G883">
        <v>24</v>
      </c>
      <c r="H883">
        <v>12</v>
      </c>
      <c r="I883">
        <v>180</v>
      </c>
      <c r="J883"/>
      <c r="K883"/>
      <c r="O883" s="5"/>
      <c r="P883" s="5"/>
      <c r="AD883"/>
      <c r="AE883"/>
    </row>
    <row r="884" spans="1:31" x14ac:dyDescent="0.2">
      <c r="A884" t="s">
        <v>1085</v>
      </c>
      <c r="B884" t="s">
        <v>3225</v>
      </c>
      <c r="C884" t="s">
        <v>700</v>
      </c>
      <c r="D884" t="s">
        <v>334</v>
      </c>
      <c r="E884" t="s">
        <v>336</v>
      </c>
      <c r="F884">
        <v>17.5</v>
      </c>
      <c r="G884">
        <v>32</v>
      </c>
      <c r="H884">
        <v>12</v>
      </c>
      <c r="I884">
        <v>144</v>
      </c>
      <c r="J884"/>
      <c r="K884"/>
      <c r="O884" s="5"/>
      <c r="P884" s="5"/>
      <c r="AD884"/>
      <c r="AE884"/>
    </row>
    <row r="885" spans="1:31" x14ac:dyDescent="0.2">
      <c r="A885" t="s">
        <v>895</v>
      </c>
      <c r="B885" t="s">
        <v>1630</v>
      </c>
      <c r="C885" t="s">
        <v>700</v>
      </c>
      <c r="D885" t="s">
        <v>334</v>
      </c>
      <c r="E885" t="s">
        <v>336</v>
      </c>
      <c r="F885">
        <v>29</v>
      </c>
      <c r="G885">
        <v>48</v>
      </c>
      <c r="H885">
        <v>1</v>
      </c>
      <c r="I885">
        <v>96</v>
      </c>
      <c r="J885"/>
      <c r="K885"/>
      <c r="O885" s="5"/>
      <c r="P885" s="5"/>
      <c r="AD885"/>
      <c r="AE885"/>
    </row>
    <row r="886" spans="1:31" x14ac:dyDescent="0.2">
      <c r="A886" t="s">
        <v>896</v>
      </c>
      <c r="B886" t="s">
        <v>1631</v>
      </c>
      <c r="C886" t="s">
        <v>700</v>
      </c>
      <c r="D886" t="s">
        <v>334</v>
      </c>
      <c r="E886" t="s">
        <v>336</v>
      </c>
      <c r="F886">
        <v>35</v>
      </c>
      <c r="G886">
        <v>58</v>
      </c>
      <c r="H886">
        <v>1</v>
      </c>
      <c r="I886">
        <v>72</v>
      </c>
      <c r="J886"/>
      <c r="K886"/>
      <c r="O886" s="5"/>
      <c r="P886" s="5"/>
      <c r="AD886"/>
      <c r="AE886"/>
    </row>
    <row r="887" spans="1:31" x14ac:dyDescent="0.2">
      <c r="A887" t="s">
        <v>897</v>
      </c>
      <c r="B887" t="s">
        <v>1632</v>
      </c>
      <c r="C887" t="s">
        <v>700</v>
      </c>
      <c r="D887" t="s">
        <v>334</v>
      </c>
      <c r="E887" t="s">
        <v>336</v>
      </c>
      <c r="F887">
        <v>34</v>
      </c>
      <c r="G887">
        <v>57</v>
      </c>
      <c r="H887">
        <v>1</v>
      </c>
      <c r="I887">
        <v>72</v>
      </c>
      <c r="J887"/>
      <c r="K887"/>
      <c r="O887" s="5"/>
      <c r="P887" s="5"/>
      <c r="AD887"/>
      <c r="AE887"/>
    </row>
    <row r="888" spans="1:31" x14ac:dyDescent="0.2">
      <c r="A888" t="s">
        <v>2869</v>
      </c>
      <c r="B888" t="s">
        <v>2870</v>
      </c>
      <c r="C888" t="s">
        <v>700</v>
      </c>
      <c r="D888" t="s">
        <v>334</v>
      </c>
      <c r="E888" t="s">
        <v>336</v>
      </c>
      <c r="F888">
        <v>12</v>
      </c>
      <c r="G888">
        <v>21</v>
      </c>
      <c r="H888">
        <v>12</v>
      </c>
      <c r="I888">
        <v>288</v>
      </c>
      <c r="J888"/>
      <c r="K888"/>
      <c r="O888" s="5"/>
      <c r="P888" s="5"/>
      <c r="AD888"/>
      <c r="AE888"/>
    </row>
    <row r="889" spans="1:31" x14ac:dyDescent="0.2">
      <c r="A889" t="s">
        <v>2871</v>
      </c>
      <c r="B889" t="s">
        <v>2872</v>
      </c>
      <c r="C889" t="s">
        <v>700</v>
      </c>
      <c r="D889" t="s">
        <v>334</v>
      </c>
      <c r="E889" t="s">
        <v>336</v>
      </c>
      <c r="F889">
        <v>22</v>
      </c>
      <c r="G889">
        <v>38</v>
      </c>
      <c r="H889">
        <v>12</v>
      </c>
      <c r="I889">
        <v>144</v>
      </c>
      <c r="J889"/>
      <c r="K889"/>
      <c r="O889" s="5"/>
      <c r="P889" s="5"/>
      <c r="AD889"/>
      <c r="AE889"/>
    </row>
    <row r="890" spans="1:31" x14ac:dyDescent="0.2">
      <c r="A890" t="s">
        <v>2873</v>
      </c>
      <c r="B890" t="s">
        <v>2874</v>
      </c>
      <c r="C890" t="s">
        <v>700</v>
      </c>
      <c r="D890" t="s">
        <v>334</v>
      </c>
      <c r="E890" t="s">
        <v>336</v>
      </c>
      <c r="F890">
        <v>25.5</v>
      </c>
      <c r="G890">
        <v>44</v>
      </c>
      <c r="H890">
        <v>12</v>
      </c>
      <c r="I890">
        <v>144</v>
      </c>
      <c r="J890"/>
      <c r="K890"/>
      <c r="O890" s="5"/>
      <c r="P890" s="5"/>
      <c r="AD890"/>
      <c r="AE890"/>
    </row>
    <row r="891" spans="1:31" x14ac:dyDescent="0.2">
      <c r="A891" t="s">
        <v>2345</v>
      </c>
      <c r="B891" t="s">
        <v>2346</v>
      </c>
      <c r="C891" t="s">
        <v>700</v>
      </c>
      <c r="D891" t="s">
        <v>334</v>
      </c>
      <c r="E891" t="s">
        <v>394</v>
      </c>
      <c r="F891">
        <v>98</v>
      </c>
      <c r="G891">
        <v>176</v>
      </c>
      <c r="H891">
        <v>1</v>
      </c>
      <c r="I891">
        <v>145</v>
      </c>
      <c r="J891"/>
      <c r="K891"/>
      <c r="O891" s="5"/>
      <c r="P891" s="5"/>
      <c r="AD891"/>
      <c r="AE891"/>
    </row>
    <row r="892" spans="1:31" x14ac:dyDescent="0.2">
      <c r="A892" t="s">
        <v>2533</v>
      </c>
      <c r="B892" t="s">
        <v>2534</v>
      </c>
      <c r="C892" t="s">
        <v>700</v>
      </c>
      <c r="D892" t="s">
        <v>334</v>
      </c>
      <c r="E892" t="s">
        <v>394</v>
      </c>
      <c r="F892">
        <v>102</v>
      </c>
      <c r="G892">
        <v>184</v>
      </c>
      <c r="H892">
        <v>1</v>
      </c>
      <c r="I892">
        <v>150</v>
      </c>
      <c r="J892"/>
      <c r="K892"/>
      <c r="O892" s="5"/>
      <c r="P892" s="5"/>
      <c r="AD892"/>
      <c r="AE892"/>
    </row>
    <row r="893" spans="1:31" x14ac:dyDescent="0.2">
      <c r="A893" t="s">
        <v>2347</v>
      </c>
      <c r="B893" t="s">
        <v>2348</v>
      </c>
      <c r="C893" t="s">
        <v>700</v>
      </c>
      <c r="D893" t="s">
        <v>334</v>
      </c>
      <c r="E893" t="s">
        <v>394</v>
      </c>
      <c r="F893">
        <v>110</v>
      </c>
      <c r="G893">
        <v>198</v>
      </c>
      <c r="H893">
        <v>1</v>
      </c>
      <c r="I893">
        <v>145</v>
      </c>
      <c r="J893"/>
      <c r="K893"/>
      <c r="O893" s="5"/>
      <c r="P893" s="5"/>
      <c r="AD893"/>
      <c r="AE893"/>
    </row>
    <row r="894" spans="1:31" x14ac:dyDescent="0.2">
      <c r="A894" t="s">
        <v>2349</v>
      </c>
      <c r="B894" t="s">
        <v>2350</v>
      </c>
      <c r="C894" t="s">
        <v>700</v>
      </c>
      <c r="D894" t="s">
        <v>334</v>
      </c>
      <c r="E894" t="s">
        <v>394</v>
      </c>
      <c r="F894">
        <v>102</v>
      </c>
      <c r="G894">
        <v>184</v>
      </c>
      <c r="H894">
        <v>1</v>
      </c>
      <c r="I894">
        <v>145</v>
      </c>
      <c r="J894"/>
      <c r="K894"/>
      <c r="O894" s="5"/>
      <c r="P894" s="5"/>
      <c r="AD894"/>
      <c r="AE894"/>
    </row>
    <row r="895" spans="1:31" x14ac:dyDescent="0.2">
      <c r="A895" t="s">
        <v>2535</v>
      </c>
      <c r="B895" t="s">
        <v>2536</v>
      </c>
      <c r="C895" t="s">
        <v>700</v>
      </c>
      <c r="D895" t="s">
        <v>334</v>
      </c>
      <c r="E895" t="s">
        <v>394</v>
      </c>
      <c r="F895">
        <v>85</v>
      </c>
      <c r="G895">
        <v>153</v>
      </c>
      <c r="H895">
        <v>1</v>
      </c>
      <c r="I895">
        <v>150</v>
      </c>
      <c r="J895"/>
      <c r="K895"/>
      <c r="O895" s="5"/>
      <c r="P895" s="5"/>
      <c r="AD895"/>
      <c r="AE895"/>
    </row>
    <row r="896" spans="1:31" x14ac:dyDescent="0.2">
      <c r="A896" t="s">
        <v>2537</v>
      </c>
      <c r="B896" t="s">
        <v>2538</v>
      </c>
      <c r="C896" t="s">
        <v>700</v>
      </c>
      <c r="D896" t="s">
        <v>334</v>
      </c>
      <c r="E896" t="s">
        <v>394</v>
      </c>
      <c r="F896">
        <v>88</v>
      </c>
      <c r="G896">
        <v>158.4</v>
      </c>
      <c r="H896">
        <v>1</v>
      </c>
      <c r="I896">
        <v>145</v>
      </c>
      <c r="J896"/>
      <c r="K896"/>
      <c r="O896" s="5"/>
      <c r="P896" s="5"/>
      <c r="AD896"/>
      <c r="AE896"/>
    </row>
    <row r="897" spans="1:31" x14ac:dyDescent="0.2">
      <c r="A897" t="s">
        <v>2351</v>
      </c>
      <c r="B897" t="s">
        <v>2352</v>
      </c>
      <c r="C897" t="s">
        <v>700</v>
      </c>
      <c r="D897" t="s">
        <v>334</v>
      </c>
      <c r="E897" t="s">
        <v>394</v>
      </c>
      <c r="F897">
        <v>94</v>
      </c>
      <c r="G897">
        <v>169</v>
      </c>
      <c r="H897">
        <v>1</v>
      </c>
      <c r="I897">
        <v>135</v>
      </c>
      <c r="J897"/>
      <c r="K897"/>
      <c r="O897" s="5"/>
      <c r="P897" s="5"/>
      <c r="AD897"/>
      <c r="AE897"/>
    </row>
    <row r="898" spans="1:31" x14ac:dyDescent="0.2">
      <c r="A898" t="s">
        <v>2089</v>
      </c>
      <c r="B898" t="s">
        <v>2090</v>
      </c>
      <c r="C898" t="s">
        <v>700</v>
      </c>
      <c r="D898" t="s">
        <v>334</v>
      </c>
      <c r="E898" t="s">
        <v>1363</v>
      </c>
      <c r="F898">
        <v>44</v>
      </c>
      <c r="G898">
        <v>80</v>
      </c>
      <c r="H898">
        <v>1</v>
      </c>
      <c r="I898">
        <v>210</v>
      </c>
      <c r="J898"/>
      <c r="K898"/>
      <c r="O898" s="5"/>
      <c r="P898" s="5"/>
      <c r="AD898"/>
      <c r="AE898"/>
    </row>
    <row r="899" spans="1:31" x14ac:dyDescent="0.2">
      <c r="A899" t="s">
        <v>1086</v>
      </c>
      <c r="B899" t="s">
        <v>1633</v>
      </c>
      <c r="C899" t="s">
        <v>700</v>
      </c>
      <c r="D899" t="s">
        <v>334</v>
      </c>
      <c r="E899" t="s">
        <v>394</v>
      </c>
      <c r="F899">
        <v>54</v>
      </c>
      <c r="G899">
        <v>99</v>
      </c>
      <c r="H899">
        <v>20</v>
      </c>
      <c r="I899">
        <v>500</v>
      </c>
      <c r="J899"/>
      <c r="K899"/>
      <c r="O899" s="5"/>
      <c r="P899" s="5"/>
      <c r="AD899"/>
      <c r="AE899"/>
    </row>
    <row r="900" spans="1:31" x14ac:dyDescent="0.2">
      <c r="A900" t="s">
        <v>2255</v>
      </c>
      <c r="B900" t="s">
        <v>2256</v>
      </c>
      <c r="C900" t="s">
        <v>700</v>
      </c>
      <c r="D900" t="s">
        <v>334</v>
      </c>
      <c r="E900" t="s">
        <v>373</v>
      </c>
      <c r="F900">
        <v>44</v>
      </c>
      <c r="G900">
        <v>79</v>
      </c>
      <c r="H900">
        <v>1</v>
      </c>
      <c r="I900">
        <v>24</v>
      </c>
      <c r="J900"/>
      <c r="K900"/>
      <c r="O900" s="5"/>
      <c r="P900" s="5"/>
      <c r="AD900"/>
      <c r="AE900"/>
    </row>
    <row r="901" spans="1:31" x14ac:dyDescent="0.2">
      <c r="A901" t="s">
        <v>1087</v>
      </c>
      <c r="B901" t="s">
        <v>1634</v>
      </c>
      <c r="C901" t="s">
        <v>700</v>
      </c>
      <c r="D901" t="s">
        <v>334</v>
      </c>
      <c r="E901" t="s">
        <v>394</v>
      </c>
      <c r="F901">
        <v>39</v>
      </c>
      <c r="G901">
        <v>69</v>
      </c>
      <c r="H901">
        <v>1</v>
      </c>
      <c r="I901">
        <v>350</v>
      </c>
      <c r="J901"/>
      <c r="K901"/>
      <c r="O901" s="5"/>
      <c r="P901" s="5"/>
      <c r="AD901"/>
      <c r="AE901"/>
    </row>
    <row r="902" spans="1:31" x14ac:dyDescent="0.2">
      <c r="A902" t="s">
        <v>1190</v>
      </c>
      <c r="B902" t="s">
        <v>1191</v>
      </c>
      <c r="C902" t="s">
        <v>700</v>
      </c>
      <c r="D902" t="s">
        <v>334</v>
      </c>
      <c r="E902" t="s">
        <v>374</v>
      </c>
      <c r="F902">
        <v>88</v>
      </c>
      <c r="G902">
        <v>155</v>
      </c>
      <c r="H902">
        <v>1</v>
      </c>
      <c r="I902">
        <v>60</v>
      </c>
      <c r="J902"/>
      <c r="K902"/>
      <c r="O902" s="5"/>
      <c r="P902" s="5"/>
      <c r="AD902"/>
      <c r="AE902"/>
    </row>
    <row r="903" spans="1:31" x14ac:dyDescent="0.2">
      <c r="A903" t="s">
        <v>1192</v>
      </c>
      <c r="B903" t="s">
        <v>2257</v>
      </c>
      <c r="C903" t="s">
        <v>2140</v>
      </c>
      <c r="D903" t="s">
        <v>334</v>
      </c>
      <c r="E903" t="s">
        <v>370</v>
      </c>
      <c r="F903">
        <v>26</v>
      </c>
      <c r="G903">
        <v>48</v>
      </c>
      <c r="H903">
        <v>1</v>
      </c>
      <c r="I903">
        <v>250</v>
      </c>
      <c r="J903"/>
      <c r="K903"/>
      <c r="O903" s="5"/>
      <c r="P903" s="5"/>
      <c r="AD903"/>
      <c r="AE903"/>
    </row>
    <row r="904" spans="1:31" x14ac:dyDescent="0.2">
      <c r="A904" t="s">
        <v>1193</v>
      </c>
      <c r="B904" t="s">
        <v>2184</v>
      </c>
      <c r="C904" t="s">
        <v>2140</v>
      </c>
      <c r="D904" t="s">
        <v>334</v>
      </c>
      <c r="E904" t="s">
        <v>370</v>
      </c>
      <c r="F904">
        <v>39</v>
      </c>
      <c r="G904">
        <v>72</v>
      </c>
      <c r="H904">
        <v>1</v>
      </c>
      <c r="I904">
        <v>250</v>
      </c>
      <c r="J904"/>
      <c r="K904"/>
      <c r="O904" s="5"/>
      <c r="P904" s="5"/>
      <c r="AD904"/>
      <c r="AE904"/>
    </row>
    <row r="905" spans="1:31" x14ac:dyDescent="0.2">
      <c r="A905" t="s">
        <v>1194</v>
      </c>
      <c r="B905" t="s">
        <v>2185</v>
      </c>
      <c r="C905" t="s">
        <v>2140</v>
      </c>
      <c r="D905" t="s">
        <v>334</v>
      </c>
      <c r="E905" t="s">
        <v>370</v>
      </c>
      <c r="F905">
        <v>49</v>
      </c>
      <c r="G905">
        <v>90</v>
      </c>
      <c r="H905">
        <v>1</v>
      </c>
      <c r="I905">
        <v>250</v>
      </c>
      <c r="J905"/>
      <c r="K905"/>
      <c r="O905" s="5"/>
      <c r="P905" s="5"/>
      <c r="AD905"/>
      <c r="AE905"/>
    </row>
    <row r="906" spans="1:31" x14ac:dyDescent="0.2">
      <c r="A906" t="s">
        <v>1195</v>
      </c>
      <c r="B906" t="s">
        <v>2186</v>
      </c>
      <c r="C906" t="s">
        <v>2140</v>
      </c>
      <c r="D906" t="s">
        <v>334</v>
      </c>
      <c r="E906" t="s">
        <v>370</v>
      </c>
      <c r="F906">
        <v>63</v>
      </c>
      <c r="G906">
        <v>116</v>
      </c>
      <c r="H906">
        <v>1</v>
      </c>
      <c r="I906">
        <v>200</v>
      </c>
      <c r="J906"/>
      <c r="K906"/>
      <c r="O906" s="5"/>
      <c r="P906" s="5"/>
      <c r="AD906"/>
      <c r="AE906"/>
    </row>
    <row r="907" spans="1:31" x14ac:dyDescent="0.2">
      <c r="A907" t="s">
        <v>1196</v>
      </c>
      <c r="B907" t="s">
        <v>2187</v>
      </c>
      <c r="C907" t="s">
        <v>2140</v>
      </c>
      <c r="D907" t="s">
        <v>334</v>
      </c>
      <c r="E907" t="s">
        <v>370</v>
      </c>
      <c r="F907">
        <v>74</v>
      </c>
      <c r="G907">
        <v>134</v>
      </c>
      <c r="H907">
        <v>1</v>
      </c>
      <c r="I907">
        <v>200</v>
      </c>
      <c r="J907"/>
      <c r="K907"/>
      <c r="O907" s="5"/>
      <c r="P907" s="5"/>
      <c r="AD907"/>
      <c r="AE907"/>
    </row>
    <row r="908" spans="1:31" x14ac:dyDescent="0.2">
      <c r="A908" t="s">
        <v>1197</v>
      </c>
      <c r="B908" t="s">
        <v>2188</v>
      </c>
      <c r="C908" t="s">
        <v>2140</v>
      </c>
      <c r="D908" t="s">
        <v>334</v>
      </c>
      <c r="E908" t="s">
        <v>370</v>
      </c>
      <c r="F908">
        <v>88</v>
      </c>
      <c r="G908">
        <v>160</v>
      </c>
      <c r="H908">
        <v>1</v>
      </c>
      <c r="I908">
        <v>200</v>
      </c>
      <c r="J908"/>
      <c r="K908"/>
      <c r="O908" s="5"/>
      <c r="P908" s="5"/>
      <c r="AD908"/>
      <c r="AE908"/>
    </row>
    <row r="909" spans="1:31" x14ac:dyDescent="0.2">
      <c r="A909" t="s">
        <v>1198</v>
      </c>
      <c r="B909" t="s">
        <v>2189</v>
      </c>
      <c r="C909" t="s">
        <v>2140</v>
      </c>
      <c r="D909" t="s">
        <v>334</v>
      </c>
      <c r="E909" t="s">
        <v>370</v>
      </c>
      <c r="F909">
        <v>102</v>
      </c>
      <c r="G909">
        <v>186</v>
      </c>
      <c r="H909">
        <v>1</v>
      </c>
      <c r="I909">
        <v>100</v>
      </c>
      <c r="J909"/>
      <c r="K909"/>
      <c r="O909" s="5"/>
      <c r="P909" s="5"/>
      <c r="AD909"/>
      <c r="AE909"/>
    </row>
    <row r="910" spans="1:31" x14ac:dyDescent="0.2">
      <c r="A910" t="s">
        <v>1199</v>
      </c>
      <c r="B910" t="s">
        <v>2190</v>
      </c>
      <c r="C910" t="s">
        <v>2140</v>
      </c>
      <c r="D910" t="s">
        <v>334</v>
      </c>
      <c r="E910" t="s">
        <v>370</v>
      </c>
      <c r="F910">
        <v>115</v>
      </c>
      <c r="G910">
        <v>209</v>
      </c>
      <c r="H910">
        <v>1</v>
      </c>
      <c r="I910">
        <v>100</v>
      </c>
      <c r="J910"/>
      <c r="K910"/>
      <c r="O910" s="5"/>
      <c r="P910" s="5"/>
      <c r="AD910"/>
      <c r="AE910"/>
    </row>
    <row r="911" spans="1:31" x14ac:dyDescent="0.2">
      <c r="A911" t="s">
        <v>1200</v>
      </c>
      <c r="B911" t="s">
        <v>2191</v>
      </c>
      <c r="C911" t="s">
        <v>2140</v>
      </c>
      <c r="D911" t="s">
        <v>334</v>
      </c>
      <c r="E911" t="s">
        <v>370</v>
      </c>
      <c r="F911">
        <v>529</v>
      </c>
      <c r="G911">
        <v>900</v>
      </c>
      <c r="H911">
        <v>1</v>
      </c>
      <c r="I911">
        <v>15</v>
      </c>
      <c r="J911"/>
      <c r="K911"/>
      <c r="O911" s="5"/>
      <c r="P911" s="5"/>
      <c r="AD911"/>
      <c r="AE911"/>
    </row>
    <row r="912" spans="1:31" x14ac:dyDescent="0.2">
      <c r="A912" t="s">
        <v>2192</v>
      </c>
      <c r="B912" t="s">
        <v>2193</v>
      </c>
      <c r="C912" t="s">
        <v>2140</v>
      </c>
      <c r="D912" t="s">
        <v>334</v>
      </c>
      <c r="E912" t="s">
        <v>370</v>
      </c>
      <c r="F912">
        <v>149</v>
      </c>
      <c r="G912">
        <v>270</v>
      </c>
      <c r="H912">
        <v>1</v>
      </c>
      <c r="I912">
        <v>100</v>
      </c>
      <c r="J912"/>
      <c r="K912"/>
      <c r="O912" s="5"/>
      <c r="P912" s="5"/>
      <c r="AD912"/>
      <c r="AE912"/>
    </row>
    <row r="913" spans="1:31" x14ac:dyDescent="0.2">
      <c r="A913" t="s">
        <v>2194</v>
      </c>
      <c r="B913" t="s">
        <v>2195</v>
      </c>
      <c r="C913" t="s">
        <v>2140</v>
      </c>
      <c r="D913" t="s">
        <v>334</v>
      </c>
      <c r="E913" t="s">
        <v>370</v>
      </c>
      <c r="F913">
        <v>179</v>
      </c>
      <c r="G913">
        <v>324</v>
      </c>
      <c r="H913">
        <v>1</v>
      </c>
      <c r="I913">
        <v>50</v>
      </c>
      <c r="J913"/>
      <c r="K913"/>
      <c r="O913" s="5"/>
      <c r="P913" s="5"/>
      <c r="AD913"/>
      <c r="AE913"/>
    </row>
    <row r="914" spans="1:31" x14ac:dyDescent="0.2">
      <c r="A914" t="s">
        <v>2196</v>
      </c>
      <c r="B914" t="s">
        <v>2197</v>
      </c>
      <c r="C914" t="s">
        <v>2140</v>
      </c>
      <c r="D914" t="s">
        <v>334</v>
      </c>
      <c r="E914" t="s">
        <v>370</v>
      </c>
      <c r="F914">
        <v>215</v>
      </c>
      <c r="G914">
        <v>389</v>
      </c>
      <c r="H914">
        <v>1</v>
      </c>
      <c r="I914">
        <v>50</v>
      </c>
      <c r="J914"/>
      <c r="K914"/>
      <c r="O914" s="5"/>
      <c r="P914" s="5"/>
      <c r="AD914"/>
      <c r="AE914"/>
    </row>
    <row r="915" spans="1:31" x14ac:dyDescent="0.2">
      <c r="A915" t="s">
        <v>3422</v>
      </c>
      <c r="B915" t="s">
        <v>3423</v>
      </c>
      <c r="C915" t="s">
        <v>338</v>
      </c>
      <c r="D915" t="s">
        <v>1254</v>
      </c>
      <c r="E915" t="s">
        <v>1479</v>
      </c>
      <c r="F915">
        <v>109</v>
      </c>
      <c r="G915">
        <v>189</v>
      </c>
      <c r="H915">
        <v>1</v>
      </c>
      <c r="I915">
        <v>60</v>
      </c>
      <c r="J915"/>
      <c r="K915"/>
      <c r="O915" s="5"/>
      <c r="P915" s="5"/>
      <c r="AD915"/>
      <c r="AE915"/>
    </row>
    <row r="916" spans="1:31" x14ac:dyDescent="0.2">
      <c r="A916" t="s">
        <v>3424</v>
      </c>
      <c r="B916" t="s">
        <v>3425</v>
      </c>
      <c r="C916" t="s">
        <v>338</v>
      </c>
      <c r="D916" t="s">
        <v>1254</v>
      </c>
      <c r="E916" t="s">
        <v>1479</v>
      </c>
      <c r="F916">
        <v>109</v>
      </c>
      <c r="G916">
        <v>189</v>
      </c>
      <c r="H916">
        <v>1</v>
      </c>
      <c r="I916">
        <v>60</v>
      </c>
      <c r="J916"/>
      <c r="K916"/>
      <c r="O916" s="5"/>
      <c r="P916" s="5"/>
      <c r="AD916"/>
      <c r="AE916"/>
    </row>
    <row r="917" spans="1:31" x14ac:dyDescent="0.2">
      <c r="A917" t="s">
        <v>3426</v>
      </c>
      <c r="B917" t="s">
        <v>3427</v>
      </c>
      <c r="C917" t="s">
        <v>338</v>
      </c>
      <c r="D917" t="s">
        <v>1254</v>
      </c>
      <c r="E917" t="s">
        <v>1479</v>
      </c>
      <c r="F917">
        <v>109</v>
      </c>
      <c r="G917">
        <v>189</v>
      </c>
      <c r="H917">
        <v>1</v>
      </c>
      <c r="I917">
        <v>60</v>
      </c>
      <c r="J917"/>
      <c r="K917"/>
      <c r="O917" s="5"/>
      <c r="P917" s="5"/>
      <c r="AD917"/>
      <c r="AE917"/>
    </row>
    <row r="918" spans="1:31" x14ac:dyDescent="0.2">
      <c r="A918" t="s">
        <v>3428</v>
      </c>
      <c r="B918" t="s">
        <v>3429</v>
      </c>
      <c r="C918" t="s">
        <v>338</v>
      </c>
      <c r="D918" t="s">
        <v>1254</v>
      </c>
      <c r="E918" t="s">
        <v>1479</v>
      </c>
      <c r="F918">
        <v>109</v>
      </c>
      <c r="G918">
        <v>189</v>
      </c>
      <c r="H918">
        <v>1</v>
      </c>
      <c r="I918">
        <v>60</v>
      </c>
      <c r="J918"/>
      <c r="K918"/>
      <c r="O918" s="5"/>
      <c r="P918" s="5"/>
      <c r="AD918"/>
      <c r="AE918"/>
    </row>
    <row r="919" spans="1:31" x14ac:dyDescent="0.2">
      <c r="A919" t="s">
        <v>3430</v>
      </c>
      <c r="B919" t="s">
        <v>3431</v>
      </c>
      <c r="C919" t="s">
        <v>338</v>
      </c>
      <c r="D919" t="s">
        <v>1254</v>
      </c>
      <c r="E919" t="s">
        <v>1479</v>
      </c>
      <c r="F919">
        <v>114</v>
      </c>
      <c r="G919">
        <v>199</v>
      </c>
      <c r="H919">
        <v>1</v>
      </c>
      <c r="I919">
        <v>60</v>
      </c>
      <c r="J919"/>
      <c r="K919"/>
      <c r="O919" s="5"/>
      <c r="P919" s="5"/>
      <c r="AD919"/>
      <c r="AE919"/>
    </row>
    <row r="920" spans="1:31" x14ac:dyDescent="0.2">
      <c r="A920" t="s">
        <v>3432</v>
      </c>
      <c r="B920" t="s">
        <v>3433</v>
      </c>
      <c r="C920" t="s">
        <v>338</v>
      </c>
      <c r="D920" t="s">
        <v>1254</v>
      </c>
      <c r="E920" t="s">
        <v>1479</v>
      </c>
      <c r="F920">
        <v>118</v>
      </c>
      <c r="G920">
        <v>209</v>
      </c>
      <c r="H920">
        <v>1</v>
      </c>
      <c r="I920">
        <v>60</v>
      </c>
      <c r="J920"/>
      <c r="K920"/>
      <c r="O920" s="5"/>
      <c r="P920" s="5"/>
      <c r="AD920"/>
      <c r="AE920"/>
    </row>
    <row r="921" spans="1:31" x14ac:dyDescent="0.2">
      <c r="A921" t="s">
        <v>3434</v>
      </c>
      <c r="B921" t="s">
        <v>3435</v>
      </c>
      <c r="C921" t="s">
        <v>338</v>
      </c>
      <c r="D921" t="s">
        <v>1254</v>
      </c>
      <c r="E921" t="s">
        <v>1479</v>
      </c>
      <c r="F921">
        <v>132</v>
      </c>
      <c r="G921">
        <v>229</v>
      </c>
      <c r="H921">
        <v>1</v>
      </c>
      <c r="I921">
        <v>60</v>
      </c>
      <c r="J921"/>
      <c r="K921"/>
      <c r="O921" s="5"/>
      <c r="P921" s="5"/>
      <c r="AD921"/>
      <c r="AE921"/>
    </row>
    <row r="922" spans="1:31" x14ac:dyDescent="0.2">
      <c r="A922" t="s">
        <v>3436</v>
      </c>
      <c r="B922" t="s">
        <v>3437</v>
      </c>
      <c r="C922" t="s">
        <v>338</v>
      </c>
      <c r="D922" t="s">
        <v>1254</v>
      </c>
      <c r="E922" t="s">
        <v>1479</v>
      </c>
      <c r="F922">
        <v>132</v>
      </c>
      <c r="G922">
        <v>229</v>
      </c>
      <c r="H922">
        <v>1</v>
      </c>
      <c r="I922">
        <v>60</v>
      </c>
      <c r="J922"/>
      <c r="K922"/>
      <c r="O922" s="5"/>
      <c r="P922" s="5"/>
      <c r="AD922"/>
      <c r="AE922"/>
    </row>
    <row r="923" spans="1:31" x14ac:dyDescent="0.2">
      <c r="A923" t="s">
        <v>619</v>
      </c>
      <c r="B923" t="s">
        <v>1635</v>
      </c>
      <c r="C923" t="s">
        <v>338</v>
      </c>
      <c r="D923" t="s">
        <v>1254</v>
      </c>
      <c r="E923" t="s">
        <v>1479</v>
      </c>
      <c r="F923">
        <v>110</v>
      </c>
      <c r="G923">
        <v>199</v>
      </c>
      <c r="H923">
        <v>1</v>
      </c>
      <c r="I923">
        <v>50</v>
      </c>
      <c r="J923"/>
      <c r="K923"/>
      <c r="O923" s="5"/>
      <c r="P923" s="5"/>
      <c r="AD923"/>
      <c r="AE923"/>
    </row>
    <row r="924" spans="1:31" x14ac:dyDescent="0.2">
      <c r="A924" t="s">
        <v>1159</v>
      </c>
      <c r="B924" t="s">
        <v>1636</v>
      </c>
      <c r="C924" t="s">
        <v>338</v>
      </c>
      <c r="D924" t="s">
        <v>1254</v>
      </c>
      <c r="E924" t="s">
        <v>340</v>
      </c>
      <c r="F924">
        <v>12599</v>
      </c>
      <c r="G924">
        <v>17639</v>
      </c>
      <c r="H924">
        <v>1</v>
      </c>
      <c r="I924">
        <v>1</v>
      </c>
      <c r="J924"/>
      <c r="K924"/>
      <c r="O924" s="5"/>
      <c r="P924" s="5"/>
      <c r="AD924"/>
      <c r="AE924"/>
    </row>
    <row r="925" spans="1:31" x14ac:dyDescent="0.2">
      <c r="A925" t="s">
        <v>3529</v>
      </c>
      <c r="B925" t="s">
        <v>3530</v>
      </c>
      <c r="C925" t="s">
        <v>338</v>
      </c>
      <c r="D925" t="s">
        <v>1254</v>
      </c>
      <c r="E925" t="s">
        <v>340</v>
      </c>
      <c r="F925">
        <v>5499</v>
      </c>
      <c r="G925">
        <v>7699</v>
      </c>
      <c r="H925">
        <v>1</v>
      </c>
      <c r="I925">
        <v>1</v>
      </c>
      <c r="J925"/>
      <c r="K925"/>
      <c r="O925" s="5"/>
      <c r="P925" s="5"/>
      <c r="AD925"/>
      <c r="AE925"/>
    </row>
    <row r="926" spans="1:31" x14ac:dyDescent="0.2">
      <c r="A926" t="s">
        <v>1160</v>
      </c>
      <c r="B926" t="s">
        <v>1475</v>
      </c>
      <c r="C926" t="s">
        <v>338</v>
      </c>
      <c r="D926" t="s">
        <v>1254</v>
      </c>
      <c r="E926" t="s">
        <v>340</v>
      </c>
      <c r="F926">
        <v>6099</v>
      </c>
      <c r="G926">
        <v>8539</v>
      </c>
      <c r="H926">
        <v>1</v>
      </c>
      <c r="I926">
        <v>1</v>
      </c>
      <c r="J926"/>
      <c r="K926"/>
      <c r="O926" s="5"/>
      <c r="P926" s="5"/>
      <c r="AD926"/>
      <c r="AE926"/>
    </row>
    <row r="927" spans="1:31" x14ac:dyDescent="0.2">
      <c r="A927" t="s">
        <v>715</v>
      </c>
      <c r="B927" t="s">
        <v>3412</v>
      </c>
      <c r="C927" t="s">
        <v>338</v>
      </c>
      <c r="D927" t="s">
        <v>1254</v>
      </c>
      <c r="E927" t="s">
        <v>372</v>
      </c>
      <c r="F927">
        <v>37</v>
      </c>
      <c r="G927">
        <v>65</v>
      </c>
      <c r="H927">
        <v>30</v>
      </c>
      <c r="I927">
        <v>120</v>
      </c>
      <c r="J927"/>
      <c r="K927"/>
      <c r="O927" s="5"/>
      <c r="P927" s="5"/>
      <c r="AD927"/>
      <c r="AE927"/>
    </row>
    <row r="928" spans="1:31" x14ac:dyDescent="0.2">
      <c r="A928" t="s">
        <v>716</v>
      </c>
      <c r="B928" t="s">
        <v>3413</v>
      </c>
      <c r="C928" t="s">
        <v>338</v>
      </c>
      <c r="D928" t="s">
        <v>1254</v>
      </c>
      <c r="E928" t="s">
        <v>372</v>
      </c>
      <c r="F928">
        <v>54</v>
      </c>
      <c r="G928">
        <v>95</v>
      </c>
      <c r="H928">
        <v>30</v>
      </c>
      <c r="I928">
        <v>120</v>
      </c>
      <c r="J928"/>
      <c r="K928"/>
      <c r="O928" s="5"/>
      <c r="P928" s="5"/>
      <c r="AD928"/>
      <c r="AE928"/>
    </row>
    <row r="929" spans="1:31" x14ac:dyDescent="0.2">
      <c r="A929" t="s">
        <v>717</v>
      </c>
      <c r="B929" t="s">
        <v>3414</v>
      </c>
      <c r="C929" t="s">
        <v>338</v>
      </c>
      <c r="D929" t="s">
        <v>1254</v>
      </c>
      <c r="E929" t="s">
        <v>372</v>
      </c>
      <c r="F929">
        <v>66</v>
      </c>
      <c r="G929">
        <v>117</v>
      </c>
      <c r="H929">
        <v>30</v>
      </c>
      <c r="I929">
        <v>120</v>
      </c>
      <c r="J929"/>
      <c r="K929"/>
      <c r="O929" s="5"/>
      <c r="P929" s="5"/>
      <c r="AD929"/>
      <c r="AE929"/>
    </row>
    <row r="930" spans="1:31" x14ac:dyDescent="0.2">
      <c r="A930" t="s">
        <v>718</v>
      </c>
      <c r="B930" t="s">
        <v>3415</v>
      </c>
      <c r="C930" t="s">
        <v>338</v>
      </c>
      <c r="D930" t="s">
        <v>1254</v>
      </c>
      <c r="E930" t="s">
        <v>372</v>
      </c>
      <c r="F930">
        <v>104</v>
      </c>
      <c r="G930">
        <v>179</v>
      </c>
      <c r="H930">
        <v>30</v>
      </c>
      <c r="I930">
        <v>120</v>
      </c>
      <c r="J930"/>
      <c r="K930"/>
      <c r="O930" s="5"/>
      <c r="P930" s="5"/>
      <c r="AD930"/>
      <c r="AE930"/>
    </row>
    <row r="931" spans="1:31" x14ac:dyDescent="0.2">
      <c r="A931" t="s">
        <v>2353</v>
      </c>
      <c r="B931" t="s">
        <v>2354</v>
      </c>
      <c r="C931" t="s">
        <v>338</v>
      </c>
      <c r="D931" t="s">
        <v>1254</v>
      </c>
      <c r="E931" t="s">
        <v>372</v>
      </c>
      <c r="F931">
        <v>115</v>
      </c>
      <c r="G931">
        <v>209</v>
      </c>
      <c r="H931">
        <v>40</v>
      </c>
      <c r="I931">
        <v>80</v>
      </c>
      <c r="J931"/>
      <c r="K931"/>
      <c r="O931" s="5"/>
      <c r="P931" s="5"/>
      <c r="AD931"/>
      <c r="AE931"/>
    </row>
    <row r="932" spans="1:31" x14ac:dyDescent="0.2">
      <c r="A932" t="s">
        <v>2355</v>
      </c>
      <c r="B932" t="s">
        <v>2356</v>
      </c>
      <c r="C932" t="s">
        <v>338</v>
      </c>
      <c r="D932" t="s">
        <v>1254</v>
      </c>
      <c r="E932" t="s">
        <v>372</v>
      </c>
      <c r="F932">
        <v>88</v>
      </c>
      <c r="G932">
        <v>170</v>
      </c>
      <c r="H932">
        <v>30</v>
      </c>
      <c r="I932">
        <v>120</v>
      </c>
      <c r="J932"/>
      <c r="K932"/>
      <c r="O932" s="5"/>
      <c r="P932" s="5"/>
      <c r="AD932"/>
      <c r="AE932"/>
    </row>
    <row r="933" spans="1:31" x14ac:dyDescent="0.2">
      <c r="A933" t="s">
        <v>1027</v>
      </c>
      <c r="B933" t="s">
        <v>1637</v>
      </c>
      <c r="C933" t="s">
        <v>700</v>
      </c>
      <c r="D933" t="s">
        <v>335</v>
      </c>
      <c r="E933" t="s">
        <v>336</v>
      </c>
      <c r="F933">
        <v>359</v>
      </c>
      <c r="G933">
        <v>629</v>
      </c>
      <c r="H933">
        <v>1</v>
      </c>
      <c r="I933">
        <v>8</v>
      </c>
      <c r="J933"/>
      <c r="K933"/>
      <c r="O933" s="5"/>
      <c r="P933" s="5"/>
      <c r="AD933"/>
      <c r="AE933"/>
    </row>
    <row r="934" spans="1:31" x14ac:dyDescent="0.2">
      <c r="A934" t="s">
        <v>736</v>
      </c>
      <c r="B934" t="s">
        <v>1638</v>
      </c>
      <c r="C934" t="s">
        <v>700</v>
      </c>
      <c r="D934" t="s">
        <v>334</v>
      </c>
      <c r="E934" t="s">
        <v>394</v>
      </c>
      <c r="F934">
        <v>17</v>
      </c>
      <c r="G934">
        <v>30</v>
      </c>
      <c r="H934">
        <v>12</v>
      </c>
      <c r="I934">
        <v>624</v>
      </c>
      <c r="J934"/>
      <c r="K934"/>
      <c r="O934" s="5"/>
      <c r="P934" s="5"/>
      <c r="AD934"/>
      <c r="AE934"/>
    </row>
    <row r="935" spans="1:31" x14ac:dyDescent="0.2">
      <c r="A935" t="s">
        <v>737</v>
      </c>
      <c r="B935" t="s">
        <v>1639</v>
      </c>
      <c r="C935" t="s">
        <v>700</v>
      </c>
      <c r="D935" t="s">
        <v>334</v>
      </c>
      <c r="E935" t="s">
        <v>394</v>
      </c>
      <c r="F935">
        <v>20</v>
      </c>
      <c r="G935">
        <v>34</v>
      </c>
      <c r="H935">
        <v>12</v>
      </c>
      <c r="I935">
        <v>672</v>
      </c>
      <c r="J935"/>
      <c r="K935"/>
      <c r="O935" s="5"/>
      <c r="P935" s="5"/>
      <c r="AD935"/>
      <c r="AE935"/>
    </row>
    <row r="936" spans="1:31" x14ac:dyDescent="0.2">
      <c r="A936" t="s">
        <v>738</v>
      </c>
      <c r="B936" t="s">
        <v>1640</v>
      </c>
      <c r="C936" t="s">
        <v>700</v>
      </c>
      <c r="D936" t="s">
        <v>334</v>
      </c>
      <c r="E936" t="s">
        <v>394</v>
      </c>
      <c r="F936">
        <v>24</v>
      </c>
      <c r="G936">
        <v>42</v>
      </c>
      <c r="H936">
        <v>12</v>
      </c>
      <c r="I936">
        <v>528</v>
      </c>
      <c r="J936"/>
      <c r="K936"/>
      <c r="O936" s="5"/>
      <c r="P936" s="5"/>
      <c r="AD936"/>
      <c r="AE936"/>
    </row>
    <row r="937" spans="1:31" x14ac:dyDescent="0.2">
      <c r="A937" t="s">
        <v>739</v>
      </c>
      <c r="B937" t="s">
        <v>1641</v>
      </c>
      <c r="C937" t="s">
        <v>700</v>
      </c>
      <c r="D937" t="s">
        <v>334</v>
      </c>
      <c r="E937" t="s">
        <v>394</v>
      </c>
      <c r="F937">
        <v>29</v>
      </c>
      <c r="G937">
        <v>52</v>
      </c>
      <c r="H937">
        <v>12</v>
      </c>
      <c r="I937">
        <v>312</v>
      </c>
      <c r="J937"/>
      <c r="K937"/>
      <c r="O937" s="5"/>
      <c r="P937" s="5"/>
      <c r="AD937"/>
      <c r="AE937"/>
    </row>
    <row r="938" spans="1:31" x14ac:dyDescent="0.2">
      <c r="A938" t="s">
        <v>740</v>
      </c>
      <c r="B938" t="s">
        <v>1642</v>
      </c>
      <c r="C938" t="s">
        <v>700</v>
      </c>
      <c r="D938" t="s">
        <v>334</v>
      </c>
      <c r="E938" t="s">
        <v>394</v>
      </c>
      <c r="F938">
        <v>17</v>
      </c>
      <c r="G938">
        <v>30</v>
      </c>
      <c r="H938">
        <v>12</v>
      </c>
      <c r="I938">
        <v>528</v>
      </c>
      <c r="J938"/>
      <c r="K938"/>
      <c r="O938" s="5"/>
      <c r="P938" s="5"/>
      <c r="AD938"/>
      <c r="AE938"/>
    </row>
    <row r="939" spans="1:31" x14ac:dyDescent="0.2">
      <c r="A939" t="s">
        <v>741</v>
      </c>
      <c r="B939" t="s">
        <v>1643</v>
      </c>
      <c r="C939" t="s">
        <v>700</v>
      </c>
      <c r="D939" t="s">
        <v>334</v>
      </c>
      <c r="E939" t="s">
        <v>394</v>
      </c>
      <c r="F939">
        <v>20</v>
      </c>
      <c r="G939">
        <v>34</v>
      </c>
      <c r="H939">
        <v>12</v>
      </c>
      <c r="I939">
        <v>720</v>
      </c>
      <c r="J939"/>
      <c r="K939"/>
      <c r="O939" s="5"/>
      <c r="P939" s="5"/>
      <c r="AD939"/>
      <c r="AE939"/>
    </row>
    <row r="940" spans="1:31" x14ac:dyDescent="0.2">
      <c r="A940" t="s">
        <v>742</v>
      </c>
      <c r="B940" t="s">
        <v>1644</v>
      </c>
      <c r="C940" t="s">
        <v>700</v>
      </c>
      <c r="D940" t="s">
        <v>334</v>
      </c>
      <c r="E940" t="s">
        <v>394</v>
      </c>
      <c r="F940">
        <v>24</v>
      </c>
      <c r="G940">
        <v>42</v>
      </c>
      <c r="H940">
        <v>12</v>
      </c>
      <c r="I940">
        <v>528</v>
      </c>
      <c r="J940"/>
      <c r="K940"/>
      <c r="O940" s="5"/>
      <c r="P940" s="5"/>
      <c r="AD940"/>
      <c r="AE940"/>
    </row>
    <row r="941" spans="1:31" x14ac:dyDescent="0.2">
      <c r="A941" t="s">
        <v>743</v>
      </c>
      <c r="B941" t="s">
        <v>1645</v>
      </c>
      <c r="C941" t="s">
        <v>700</v>
      </c>
      <c r="D941" t="s">
        <v>334</v>
      </c>
      <c r="E941" t="s">
        <v>394</v>
      </c>
      <c r="F941">
        <v>29</v>
      </c>
      <c r="G941">
        <v>52</v>
      </c>
      <c r="H941">
        <v>12</v>
      </c>
      <c r="I941">
        <v>312</v>
      </c>
      <c r="J941"/>
      <c r="K941"/>
      <c r="O941" s="5"/>
      <c r="P941" s="5"/>
      <c r="AD941"/>
      <c r="AE941"/>
    </row>
    <row r="942" spans="1:31" x14ac:dyDescent="0.2">
      <c r="A942" t="s">
        <v>744</v>
      </c>
      <c r="B942" t="s">
        <v>2308</v>
      </c>
      <c r="C942" t="s">
        <v>700</v>
      </c>
      <c r="D942" t="s">
        <v>334</v>
      </c>
      <c r="E942" t="s">
        <v>394</v>
      </c>
      <c r="F942">
        <v>40</v>
      </c>
      <c r="G942">
        <v>69</v>
      </c>
      <c r="H942">
        <v>1</v>
      </c>
      <c r="I942">
        <v>400</v>
      </c>
      <c r="J942"/>
      <c r="K942"/>
      <c r="O942" s="5"/>
      <c r="P942" s="5"/>
      <c r="AD942"/>
      <c r="AE942"/>
    </row>
    <row r="943" spans="1:31" x14ac:dyDescent="0.2">
      <c r="A943" t="s">
        <v>745</v>
      </c>
      <c r="B943" t="s">
        <v>2309</v>
      </c>
      <c r="C943" t="s">
        <v>700</v>
      </c>
      <c r="D943" t="s">
        <v>334</v>
      </c>
      <c r="E943" t="s">
        <v>394</v>
      </c>
      <c r="F943">
        <v>46</v>
      </c>
      <c r="G943">
        <v>82</v>
      </c>
      <c r="H943">
        <v>1</v>
      </c>
      <c r="I943">
        <v>310</v>
      </c>
      <c r="J943"/>
      <c r="K943"/>
      <c r="O943" s="5"/>
      <c r="P943" s="5"/>
      <c r="AD943"/>
      <c r="AE943"/>
    </row>
    <row r="944" spans="1:31" x14ac:dyDescent="0.2">
      <c r="A944" t="s">
        <v>2766</v>
      </c>
      <c r="B944" t="s">
        <v>2309</v>
      </c>
      <c r="C944" t="s">
        <v>700</v>
      </c>
      <c r="D944" t="s">
        <v>334</v>
      </c>
      <c r="E944" t="s">
        <v>394</v>
      </c>
      <c r="F944">
        <v>46</v>
      </c>
      <c r="G944">
        <v>82</v>
      </c>
      <c r="H944">
        <v>1</v>
      </c>
      <c r="I944">
        <v>6</v>
      </c>
      <c r="J944"/>
      <c r="K944"/>
      <c r="O944" s="5"/>
      <c r="P944" s="5"/>
      <c r="AD944"/>
      <c r="AE944"/>
    </row>
    <row r="945" spans="1:31" x14ac:dyDescent="0.2">
      <c r="A945" t="s">
        <v>746</v>
      </c>
      <c r="B945" t="s">
        <v>2310</v>
      </c>
      <c r="C945" t="s">
        <v>700</v>
      </c>
      <c r="D945" t="s">
        <v>334</v>
      </c>
      <c r="E945" t="s">
        <v>394</v>
      </c>
      <c r="F945">
        <v>58</v>
      </c>
      <c r="G945">
        <v>102</v>
      </c>
      <c r="H945">
        <v>1</v>
      </c>
      <c r="I945">
        <v>200</v>
      </c>
      <c r="J945"/>
      <c r="K945"/>
      <c r="O945" s="5"/>
      <c r="P945" s="5"/>
      <c r="AD945"/>
      <c r="AE945"/>
    </row>
    <row r="946" spans="1:31" x14ac:dyDescent="0.2">
      <c r="A946" t="s">
        <v>2767</v>
      </c>
      <c r="B946" t="s">
        <v>2310</v>
      </c>
      <c r="C946" t="s">
        <v>700</v>
      </c>
      <c r="D946" t="s">
        <v>334</v>
      </c>
      <c r="E946" t="s">
        <v>394</v>
      </c>
      <c r="F946">
        <v>58</v>
      </c>
      <c r="G946">
        <v>102</v>
      </c>
      <c r="H946">
        <v>1</v>
      </c>
      <c r="I946">
        <v>6</v>
      </c>
      <c r="J946"/>
      <c r="K946"/>
      <c r="O946" s="5"/>
      <c r="P946" s="5"/>
      <c r="AD946"/>
      <c r="AE946"/>
    </row>
    <row r="947" spans="1:31" x14ac:dyDescent="0.2">
      <c r="A947" t="s">
        <v>747</v>
      </c>
      <c r="B947" t="s">
        <v>2311</v>
      </c>
      <c r="C947" t="s">
        <v>700</v>
      </c>
      <c r="D947" t="s">
        <v>334</v>
      </c>
      <c r="E947" t="s">
        <v>394</v>
      </c>
      <c r="F947">
        <v>68</v>
      </c>
      <c r="G947">
        <v>119</v>
      </c>
      <c r="H947">
        <v>1</v>
      </c>
      <c r="I947">
        <v>190</v>
      </c>
      <c r="J947"/>
      <c r="K947"/>
      <c r="O947" s="5"/>
      <c r="P947" s="5"/>
      <c r="AD947"/>
      <c r="AE947"/>
    </row>
    <row r="948" spans="1:31" x14ac:dyDescent="0.2">
      <c r="A948" t="s">
        <v>2768</v>
      </c>
      <c r="B948" t="s">
        <v>2311</v>
      </c>
      <c r="C948" t="s">
        <v>700</v>
      </c>
      <c r="D948" t="s">
        <v>334</v>
      </c>
      <c r="E948" t="s">
        <v>394</v>
      </c>
      <c r="F948">
        <v>68</v>
      </c>
      <c r="G948">
        <v>119</v>
      </c>
      <c r="H948">
        <v>1</v>
      </c>
      <c r="I948">
        <v>6</v>
      </c>
      <c r="J948"/>
      <c r="K948"/>
      <c r="O948" s="5"/>
      <c r="P948" s="5"/>
      <c r="AD948"/>
      <c r="AE948"/>
    </row>
    <row r="949" spans="1:31" x14ac:dyDescent="0.2">
      <c r="A949" t="s">
        <v>748</v>
      </c>
      <c r="B949" t="s">
        <v>1646</v>
      </c>
      <c r="C949" t="s">
        <v>700</v>
      </c>
      <c r="D949" t="s">
        <v>334</v>
      </c>
      <c r="E949" t="s">
        <v>394</v>
      </c>
      <c r="F949">
        <v>27</v>
      </c>
      <c r="G949">
        <v>48</v>
      </c>
      <c r="H949">
        <v>1</v>
      </c>
      <c r="I949">
        <v>520</v>
      </c>
      <c r="J949"/>
      <c r="K949"/>
      <c r="O949" s="5"/>
      <c r="P949" s="5"/>
      <c r="AD949"/>
      <c r="AE949"/>
    </row>
    <row r="950" spans="1:31" x14ac:dyDescent="0.2">
      <c r="A950" t="s">
        <v>749</v>
      </c>
      <c r="B950" t="s">
        <v>1647</v>
      </c>
      <c r="C950" t="s">
        <v>700</v>
      </c>
      <c r="D950" t="s">
        <v>334</v>
      </c>
      <c r="E950" t="s">
        <v>394</v>
      </c>
      <c r="F950">
        <v>34</v>
      </c>
      <c r="G950">
        <v>61</v>
      </c>
      <c r="H950">
        <v>10</v>
      </c>
      <c r="I950">
        <v>400</v>
      </c>
      <c r="J950"/>
      <c r="K950"/>
      <c r="O950" s="5"/>
      <c r="P950" s="5"/>
      <c r="AD950"/>
      <c r="AE950"/>
    </row>
    <row r="951" spans="1:31" x14ac:dyDescent="0.2">
      <c r="A951" t="s">
        <v>750</v>
      </c>
      <c r="B951" t="s">
        <v>3226</v>
      </c>
      <c r="C951" t="s">
        <v>700</v>
      </c>
      <c r="D951" t="s">
        <v>335</v>
      </c>
      <c r="E951" t="s">
        <v>394</v>
      </c>
      <c r="F951">
        <v>18</v>
      </c>
      <c r="G951">
        <v>32</v>
      </c>
      <c r="H951">
        <v>50</v>
      </c>
      <c r="I951">
        <v>800</v>
      </c>
      <c r="J951"/>
      <c r="K951"/>
      <c r="O951" s="5"/>
      <c r="P951" s="5"/>
      <c r="AD951"/>
      <c r="AE951"/>
    </row>
    <row r="952" spans="1:31" x14ac:dyDescent="0.2">
      <c r="A952" t="s">
        <v>1028</v>
      </c>
      <c r="B952" t="s">
        <v>1648</v>
      </c>
      <c r="C952" t="s">
        <v>700</v>
      </c>
      <c r="D952" t="s">
        <v>334</v>
      </c>
      <c r="E952" t="s">
        <v>394</v>
      </c>
      <c r="F952">
        <v>18</v>
      </c>
      <c r="G952">
        <v>32</v>
      </c>
      <c r="H952">
        <v>20</v>
      </c>
      <c r="I952">
        <v>990</v>
      </c>
      <c r="J952"/>
      <c r="K952"/>
      <c r="O952" s="5"/>
      <c r="P952" s="5"/>
      <c r="AD952"/>
      <c r="AE952"/>
    </row>
    <row r="953" spans="1:31" x14ac:dyDescent="0.2">
      <c r="A953" t="s">
        <v>1029</v>
      </c>
      <c r="B953" t="s">
        <v>1649</v>
      </c>
      <c r="C953" t="s">
        <v>700</v>
      </c>
      <c r="D953" t="s">
        <v>334</v>
      </c>
      <c r="E953" t="s">
        <v>394</v>
      </c>
      <c r="F953">
        <v>18</v>
      </c>
      <c r="G953">
        <v>32</v>
      </c>
      <c r="H953">
        <v>20</v>
      </c>
      <c r="I953">
        <v>970</v>
      </c>
      <c r="J953"/>
      <c r="K953"/>
      <c r="O953" s="5"/>
      <c r="P953" s="5"/>
      <c r="AD953"/>
      <c r="AE953"/>
    </row>
    <row r="954" spans="1:31" x14ac:dyDescent="0.2">
      <c r="A954" t="s">
        <v>1030</v>
      </c>
      <c r="B954" t="s">
        <v>1650</v>
      </c>
      <c r="C954" t="s">
        <v>700</v>
      </c>
      <c r="D954" t="s">
        <v>334</v>
      </c>
      <c r="E954" t="s">
        <v>394</v>
      </c>
      <c r="F954">
        <v>18</v>
      </c>
      <c r="G954">
        <v>32</v>
      </c>
      <c r="H954">
        <v>20</v>
      </c>
      <c r="I954">
        <v>1000</v>
      </c>
      <c r="J954"/>
      <c r="K954"/>
      <c r="O954" s="5"/>
      <c r="P954" s="5"/>
      <c r="AD954"/>
      <c r="AE954"/>
    </row>
    <row r="955" spans="1:31" x14ac:dyDescent="0.2">
      <c r="A955" t="s">
        <v>1031</v>
      </c>
      <c r="B955" t="s">
        <v>1651</v>
      </c>
      <c r="C955" t="s">
        <v>700</v>
      </c>
      <c r="D955" t="s">
        <v>334</v>
      </c>
      <c r="E955" t="s">
        <v>394</v>
      </c>
      <c r="F955">
        <v>20</v>
      </c>
      <c r="G955">
        <v>36</v>
      </c>
      <c r="H955">
        <v>10</v>
      </c>
      <c r="I955">
        <v>500</v>
      </c>
      <c r="J955"/>
      <c r="K955"/>
      <c r="O955" s="5"/>
      <c r="P955" s="5"/>
      <c r="AD955"/>
      <c r="AE955"/>
    </row>
    <row r="956" spans="1:31" x14ac:dyDescent="0.2">
      <c r="A956" t="s">
        <v>1032</v>
      </c>
      <c r="B956" t="s">
        <v>1652</v>
      </c>
      <c r="C956" t="s">
        <v>700</v>
      </c>
      <c r="D956" t="s">
        <v>334</v>
      </c>
      <c r="E956" t="s">
        <v>394</v>
      </c>
      <c r="F956">
        <v>20</v>
      </c>
      <c r="G956">
        <v>36</v>
      </c>
      <c r="H956">
        <v>10</v>
      </c>
      <c r="I956">
        <v>500</v>
      </c>
      <c r="J956"/>
      <c r="K956"/>
      <c r="O956" s="5"/>
      <c r="P956" s="5"/>
      <c r="AD956"/>
      <c r="AE956"/>
    </row>
    <row r="957" spans="1:31" x14ac:dyDescent="0.2">
      <c r="A957" t="s">
        <v>1033</v>
      </c>
      <c r="B957" t="s">
        <v>1653</v>
      </c>
      <c r="C957" t="s">
        <v>700</v>
      </c>
      <c r="D957" t="s">
        <v>334</v>
      </c>
      <c r="E957" t="s">
        <v>394</v>
      </c>
      <c r="F957">
        <v>20</v>
      </c>
      <c r="G957">
        <v>36</v>
      </c>
      <c r="H957">
        <v>10</v>
      </c>
      <c r="I957">
        <v>500</v>
      </c>
      <c r="J957"/>
      <c r="K957"/>
      <c r="O957" s="5"/>
      <c r="P957" s="5"/>
      <c r="AD957"/>
      <c r="AE957"/>
    </row>
    <row r="958" spans="1:31" x14ac:dyDescent="0.2">
      <c r="A958" t="s">
        <v>1034</v>
      </c>
      <c r="B958" t="s">
        <v>1654</v>
      </c>
      <c r="C958" t="s">
        <v>700</v>
      </c>
      <c r="D958" t="s">
        <v>334</v>
      </c>
      <c r="E958" t="s">
        <v>394</v>
      </c>
      <c r="F958">
        <v>24</v>
      </c>
      <c r="G958">
        <v>36</v>
      </c>
      <c r="H958">
        <v>10</v>
      </c>
      <c r="I958">
        <v>500</v>
      </c>
      <c r="J958"/>
      <c r="K958"/>
      <c r="O958" s="5"/>
      <c r="P958" s="5"/>
      <c r="AD958"/>
      <c r="AE958"/>
    </row>
    <row r="959" spans="1:31" x14ac:dyDescent="0.2">
      <c r="A959" t="s">
        <v>1035</v>
      </c>
      <c r="B959" t="s">
        <v>1655</v>
      </c>
      <c r="C959" t="s">
        <v>700</v>
      </c>
      <c r="D959" t="s">
        <v>334</v>
      </c>
      <c r="E959" t="s">
        <v>394</v>
      </c>
      <c r="F959">
        <v>24</v>
      </c>
      <c r="G959">
        <v>43</v>
      </c>
      <c r="H959">
        <v>10</v>
      </c>
      <c r="I959">
        <v>500</v>
      </c>
      <c r="J959"/>
      <c r="K959"/>
      <c r="O959" s="5"/>
      <c r="P959" s="5"/>
      <c r="AD959"/>
      <c r="AE959"/>
    </row>
    <row r="960" spans="1:31" x14ac:dyDescent="0.2">
      <c r="A960" t="s">
        <v>1036</v>
      </c>
      <c r="B960" t="s">
        <v>1656</v>
      </c>
      <c r="C960" t="s">
        <v>700</v>
      </c>
      <c r="D960" t="s">
        <v>334</v>
      </c>
      <c r="E960" t="s">
        <v>394</v>
      </c>
      <c r="F960">
        <v>24</v>
      </c>
      <c r="G960">
        <v>43</v>
      </c>
      <c r="H960">
        <v>10</v>
      </c>
      <c r="I960">
        <v>500</v>
      </c>
      <c r="J960"/>
      <c r="K960"/>
      <c r="O960" s="5"/>
      <c r="P960" s="5"/>
      <c r="AD960"/>
      <c r="AE960"/>
    </row>
    <row r="961" spans="1:31" x14ac:dyDescent="0.2">
      <c r="A961" t="s">
        <v>1037</v>
      </c>
      <c r="B961" t="s">
        <v>2145</v>
      </c>
      <c r="C961" t="s">
        <v>700</v>
      </c>
      <c r="D961" t="s">
        <v>334</v>
      </c>
      <c r="E961" t="s">
        <v>394</v>
      </c>
      <c r="F961">
        <v>30</v>
      </c>
      <c r="G961">
        <v>55</v>
      </c>
      <c r="H961">
        <v>10</v>
      </c>
      <c r="I961">
        <v>330</v>
      </c>
      <c r="J961"/>
      <c r="K961"/>
      <c r="O961" s="5"/>
      <c r="P961" s="5"/>
      <c r="AD961"/>
      <c r="AE961"/>
    </row>
    <row r="962" spans="1:31" x14ac:dyDescent="0.2">
      <c r="A962" t="s">
        <v>1038</v>
      </c>
      <c r="B962" t="s">
        <v>1657</v>
      </c>
      <c r="C962" t="s">
        <v>700</v>
      </c>
      <c r="D962" t="s">
        <v>334</v>
      </c>
      <c r="E962" t="s">
        <v>394</v>
      </c>
      <c r="F962">
        <v>30</v>
      </c>
      <c r="G962">
        <v>55</v>
      </c>
      <c r="H962">
        <v>10</v>
      </c>
      <c r="I962">
        <v>330</v>
      </c>
      <c r="J962"/>
      <c r="K962"/>
      <c r="O962" s="5"/>
      <c r="P962" s="5"/>
      <c r="AD962"/>
      <c r="AE962"/>
    </row>
    <row r="963" spans="1:31" x14ac:dyDescent="0.2">
      <c r="A963" t="s">
        <v>1039</v>
      </c>
      <c r="B963" t="s">
        <v>1658</v>
      </c>
      <c r="C963" t="s">
        <v>700</v>
      </c>
      <c r="D963" t="s">
        <v>334</v>
      </c>
      <c r="E963" t="s">
        <v>394</v>
      </c>
      <c r="F963">
        <v>30</v>
      </c>
      <c r="G963">
        <v>55</v>
      </c>
      <c r="H963">
        <v>10</v>
      </c>
      <c r="I963">
        <v>330</v>
      </c>
      <c r="J963"/>
      <c r="K963"/>
      <c r="O963" s="5"/>
      <c r="P963" s="5"/>
      <c r="AD963"/>
      <c r="AE963"/>
    </row>
    <row r="964" spans="1:31" x14ac:dyDescent="0.2">
      <c r="A964" t="s">
        <v>1040</v>
      </c>
      <c r="B964" t="s">
        <v>1659</v>
      </c>
      <c r="C964" t="s">
        <v>700</v>
      </c>
      <c r="D964" t="s">
        <v>334</v>
      </c>
      <c r="E964" t="s">
        <v>394</v>
      </c>
      <c r="F964">
        <v>26</v>
      </c>
      <c r="G964">
        <v>46</v>
      </c>
      <c r="H964">
        <v>10</v>
      </c>
      <c r="I964">
        <v>320</v>
      </c>
      <c r="J964"/>
      <c r="K964"/>
      <c r="O964" s="5"/>
      <c r="P964" s="5"/>
      <c r="AD964"/>
      <c r="AE964"/>
    </row>
    <row r="965" spans="1:31" x14ac:dyDescent="0.2">
      <c r="A965" t="s">
        <v>1041</v>
      </c>
      <c r="B965" t="s">
        <v>1660</v>
      </c>
      <c r="C965" t="s">
        <v>700</v>
      </c>
      <c r="D965" t="s">
        <v>334</v>
      </c>
      <c r="E965" t="s">
        <v>394</v>
      </c>
      <c r="F965">
        <v>26</v>
      </c>
      <c r="G965">
        <v>46</v>
      </c>
      <c r="H965">
        <v>20</v>
      </c>
      <c r="I965">
        <v>320</v>
      </c>
      <c r="J965"/>
      <c r="K965"/>
      <c r="O965" s="5"/>
      <c r="P965" s="5"/>
      <c r="AD965"/>
      <c r="AE965"/>
    </row>
    <row r="966" spans="1:31" x14ac:dyDescent="0.2">
      <c r="A966" t="s">
        <v>1042</v>
      </c>
      <c r="B966" t="s">
        <v>1661</v>
      </c>
      <c r="C966" t="s">
        <v>700</v>
      </c>
      <c r="D966" t="s">
        <v>334</v>
      </c>
      <c r="E966" t="s">
        <v>394</v>
      </c>
      <c r="F966">
        <v>26</v>
      </c>
      <c r="G966">
        <v>46</v>
      </c>
      <c r="H966">
        <v>20</v>
      </c>
      <c r="I966">
        <v>320</v>
      </c>
      <c r="J966"/>
      <c r="K966"/>
      <c r="O966" s="5"/>
      <c r="P966" s="5"/>
      <c r="AD966"/>
      <c r="AE966"/>
    </row>
    <row r="967" spans="1:31" x14ac:dyDescent="0.2">
      <c r="A967" t="s">
        <v>1043</v>
      </c>
      <c r="B967" t="s">
        <v>1662</v>
      </c>
      <c r="C967" t="s">
        <v>700</v>
      </c>
      <c r="D967" t="s">
        <v>334</v>
      </c>
      <c r="E967" t="s">
        <v>394</v>
      </c>
      <c r="F967">
        <v>31</v>
      </c>
      <c r="G967">
        <v>55</v>
      </c>
      <c r="H967">
        <v>10</v>
      </c>
      <c r="I967">
        <v>240</v>
      </c>
      <c r="J967"/>
      <c r="K967"/>
      <c r="O967" s="5"/>
      <c r="P967" s="5"/>
      <c r="AD967"/>
      <c r="AE967"/>
    </row>
    <row r="968" spans="1:31" x14ac:dyDescent="0.2">
      <c r="A968" t="s">
        <v>1044</v>
      </c>
      <c r="B968" t="s">
        <v>1663</v>
      </c>
      <c r="C968" t="s">
        <v>700</v>
      </c>
      <c r="D968" t="s">
        <v>334</v>
      </c>
      <c r="E968" t="s">
        <v>394</v>
      </c>
      <c r="F968">
        <v>31</v>
      </c>
      <c r="G968">
        <v>55</v>
      </c>
      <c r="H968">
        <v>20</v>
      </c>
      <c r="I968">
        <v>240</v>
      </c>
      <c r="J968"/>
      <c r="K968"/>
      <c r="O968" s="5"/>
      <c r="P968" s="5"/>
      <c r="AD968"/>
      <c r="AE968"/>
    </row>
    <row r="969" spans="1:31" x14ac:dyDescent="0.2">
      <c r="A969" t="s">
        <v>1045</v>
      </c>
      <c r="B969" t="s">
        <v>1664</v>
      </c>
      <c r="C969" t="s">
        <v>700</v>
      </c>
      <c r="D969" t="s">
        <v>334</v>
      </c>
      <c r="E969" t="s">
        <v>394</v>
      </c>
      <c r="F969">
        <v>40</v>
      </c>
      <c r="G969">
        <v>74</v>
      </c>
      <c r="H969">
        <v>10</v>
      </c>
      <c r="I969">
        <v>240</v>
      </c>
      <c r="J969"/>
      <c r="K969"/>
      <c r="O969" s="5"/>
      <c r="P969" s="5"/>
      <c r="AD969"/>
      <c r="AE969"/>
    </row>
    <row r="970" spans="1:31" x14ac:dyDescent="0.2">
      <c r="A970" t="s">
        <v>1046</v>
      </c>
      <c r="B970" t="s">
        <v>1665</v>
      </c>
      <c r="C970" t="s">
        <v>700</v>
      </c>
      <c r="D970" t="s">
        <v>334</v>
      </c>
      <c r="E970" t="s">
        <v>394</v>
      </c>
      <c r="F970">
        <v>40</v>
      </c>
      <c r="G970">
        <v>74</v>
      </c>
      <c r="H970">
        <v>10</v>
      </c>
      <c r="I970">
        <v>240</v>
      </c>
      <c r="J970"/>
      <c r="K970"/>
      <c r="O970" s="5"/>
      <c r="P970" s="5"/>
      <c r="AD970"/>
      <c r="AE970"/>
    </row>
    <row r="971" spans="1:31" x14ac:dyDescent="0.2">
      <c r="A971" t="s">
        <v>1047</v>
      </c>
      <c r="B971" t="s">
        <v>1666</v>
      </c>
      <c r="C971" t="s">
        <v>700</v>
      </c>
      <c r="D971" t="s">
        <v>334</v>
      </c>
      <c r="E971" t="s">
        <v>394</v>
      </c>
      <c r="F971">
        <v>40</v>
      </c>
      <c r="G971">
        <v>74</v>
      </c>
      <c r="H971">
        <v>10</v>
      </c>
      <c r="I971">
        <v>240</v>
      </c>
      <c r="J971"/>
      <c r="K971"/>
      <c r="O971" s="5"/>
      <c r="P971" s="5"/>
      <c r="AD971"/>
      <c r="AE971"/>
    </row>
    <row r="972" spans="1:31" x14ac:dyDescent="0.2">
      <c r="A972" t="s">
        <v>1048</v>
      </c>
      <c r="B972" t="s">
        <v>1667</v>
      </c>
      <c r="C972" t="s">
        <v>700</v>
      </c>
      <c r="D972" t="s">
        <v>334</v>
      </c>
      <c r="E972" t="s">
        <v>394</v>
      </c>
      <c r="F972">
        <v>44</v>
      </c>
      <c r="G972">
        <v>79</v>
      </c>
      <c r="H972">
        <v>10</v>
      </c>
      <c r="I972">
        <v>240</v>
      </c>
      <c r="J972"/>
      <c r="K972"/>
      <c r="O972" s="5"/>
      <c r="P972" s="5"/>
      <c r="AD972"/>
      <c r="AE972"/>
    </row>
    <row r="973" spans="1:31" x14ac:dyDescent="0.2">
      <c r="A973" t="s">
        <v>1049</v>
      </c>
      <c r="B973" t="s">
        <v>1668</v>
      </c>
      <c r="C973" t="s">
        <v>700</v>
      </c>
      <c r="D973" t="s">
        <v>334</v>
      </c>
      <c r="E973" t="s">
        <v>394</v>
      </c>
      <c r="F973">
        <v>44</v>
      </c>
      <c r="G973">
        <v>79</v>
      </c>
      <c r="H973">
        <v>10</v>
      </c>
      <c r="I973">
        <v>240</v>
      </c>
      <c r="J973"/>
      <c r="K973"/>
      <c r="O973" s="5"/>
      <c r="P973" s="5"/>
      <c r="AD973"/>
      <c r="AE973"/>
    </row>
    <row r="974" spans="1:31" x14ac:dyDescent="0.2">
      <c r="A974" t="s">
        <v>1050</v>
      </c>
      <c r="B974" t="s">
        <v>1669</v>
      </c>
      <c r="C974" t="s">
        <v>700</v>
      </c>
      <c r="D974" t="s">
        <v>334</v>
      </c>
      <c r="E974" t="s">
        <v>394</v>
      </c>
      <c r="F974">
        <v>44</v>
      </c>
      <c r="G974">
        <v>79</v>
      </c>
      <c r="H974">
        <v>10</v>
      </c>
      <c r="I974">
        <v>240</v>
      </c>
      <c r="J974"/>
      <c r="K974"/>
      <c r="O974" s="5"/>
      <c r="P974" s="5"/>
      <c r="AD974"/>
      <c r="AE974"/>
    </row>
    <row r="975" spans="1:31" x14ac:dyDescent="0.2">
      <c r="A975" t="s">
        <v>2539</v>
      </c>
      <c r="B975" t="s">
        <v>2540</v>
      </c>
      <c r="C975" t="s">
        <v>700</v>
      </c>
      <c r="D975" t="s">
        <v>335</v>
      </c>
      <c r="E975" t="s">
        <v>394</v>
      </c>
      <c r="F975">
        <v>19</v>
      </c>
      <c r="G975">
        <v>34</v>
      </c>
      <c r="H975">
        <v>10</v>
      </c>
      <c r="I975">
        <v>900</v>
      </c>
      <c r="J975"/>
      <c r="K975"/>
      <c r="O975" s="5"/>
      <c r="P975" s="5"/>
      <c r="AD975"/>
      <c r="AE975"/>
    </row>
    <row r="976" spans="1:31" x14ac:dyDescent="0.2">
      <c r="A976" t="s">
        <v>1051</v>
      </c>
      <c r="B976" t="s">
        <v>1670</v>
      </c>
      <c r="C976" t="s">
        <v>700</v>
      </c>
      <c r="D976" t="s">
        <v>335</v>
      </c>
      <c r="E976" t="s">
        <v>336</v>
      </c>
      <c r="F976">
        <v>13</v>
      </c>
      <c r="G976">
        <v>22</v>
      </c>
      <c r="H976">
        <v>1</v>
      </c>
      <c r="I976">
        <v>96</v>
      </c>
      <c r="J976"/>
      <c r="K976"/>
      <c r="O976" s="5"/>
      <c r="P976" s="5"/>
      <c r="AD976"/>
      <c r="AE976"/>
    </row>
    <row r="977" spans="1:31" x14ac:dyDescent="0.2">
      <c r="A977" t="s">
        <v>1052</v>
      </c>
      <c r="B977" t="s">
        <v>3270</v>
      </c>
      <c r="C977" t="s">
        <v>700</v>
      </c>
      <c r="D977" t="s">
        <v>335</v>
      </c>
      <c r="E977" t="s">
        <v>336</v>
      </c>
      <c r="F977">
        <v>13</v>
      </c>
      <c r="G977">
        <v>22</v>
      </c>
      <c r="H977">
        <v>1</v>
      </c>
      <c r="I977">
        <v>96</v>
      </c>
      <c r="J977"/>
      <c r="K977"/>
      <c r="O977" s="5"/>
      <c r="P977" s="5"/>
      <c r="AD977"/>
      <c r="AE977"/>
    </row>
    <row r="978" spans="1:31" x14ac:dyDescent="0.2">
      <c r="A978" t="s">
        <v>1053</v>
      </c>
      <c r="B978" t="s">
        <v>1671</v>
      </c>
      <c r="C978" t="s">
        <v>700</v>
      </c>
      <c r="D978" t="s">
        <v>335</v>
      </c>
      <c r="E978" t="s">
        <v>336</v>
      </c>
      <c r="F978">
        <v>13</v>
      </c>
      <c r="G978">
        <v>22</v>
      </c>
      <c r="H978">
        <v>1</v>
      </c>
      <c r="I978">
        <v>96</v>
      </c>
      <c r="J978"/>
      <c r="K978"/>
      <c r="O978" s="5"/>
      <c r="P978" s="5"/>
      <c r="AD978"/>
      <c r="AE978"/>
    </row>
    <row r="979" spans="1:31" x14ac:dyDescent="0.2">
      <c r="A979" t="s">
        <v>1054</v>
      </c>
      <c r="B979" t="s">
        <v>1672</v>
      </c>
      <c r="C979" t="s">
        <v>700</v>
      </c>
      <c r="D979" t="s">
        <v>335</v>
      </c>
      <c r="E979" t="s">
        <v>336</v>
      </c>
      <c r="F979">
        <v>13</v>
      </c>
      <c r="G979">
        <v>22</v>
      </c>
      <c r="H979">
        <v>12</v>
      </c>
      <c r="I979">
        <v>500</v>
      </c>
      <c r="J979"/>
      <c r="K979"/>
      <c r="O979" s="5"/>
      <c r="P979" s="5"/>
      <c r="AD979"/>
      <c r="AE979"/>
    </row>
    <row r="980" spans="1:31" x14ac:dyDescent="0.2">
      <c r="A980" t="s">
        <v>1055</v>
      </c>
      <c r="B980" t="s">
        <v>1673</v>
      </c>
      <c r="C980" t="s">
        <v>700</v>
      </c>
      <c r="D980" t="s">
        <v>335</v>
      </c>
      <c r="E980" t="s">
        <v>336</v>
      </c>
      <c r="F980">
        <v>13</v>
      </c>
      <c r="G980">
        <v>22</v>
      </c>
      <c r="H980">
        <v>1</v>
      </c>
      <c r="I980">
        <v>100</v>
      </c>
      <c r="J980"/>
      <c r="K980"/>
      <c r="O980" s="5"/>
      <c r="P980" s="5"/>
      <c r="AD980"/>
      <c r="AE980"/>
    </row>
    <row r="981" spans="1:31" x14ac:dyDescent="0.2">
      <c r="A981" t="s">
        <v>1056</v>
      </c>
      <c r="B981" t="s">
        <v>1674</v>
      </c>
      <c r="C981" t="s">
        <v>700</v>
      </c>
      <c r="D981" t="s">
        <v>335</v>
      </c>
      <c r="E981" t="s">
        <v>336</v>
      </c>
      <c r="F981">
        <v>13</v>
      </c>
      <c r="G981">
        <v>22</v>
      </c>
      <c r="H981">
        <v>1</v>
      </c>
      <c r="I981">
        <v>96</v>
      </c>
      <c r="J981"/>
      <c r="K981"/>
      <c r="O981" s="5"/>
      <c r="P981" s="5"/>
      <c r="AD981"/>
      <c r="AE981"/>
    </row>
    <row r="982" spans="1:31" x14ac:dyDescent="0.2">
      <c r="A982" t="s">
        <v>1057</v>
      </c>
      <c r="B982" t="s">
        <v>1675</v>
      </c>
      <c r="C982" t="s">
        <v>700</v>
      </c>
      <c r="D982" t="s">
        <v>335</v>
      </c>
      <c r="E982" t="s">
        <v>336</v>
      </c>
      <c r="F982">
        <v>13</v>
      </c>
      <c r="G982">
        <v>22</v>
      </c>
      <c r="H982">
        <v>12</v>
      </c>
      <c r="I982">
        <v>1000</v>
      </c>
      <c r="J982"/>
      <c r="K982"/>
      <c r="O982" s="5"/>
      <c r="P982" s="5"/>
      <c r="AD982"/>
      <c r="AE982"/>
    </row>
    <row r="983" spans="1:31" x14ac:dyDescent="0.2">
      <c r="A983" t="s">
        <v>1058</v>
      </c>
      <c r="B983" t="s">
        <v>1676</v>
      </c>
      <c r="C983" t="s">
        <v>700</v>
      </c>
      <c r="D983" t="s">
        <v>335</v>
      </c>
      <c r="E983" t="s">
        <v>336</v>
      </c>
      <c r="F983">
        <v>13</v>
      </c>
      <c r="G983">
        <v>22</v>
      </c>
      <c r="H983">
        <v>12</v>
      </c>
      <c r="I983">
        <v>1000</v>
      </c>
      <c r="J983"/>
      <c r="K983"/>
      <c r="O983" s="5"/>
      <c r="P983" s="5"/>
      <c r="AD983"/>
      <c r="AE983"/>
    </row>
    <row r="984" spans="1:31" x14ac:dyDescent="0.2">
      <c r="A984" t="s">
        <v>3206</v>
      </c>
      <c r="B984" t="s">
        <v>3207</v>
      </c>
      <c r="C984" t="s">
        <v>700</v>
      </c>
      <c r="D984" t="s">
        <v>335</v>
      </c>
      <c r="E984" t="s">
        <v>336</v>
      </c>
      <c r="F984">
        <v>329</v>
      </c>
      <c r="G984">
        <v>557</v>
      </c>
      <c r="H984">
        <v>1</v>
      </c>
      <c r="I984">
        <v>8</v>
      </c>
      <c r="J984"/>
      <c r="K984"/>
      <c r="O984" s="5"/>
      <c r="P984" s="5"/>
      <c r="AD984"/>
      <c r="AE984"/>
    </row>
    <row r="985" spans="1:31" x14ac:dyDescent="0.2">
      <c r="A985" t="s">
        <v>2723</v>
      </c>
      <c r="B985" t="s">
        <v>2724</v>
      </c>
      <c r="C985" t="s">
        <v>700</v>
      </c>
      <c r="D985" t="s">
        <v>335</v>
      </c>
      <c r="E985" t="s">
        <v>336</v>
      </c>
      <c r="F985">
        <v>589</v>
      </c>
      <c r="G985">
        <v>883</v>
      </c>
      <c r="H985">
        <v>1</v>
      </c>
      <c r="I985">
        <v>8</v>
      </c>
      <c r="J985"/>
      <c r="K985"/>
      <c r="O985" s="5"/>
      <c r="P985" s="5"/>
      <c r="AD985"/>
      <c r="AE985"/>
    </row>
    <row r="986" spans="1:31" x14ac:dyDescent="0.2">
      <c r="A986" t="s">
        <v>867</v>
      </c>
      <c r="B986" t="s">
        <v>1677</v>
      </c>
      <c r="C986" t="s">
        <v>700</v>
      </c>
      <c r="D986" t="s">
        <v>334</v>
      </c>
      <c r="E986" t="s">
        <v>336</v>
      </c>
      <c r="F986">
        <v>60</v>
      </c>
      <c r="G986">
        <v>108</v>
      </c>
      <c r="H986">
        <v>1</v>
      </c>
      <c r="I986">
        <v>48</v>
      </c>
      <c r="J986"/>
      <c r="K986"/>
      <c r="O986" s="5"/>
      <c r="P986" s="5"/>
      <c r="AD986"/>
      <c r="AE986"/>
    </row>
    <row r="987" spans="1:31" x14ac:dyDescent="0.2">
      <c r="A987" t="s">
        <v>868</v>
      </c>
      <c r="B987" t="s">
        <v>1678</v>
      </c>
      <c r="C987" t="s">
        <v>700</v>
      </c>
      <c r="D987" t="s">
        <v>334</v>
      </c>
      <c r="E987" t="s">
        <v>336</v>
      </c>
      <c r="F987">
        <v>106</v>
      </c>
      <c r="G987">
        <v>190</v>
      </c>
      <c r="H987">
        <v>1</v>
      </c>
      <c r="I987">
        <v>36</v>
      </c>
      <c r="J987"/>
      <c r="K987"/>
      <c r="O987" s="5"/>
      <c r="P987" s="5"/>
      <c r="AD987"/>
      <c r="AE987"/>
    </row>
    <row r="988" spans="1:31" x14ac:dyDescent="0.2">
      <c r="A988" t="s">
        <v>869</v>
      </c>
      <c r="B988" t="s">
        <v>1679</v>
      </c>
      <c r="C988" t="s">
        <v>700</v>
      </c>
      <c r="D988" t="s">
        <v>334</v>
      </c>
      <c r="E988" t="s">
        <v>336</v>
      </c>
      <c r="F988">
        <v>48</v>
      </c>
      <c r="G988">
        <v>88</v>
      </c>
      <c r="H988">
        <v>1</v>
      </c>
      <c r="I988">
        <v>48</v>
      </c>
      <c r="J988"/>
      <c r="K988"/>
      <c r="O988" s="5"/>
      <c r="P988" s="5"/>
      <c r="AD988"/>
      <c r="AE988"/>
    </row>
    <row r="989" spans="1:31" x14ac:dyDescent="0.2">
      <c r="A989" t="s">
        <v>870</v>
      </c>
      <c r="B989" t="s">
        <v>1680</v>
      </c>
      <c r="C989" t="s">
        <v>700</v>
      </c>
      <c r="D989" t="s">
        <v>334</v>
      </c>
      <c r="E989" t="s">
        <v>336</v>
      </c>
      <c r="F989">
        <v>60</v>
      </c>
      <c r="G989">
        <v>109</v>
      </c>
      <c r="H989">
        <v>1</v>
      </c>
      <c r="I989">
        <v>48</v>
      </c>
      <c r="J989"/>
      <c r="K989"/>
      <c r="O989" s="5"/>
      <c r="P989" s="5"/>
      <c r="AD989"/>
      <c r="AE989"/>
    </row>
    <row r="990" spans="1:31" x14ac:dyDescent="0.2">
      <c r="A990" t="s">
        <v>871</v>
      </c>
      <c r="B990" t="s">
        <v>1681</v>
      </c>
      <c r="C990" t="s">
        <v>700</v>
      </c>
      <c r="D990" t="s">
        <v>334</v>
      </c>
      <c r="E990" t="s">
        <v>336</v>
      </c>
      <c r="F990">
        <v>45</v>
      </c>
      <c r="G990">
        <v>82</v>
      </c>
      <c r="H990">
        <v>1</v>
      </c>
      <c r="I990">
        <v>48</v>
      </c>
      <c r="J990"/>
      <c r="K990"/>
      <c r="O990" s="5"/>
      <c r="P990" s="5"/>
      <c r="AD990"/>
      <c r="AE990"/>
    </row>
    <row r="991" spans="1:31" x14ac:dyDescent="0.2">
      <c r="A991" t="s">
        <v>872</v>
      </c>
      <c r="B991" t="s">
        <v>1682</v>
      </c>
      <c r="C991" t="s">
        <v>700</v>
      </c>
      <c r="D991" t="s">
        <v>334</v>
      </c>
      <c r="E991" t="s">
        <v>336</v>
      </c>
      <c r="F991">
        <v>52</v>
      </c>
      <c r="G991">
        <v>93</v>
      </c>
      <c r="H991">
        <v>1</v>
      </c>
      <c r="I991">
        <v>48</v>
      </c>
      <c r="J991"/>
      <c r="K991"/>
      <c r="O991" s="5"/>
      <c r="P991" s="5"/>
      <c r="AD991"/>
      <c r="AE991"/>
    </row>
    <row r="992" spans="1:31" x14ac:dyDescent="0.2">
      <c r="A992" t="s">
        <v>2357</v>
      </c>
      <c r="B992" t="s">
        <v>2358</v>
      </c>
      <c r="C992" t="s">
        <v>700</v>
      </c>
      <c r="D992" t="s">
        <v>334</v>
      </c>
      <c r="E992" t="s">
        <v>336</v>
      </c>
      <c r="F992">
        <v>59</v>
      </c>
      <c r="G992">
        <v>109</v>
      </c>
      <c r="H992">
        <v>1</v>
      </c>
      <c r="I992">
        <v>48</v>
      </c>
      <c r="J992"/>
      <c r="K992"/>
      <c r="O992" s="5"/>
      <c r="P992" s="5"/>
      <c r="AD992"/>
      <c r="AE992"/>
    </row>
    <row r="993" spans="1:31" x14ac:dyDescent="0.2">
      <c r="A993" t="s">
        <v>2359</v>
      </c>
      <c r="B993" t="s">
        <v>2360</v>
      </c>
      <c r="C993" t="s">
        <v>700</v>
      </c>
      <c r="D993" t="s">
        <v>334</v>
      </c>
      <c r="E993" t="s">
        <v>336</v>
      </c>
      <c r="F993">
        <v>59</v>
      </c>
      <c r="G993">
        <v>109</v>
      </c>
      <c r="H993">
        <v>1</v>
      </c>
      <c r="I993">
        <v>48</v>
      </c>
      <c r="J993"/>
      <c r="K993"/>
      <c r="O993" s="5"/>
      <c r="P993" s="5"/>
      <c r="AD993"/>
      <c r="AE993"/>
    </row>
    <row r="994" spans="1:31" x14ac:dyDescent="0.2">
      <c r="A994" t="s">
        <v>873</v>
      </c>
      <c r="B994" t="s">
        <v>1683</v>
      </c>
      <c r="C994" t="s">
        <v>700</v>
      </c>
      <c r="D994" t="s">
        <v>334</v>
      </c>
      <c r="E994" t="s">
        <v>336</v>
      </c>
      <c r="F994">
        <v>78</v>
      </c>
      <c r="G994">
        <v>139</v>
      </c>
      <c r="H994">
        <v>1</v>
      </c>
      <c r="I994">
        <v>48</v>
      </c>
      <c r="J994"/>
      <c r="K994"/>
      <c r="O994" s="5"/>
      <c r="P994" s="5"/>
      <c r="AD994"/>
      <c r="AE994"/>
    </row>
    <row r="995" spans="1:31" x14ac:dyDescent="0.2">
      <c r="A995" t="s">
        <v>874</v>
      </c>
      <c r="B995" t="s">
        <v>1684</v>
      </c>
      <c r="C995" t="s">
        <v>700</v>
      </c>
      <c r="D995" t="s">
        <v>334</v>
      </c>
      <c r="E995" t="s">
        <v>336</v>
      </c>
      <c r="F995">
        <v>67</v>
      </c>
      <c r="G995">
        <v>119</v>
      </c>
      <c r="H995">
        <v>1</v>
      </c>
      <c r="I995">
        <v>48</v>
      </c>
      <c r="J995"/>
      <c r="K995"/>
      <c r="O995" s="5"/>
      <c r="P995" s="5"/>
      <c r="AD995"/>
      <c r="AE995"/>
    </row>
    <row r="996" spans="1:31" x14ac:dyDescent="0.2">
      <c r="A996" t="s">
        <v>875</v>
      </c>
      <c r="B996" t="s">
        <v>1685</v>
      </c>
      <c r="C996" t="s">
        <v>700</v>
      </c>
      <c r="D996" t="s">
        <v>334</v>
      </c>
      <c r="E996" t="s">
        <v>336</v>
      </c>
      <c r="F996">
        <v>79</v>
      </c>
      <c r="G996">
        <v>142</v>
      </c>
      <c r="H996">
        <v>1</v>
      </c>
      <c r="I996">
        <v>48</v>
      </c>
      <c r="J996"/>
      <c r="K996"/>
      <c r="O996" s="5"/>
      <c r="P996" s="5"/>
      <c r="AD996"/>
      <c r="AE996"/>
    </row>
    <row r="997" spans="1:31" x14ac:dyDescent="0.2">
      <c r="A997" t="s">
        <v>876</v>
      </c>
      <c r="B997" t="s">
        <v>1686</v>
      </c>
      <c r="C997" t="s">
        <v>700</v>
      </c>
      <c r="D997" t="s">
        <v>334</v>
      </c>
      <c r="E997" t="s">
        <v>336</v>
      </c>
      <c r="F997">
        <v>83</v>
      </c>
      <c r="G997">
        <v>149</v>
      </c>
      <c r="H997">
        <v>1</v>
      </c>
      <c r="I997">
        <v>48</v>
      </c>
      <c r="J997"/>
      <c r="K997"/>
      <c r="O997" s="5"/>
      <c r="P997" s="5"/>
      <c r="AD997"/>
      <c r="AE997"/>
    </row>
    <row r="998" spans="1:31" x14ac:dyDescent="0.2">
      <c r="A998" t="s">
        <v>877</v>
      </c>
      <c r="B998" t="s">
        <v>1687</v>
      </c>
      <c r="C998" t="s">
        <v>700</v>
      </c>
      <c r="D998" t="s">
        <v>334</v>
      </c>
      <c r="E998" t="s">
        <v>336</v>
      </c>
      <c r="F998">
        <v>83</v>
      </c>
      <c r="G998">
        <v>149</v>
      </c>
      <c r="H998">
        <v>1</v>
      </c>
      <c r="I998">
        <v>48</v>
      </c>
      <c r="J998"/>
      <c r="K998"/>
      <c r="O998" s="5"/>
      <c r="P998" s="5"/>
      <c r="AD998"/>
      <c r="AE998"/>
    </row>
    <row r="999" spans="1:31" x14ac:dyDescent="0.2">
      <c r="A999" t="s">
        <v>878</v>
      </c>
      <c r="B999" t="s">
        <v>1688</v>
      </c>
      <c r="C999" t="s">
        <v>700</v>
      </c>
      <c r="D999" t="s">
        <v>334</v>
      </c>
      <c r="E999" t="s">
        <v>336</v>
      </c>
      <c r="F999">
        <v>70</v>
      </c>
      <c r="G999">
        <v>126</v>
      </c>
      <c r="H999">
        <v>1</v>
      </c>
      <c r="I999">
        <v>48</v>
      </c>
      <c r="J999"/>
      <c r="K999"/>
      <c r="O999" s="5"/>
      <c r="P999" s="5"/>
      <c r="AD999"/>
      <c r="AE999"/>
    </row>
    <row r="1000" spans="1:31" x14ac:dyDescent="0.2">
      <c r="A1000" t="s">
        <v>879</v>
      </c>
      <c r="B1000" t="s">
        <v>1689</v>
      </c>
      <c r="C1000" t="s">
        <v>700</v>
      </c>
      <c r="D1000" t="s">
        <v>334</v>
      </c>
      <c r="E1000" t="s">
        <v>336</v>
      </c>
      <c r="F1000">
        <v>78</v>
      </c>
      <c r="G1000">
        <v>140</v>
      </c>
      <c r="H1000">
        <v>1</v>
      </c>
      <c r="I1000">
        <v>48</v>
      </c>
      <c r="J1000"/>
      <c r="K1000"/>
      <c r="O1000" s="5"/>
      <c r="P1000" s="5"/>
      <c r="AD1000"/>
      <c r="AE1000"/>
    </row>
    <row r="1001" spans="1:31" x14ac:dyDescent="0.2">
      <c r="A1001" t="s">
        <v>880</v>
      </c>
      <c r="B1001" t="s">
        <v>1690</v>
      </c>
      <c r="C1001" t="s">
        <v>700</v>
      </c>
      <c r="D1001" t="s">
        <v>334</v>
      </c>
      <c r="E1001" t="s">
        <v>336</v>
      </c>
      <c r="F1001">
        <v>75</v>
      </c>
      <c r="G1001">
        <v>135</v>
      </c>
      <c r="H1001">
        <v>1</v>
      </c>
      <c r="I1001">
        <v>48</v>
      </c>
      <c r="J1001"/>
      <c r="K1001"/>
      <c r="O1001" s="5"/>
      <c r="P1001" s="5"/>
      <c r="AD1001"/>
      <c r="AE1001"/>
    </row>
    <row r="1002" spans="1:31" x14ac:dyDescent="0.2">
      <c r="A1002" t="s">
        <v>881</v>
      </c>
      <c r="B1002" t="s">
        <v>1691</v>
      </c>
      <c r="C1002" t="s">
        <v>700</v>
      </c>
      <c r="D1002" t="s">
        <v>334</v>
      </c>
      <c r="E1002" t="s">
        <v>336</v>
      </c>
      <c r="F1002">
        <v>69</v>
      </c>
      <c r="G1002">
        <v>125</v>
      </c>
      <c r="H1002">
        <v>1</v>
      </c>
      <c r="I1002">
        <v>48</v>
      </c>
      <c r="J1002"/>
      <c r="K1002"/>
      <c r="O1002" s="5"/>
      <c r="P1002" s="5"/>
      <c r="AD1002"/>
      <c r="AE1002"/>
    </row>
    <row r="1003" spans="1:31" x14ac:dyDescent="0.2">
      <c r="A1003" t="s">
        <v>882</v>
      </c>
      <c r="B1003" t="s">
        <v>1692</v>
      </c>
      <c r="C1003" t="s">
        <v>700</v>
      </c>
      <c r="D1003" t="s">
        <v>334</v>
      </c>
      <c r="E1003" t="s">
        <v>336</v>
      </c>
      <c r="F1003">
        <v>76</v>
      </c>
      <c r="G1003">
        <v>138</v>
      </c>
      <c r="H1003">
        <v>1</v>
      </c>
      <c r="I1003">
        <v>48</v>
      </c>
      <c r="J1003"/>
      <c r="K1003"/>
      <c r="O1003" s="5"/>
      <c r="P1003" s="5"/>
      <c r="AD1003"/>
      <c r="AE1003"/>
    </row>
    <row r="1004" spans="1:31" x14ac:dyDescent="0.2">
      <c r="A1004" t="s">
        <v>1013</v>
      </c>
      <c r="B1004" t="s">
        <v>1693</v>
      </c>
      <c r="C1004" t="s">
        <v>700</v>
      </c>
      <c r="D1004" t="s">
        <v>334</v>
      </c>
      <c r="E1004" t="s">
        <v>336</v>
      </c>
      <c r="F1004">
        <v>50</v>
      </c>
      <c r="G1004">
        <v>92</v>
      </c>
      <c r="H1004">
        <v>1</v>
      </c>
      <c r="I1004">
        <v>72</v>
      </c>
      <c r="J1004"/>
      <c r="K1004"/>
      <c r="O1004" s="5"/>
      <c r="P1004" s="5"/>
      <c r="AD1004"/>
      <c r="AE1004"/>
    </row>
    <row r="1005" spans="1:31" x14ac:dyDescent="0.2">
      <c r="A1005" t="s">
        <v>1014</v>
      </c>
      <c r="B1005" t="s">
        <v>1694</v>
      </c>
      <c r="C1005" t="s">
        <v>700</v>
      </c>
      <c r="D1005" t="s">
        <v>334</v>
      </c>
      <c r="E1005" t="s">
        <v>336</v>
      </c>
      <c r="F1005">
        <v>73</v>
      </c>
      <c r="G1005">
        <v>139</v>
      </c>
      <c r="H1005">
        <v>1</v>
      </c>
      <c r="I1005">
        <v>36</v>
      </c>
      <c r="J1005"/>
      <c r="K1005"/>
      <c r="O1005" s="5"/>
      <c r="P1005" s="5"/>
      <c r="AD1005"/>
      <c r="AE1005"/>
    </row>
    <row r="1006" spans="1:31" x14ac:dyDescent="0.2">
      <c r="A1006" t="s">
        <v>1015</v>
      </c>
      <c r="B1006" t="s">
        <v>1695</v>
      </c>
      <c r="C1006" t="s">
        <v>700</v>
      </c>
      <c r="D1006" t="s">
        <v>334</v>
      </c>
      <c r="E1006" t="s">
        <v>336</v>
      </c>
      <c r="F1006">
        <v>78</v>
      </c>
      <c r="G1006">
        <v>139</v>
      </c>
      <c r="H1006">
        <v>12</v>
      </c>
      <c r="I1006">
        <v>48</v>
      </c>
      <c r="J1006"/>
      <c r="K1006"/>
      <c r="O1006" s="5"/>
      <c r="P1006" s="5"/>
      <c r="AD1006"/>
      <c r="AE1006"/>
    </row>
    <row r="1007" spans="1:31" x14ac:dyDescent="0.2">
      <c r="A1007" t="s">
        <v>1016</v>
      </c>
      <c r="B1007" t="s">
        <v>1696</v>
      </c>
      <c r="C1007" t="s">
        <v>700</v>
      </c>
      <c r="D1007" t="s">
        <v>334</v>
      </c>
      <c r="E1007" t="s">
        <v>336</v>
      </c>
      <c r="F1007">
        <v>125</v>
      </c>
      <c r="G1007">
        <v>225</v>
      </c>
      <c r="H1007">
        <v>1</v>
      </c>
      <c r="I1007">
        <v>36</v>
      </c>
      <c r="J1007"/>
      <c r="K1007"/>
      <c r="O1007" s="5"/>
      <c r="P1007" s="5"/>
      <c r="AD1007"/>
      <c r="AE1007"/>
    </row>
    <row r="1008" spans="1:31" x14ac:dyDescent="0.2">
      <c r="A1008" t="s">
        <v>1017</v>
      </c>
      <c r="B1008" t="s">
        <v>1697</v>
      </c>
      <c r="C1008" t="s">
        <v>700</v>
      </c>
      <c r="D1008" t="s">
        <v>334</v>
      </c>
      <c r="E1008" t="s">
        <v>336</v>
      </c>
      <c r="F1008">
        <v>92</v>
      </c>
      <c r="G1008">
        <v>165</v>
      </c>
      <c r="H1008">
        <v>1</v>
      </c>
      <c r="I1008">
        <v>36</v>
      </c>
      <c r="J1008"/>
      <c r="K1008"/>
      <c r="O1008" s="5"/>
      <c r="P1008" s="5"/>
      <c r="AD1008"/>
      <c r="AE1008"/>
    </row>
    <row r="1009" spans="1:31" x14ac:dyDescent="0.2">
      <c r="A1009" t="s">
        <v>1018</v>
      </c>
      <c r="B1009" t="s">
        <v>1698</v>
      </c>
      <c r="C1009" t="s">
        <v>700</v>
      </c>
      <c r="D1009" t="s">
        <v>334</v>
      </c>
      <c r="E1009" t="s">
        <v>336</v>
      </c>
      <c r="F1009">
        <v>50</v>
      </c>
      <c r="G1009">
        <v>90</v>
      </c>
      <c r="H1009">
        <v>1</v>
      </c>
      <c r="I1009">
        <v>48</v>
      </c>
      <c r="J1009"/>
      <c r="K1009"/>
      <c r="O1009" s="5"/>
      <c r="P1009" s="5"/>
      <c r="AD1009"/>
      <c r="AE1009"/>
    </row>
    <row r="1010" spans="1:31" x14ac:dyDescent="0.2">
      <c r="A1010" t="s">
        <v>1019</v>
      </c>
      <c r="B1010" t="s">
        <v>1699</v>
      </c>
      <c r="C1010" t="s">
        <v>700</v>
      </c>
      <c r="D1010" t="s">
        <v>334</v>
      </c>
      <c r="E1010" t="s">
        <v>336</v>
      </c>
      <c r="F1010">
        <v>64</v>
      </c>
      <c r="G1010">
        <v>119</v>
      </c>
      <c r="H1010">
        <v>1</v>
      </c>
      <c r="I1010">
        <v>48</v>
      </c>
      <c r="J1010"/>
      <c r="K1010"/>
      <c r="O1010" s="5"/>
      <c r="P1010" s="5"/>
      <c r="AD1010"/>
      <c r="AE1010"/>
    </row>
    <row r="1011" spans="1:31" x14ac:dyDescent="0.2">
      <c r="A1011" t="s">
        <v>1020</v>
      </c>
      <c r="B1011" t="s">
        <v>1700</v>
      </c>
      <c r="C1011" t="s">
        <v>700</v>
      </c>
      <c r="D1011" t="s">
        <v>334</v>
      </c>
      <c r="E1011" t="s">
        <v>336</v>
      </c>
      <c r="F1011">
        <v>48</v>
      </c>
      <c r="G1011">
        <v>89</v>
      </c>
      <c r="H1011">
        <v>1</v>
      </c>
      <c r="I1011">
        <v>72</v>
      </c>
      <c r="J1011"/>
      <c r="K1011"/>
      <c r="O1011" s="5"/>
      <c r="P1011" s="5"/>
      <c r="AD1011"/>
      <c r="AE1011"/>
    </row>
    <row r="1012" spans="1:31" x14ac:dyDescent="0.2">
      <c r="A1012" t="s">
        <v>1021</v>
      </c>
      <c r="B1012" t="s">
        <v>1701</v>
      </c>
      <c r="C1012" t="s">
        <v>700</v>
      </c>
      <c r="D1012" t="s">
        <v>334</v>
      </c>
      <c r="E1012" t="s">
        <v>336</v>
      </c>
      <c r="F1012">
        <v>69</v>
      </c>
      <c r="G1012">
        <v>125</v>
      </c>
      <c r="H1012">
        <v>1</v>
      </c>
      <c r="I1012">
        <v>48</v>
      </c>
      <c r="J1012"/>
      <c r="K1012"/>
      <c r="O1012" s="5"/>
      <c r="P1012" s="5"/>
      <c r="AD1012"/>
      <c r="AE1012"/>
    </row>
    <row r="1013" spans="1:31" x14ac:dyDescent="0.2">
      <c r="A1013" t="s">
        <v>1022</v>
      </c>
      <c r="B1013" t="s">
        <v>1702</v>
      </c>
      <c r="C1013" t="s">
        <v>700</v>
      </c>
      <c r="D1013" t="s">
        <v>334</v>
      </c>
      <c r="E1013" t="s">
        <v>336</v>
      </c>
      <c r="F1013">
        <v>69</v>
      </c>
      <c r="G1013">
        <v>125</v>
      </c>
      <c r="H1013">
        <v>1</v>
      </c>
      <c r="I1013">
        <v>36</v>
      </c>
      <c r="J1013"/>
      <c r="K1013"/>
      <c r="O1013" s="5"/>
      <c r="P1013" s="5"/>
      <c r="AD1013"/>
      <c r="AE1013"/>
    </row>
    <row r="1014" spans="1:31" x14ac:dyDescent="0.2">
      <c r="A1014" t="s">
        <v>1023</v>
      </c>
      <c r="B1014" t="s">
        <v>1703</v>
      </c>
      <c r="C1014" t="s">
        <v>700</v>
      </c>
      <c r="D1014" t="s">
        <v>334</v>
      </c>
      <c r="E1014" t="s">
        <v>336</v>
      </c>
      <c r="F1014">
        <v>59</v>
      </c>
      <c r="G1014">
        <v>108</v>
      </c>
      <c r="H1014">
        <v>1</v>
      </c>
      <c r="I1014">
        <v>36</v>
      </c>
      <c r="J1014"/>
      <c r="K1014"/>
      <c r="O1014" s="5"/>
      <c r="P1014" s="5"/>
      <c r="AD1014"/>
      <c r="AE1014"/>
    </row>
    <row r="1015" spans="1:31" x14ac:dyDescent="0.2">
      <c r="A1015" t="s">
        <v>1119</v>
      </c>
      <c r="B1015" t="s">
        <v>1704</v>
      </c>
      <c r="C1015" t="s">
        <v>700</v>
      </c>
      <c r="D1015" t="s">
        <v>334</v>
      </c>
      <c r="E1015" t="s">
        <v>336</v>
      </c>
      <c r="F1015">
        <v>53</v>
      </c>
      <c r="G1015">
        <v>95</v>
      </c>
      <c r="H1015">
        <v>1</v>
      </c>
      <c r="I1015">
        <v>48</v>
      </c>
      <c r="J1015"/>
      <c r="K1015"/>
      <c r="O1015" s="5"/>
      <c r="P1015" s="5"/>
      <c r="AD1015"/>
      <c r="AE1015"/>
    </row>
    <row r="1016" spans="1:31" x14ac:dyDescent="0.2">
      <c r="A1016" t="s">
        <v>1120</v>
      </c>
      <c r="B1016" t="s">
        <v>1705</v>
      </c>
      <c r="C1016" t="s">
        <v>700</v>
      </c>
      <c r="D1016" t="s">
        <v>334</v>
      </c>
      <c r="E1016" t="s">
        <v>336</v>
      </c>
      <c r="F1016">
        <v>80</v>
      </c>
      <c r="G1016">
        <v>145</v>
      </c>
      <c r="H1016">
        <v>1</v>
      </c>
      <c r="I1016">
        <v>48</v>
      </c>
      <c r="J1016"/>
      <c r="K1016"/>
      <c r="O1016" s="5"/>
      <c r="P1016" s="5"/>
      <c r="AD1016"/>
      <c r="AE1016"/>
    </row>
    <row r="1017" spans="1:31" x14ac:dyDescent="0.2">
      <c r="A1017" t="s">
        <v>1121</v>
      </c>
      <c r="B1017" t="s">
        <v>1706</v>
      </c>
      <c r="C1017" t="s">
        <v>700</v>
      </c>
      <c r="D1017" t="s">
        <v>334</v>
      </c>
      <c r="E1017" t="s">
        <v>336</v>
      </c>
      <c r="F1017">
        <v>74</v>
      </c>
      <c r="G1017">
        <v>134</v>
      </c>
      <c r="H1017">
        <v>1</v>
      </c>
      <c r="I1017">
        <v>48</v>
      </c>
      <c r="J1017"/>
      <c r="K1017"/>
      <c r="O1017" s="5"/>
      <c r="P1017" s="5"/>
      <c r="AD1017"/>
      <c r="AE1017"/>
    </row>
    <row r="1018" spans="1:31" x14ac:dyDescent="0.2">
      <c r="A1018" t="s">
        <v>1122</v>
      </c>
      <c r="B1018" t="s">
        <v>1707</v>
      </c>
      <c r="C1018" t="s">
        <v>700</v>
      </c>
      <c r="D1018" t="s">
        <v>334</v>
      </c>
      <c r="E1018" t="s">
        <v>336</v>
      </c>
      <c r="F1018">
        <v>74</v>
      </c>
      <c r="G1018">
        <v>134</v>
      </c>
      <c r="H1018">
        <v>1</v>
      </c>
      <c r="I1018">
        <v>48</v>
      </c>
      <c r="J1018"/>
      <c r="K1018"/>
      <c r="O1018" s="5"/>
      <c r="P1018" s="5"/>
      <c r="AD1018"/>
      <c r="AE1018"/>
    </row>
    <row r="1019" spans="1:31" x14ac:dyDescent="0.2">
      <c r="A1019" t="s">
        <v>1123</v>
      </c>
      <c r="B1019" t="s">
        <v>1708</v>
      </c>
      <c r="C1019" t="s">
        <v>700</v>
      </c>
      <c r="D1019" t="s">
        <v>334</v>
      </c>
      <c r="E1019" t="s">
        <v>336</v>
      </c>
      <c r="F1019">
        <v>74</v>
      </c>
      <c r="G1019">
        <v>134</v>
      </c>
      <c r="H1019">
        <v>1</v>
      </c>
      <c r="I1019">
        <v>48</v>
      </c>
      <c r="J1019"/>
      <c r="K1019"/>
      <c r="O1019" s="5"/>
      <c r="P1019" s="5"/>
      <c r="AD1019"/>
      <c r="AE1019"/>
    </row>
    <row r="1020" spans="1:31" x14ac:dyDescent="0.2">
      <c r="A1020" t="s">
        <v>1124</v>
      </c>
      <c r="B1020" t="s">
        <v>1709</v>
      </c>
      <c r="C1020" t="s">
        <v>700</v>
      </c>
      <c r="D1020" t="s">
        <v>334</v>
      </c>
      <c r="E1020" t="s">
        <v>336</v>
      </c>
      <c r="F1020">
        <v>74</v>
      </c>
      <c r="G1020">
        <v>134</v>
      </c>
      <c r="H1020">
        <v>1</v>
      </c>
      <c r="I1020">
        <v>48</v>
      </c>
      <c r="J1020"/>
      <c r="K1020"/>
      <c r="O1020" s="5"/>
      <c r="P1020" s="5"/>
      <c r="AD1020"/>
      <c r="AE1020"/>
    </row>
    <row r="1021" spans="1:31" x14ac:dyDescent="0.2">
      <c r="A1021" t="s">
        <v>1125</v>
      </c>
      <c r="B1021" t="s">
        <v>1710</v>
      </c>
      <c r="C1021" t="s">
        <v>700</v>
      </c>
      <c r="D1021" t="s">
        <v>334</v>
      </c>
      <c r="E1021" t="s">
        <v>336</v>
      </c>
      <c r="F1021">
        <v>89</v>
      </c>
      <c r="G1021">
        <v>160</v>
      </c>
      <c r="H1021">
        <v>1</v>
      </c>
      <c r="I1021">
        <v>48</v>
      </c>
      <c r="J1021"/>
      <c r="K1021"/>
      <c r="O1021" s="5"/>
      <c r="P1021" s="5"/>
      <c r="AD1021"/>
      <c r="AE1021"/>
    </row>
    <row r="1022" spans="1:31" x14ac:dyDescent="0.2">
      <c r="A1022" t="s">
        <v>755</v>
      </c>
      <c r="B1022" t="s">
        <v>2361</v>
      </c>
      <c r="C1022" t="s">
        <v>700</v>
      </c>
      <c r="D1022" t="s">
        <v>334</v>
      </c>
      <c r="E1022" t="s">
        <v>340</v>
      </c>
      <c r="F1022">
        <v>579</v>
      </c>
      <c r="G1022">
        <v>985</v>
      </c>
      <c r="H1022">
        <v>1</v>
      </c>
      <c r="I1022">
        <v>10</v>
      </c>
      <c r="J1022"/>
      <c r="K1022"/>
      <c r="O1022" s="5"/>
      <c r="P1022" s="5"/>
      <c r="AD1022"/>
      <c r="AE1022"/>
    </row>
    <row r="1023" spans="1:31" x14ac:dyDescent="0.2">
      <c r="A1023" t="s">
        <v>756</v>
      </c>
      <c r="B1023" t="s">
        <v>1711</v>
      </c>
      <c r="C1023" t="s">
        <v>700</v>
      </c>
      <c r="D1023" t="s">
        <v>334</v>
      </c>
      <c r="E1023" t="s">
        <v>340</v>
      </c>
      <c r="F1023">
        <v>579</v>
      </c>
      <c r="G1023">
        <v>985</v>
      </c>
      <c r="H1023">
        <v>1</v>
      </c>
      <c r="I1023">
        <v>10</v>
      </c>
      <c r="J1023"/>
      <c r="K1023"/>
      <c r="O1023" s="5"/>
      <c r="P1023" s="5"/>
      <c r="AD1023"/>
      <c r="AE1023"/>
    </row>
    <row r="1024" spans="1:31" x14ac:dyDescent="0.2">
      <c r="A1024" t="s">
        <v>757</v>
      </c>
      <c r="B1024" t="s">
        <v>1712</v>
      </c>
      <c r="C1024" t="s">
        <v>700</v>
      </c>
      <c r="D1024" t="s">
        <v>334</v>
      </c>
      <c r="E1024" t="s">
        <v>340</v>
      </c>
      <c r="F1024">
        <v>579</v>
      </c>
      <c r="G1024">
        <v>985</v>
      </c>
      <c r="H1024">
        <v>1</v>
      </c>
      <c r="I1024">
        <v>10</v>
      </c>
      <c r="J1024"/>
      <c r="K1024"/>
      <c r="O1024" s="5"/>
      <c r="P1024" s="5"/>
      <c r="AD1024"/>
      <c r="AE1024"/>
    </row>
    <row r="1025" spans="1:31" x14ac:dyDescent="0.2">
      <c r="A1025" t="s">
        <v>3784</v>
      </c>
      <c r="B1025" t="s">
        <v>3785</v>
      </c>
      <c r="C1025" t="s">
        <v>700</v>
      </c>
      <c r="D1025" t="s">
        <v>334</v>
      </c>
      <c r="E1025" t="s">
        <v>340</v>
      </c>
      <c r="F1025">
        <v>1199</v>
      </c>
      <c r="G1025">
        <v>1799</v>
      </c>
      <c r="H1025">
        <v>1</v>
      </c>
      <c r="I1025">
        <v>6</v>
      </c>
      <c r="J1025"/>
      <c r="K1025"/>
      <c r="O1025" s="5"/>
      <c r="P1025" s="5"/>
      <c r="AD1025"/>
      <c r="AE1025"/>
    </row>
    <row r="1026" spans="1:31" x14ac:dyDescent="0.2">
      <c r="A1026" t="s">
        <v>1201</v>
      </c>
      <c r="B1026" t="s">
        <v>1713</v>
      </c>
      <c r="C1026" t="s">
        <v>700</v>
      </c>
      <c r="D1026" t="s">
        <v>334</v>
      </c>
      <c r="E1026" t="s">
        <v>340</v>
      </c>
      <c r="F1026">
        <v>1499</v>
      </c>
      <c r="G1026">
        <v>2249</v>
      </c>
      <c r="H1026">
        <v>1</v>
      </c>
      <c r="I1026">
        <v>5</v>
      </c>
      <c r="J1026"/>
      <c r="K1026"/>
      <c r="O1026" s="5"/>
      <c r="P1026" s="5"/>
      <c r="AD1026"/>
      <c r="AE1026"/>
    </row>
    <row r="1027" spans="1:31" x14ac:dyDescent="0.2">
      <c r="A1027" t="s">
        <v>1202</v>
      </c>
      <c r="B1027" t="s">
        <v>1714</v>
      </c>
      <c r="C1027" t="s">
        <v>700</v>
      </c>
      <c r="D1027" t="s">
        <v>334</v>
      </c>
      <c r="E1027" t="s">
        <v>340</v>
      </c>
      <c r="F1027">
        <v>1999</v>
      </c>
      <c r="G1027">
        <v>2999</v>
      </c>
      <c r="H1027">
        <v>1</v>
      </c>
      <c r="I1027">
        <v>4</v>
      </c>
      <c r="J1027"/>
      <c r="K1027"/>
      <c r="O1027" s="5"/>
      <c r="P1027" s="5"/>
      <c r="AD1027"/>
      <c r="AE1027"/>
    </row>
    <row r="1028" spans="1:31" x14ac:dyDescent="0.2">
      <c r="A1028" t="s">
        <v>1203</v>
      </c>
      <c r="B1028" t="s">
        <v>1715</v>
      </c>
      <c r="C1028" t="s">
        <v>700</v>
      </c>
      <c r="D1028" t="s">
        <v>334</v>
      </c>
      <c r="E1028" t="s">
        <v>340</v>
      </c>
      <c r="F1028">
        <v>2299</v>
      </c>
      <c r="G1028">
        <v>3219</v>
      </c>
      <c r="H1028">
        <v>1</v>
      </c>
      <c r="I1028">
        <v>3</v>
      </c>
      <c r="J1028"/>
      <c r="K1028"/>
      <c r="O1028" s="5"/>
      <c r="P1028" s="5"/>
      <c r="AD1028"/>
      <c r="AE1028"/>
    </row>
    <row r="1029" spans="1:31" x14ac:dyDescent="0.2">
      <c r="A1029" t="s">
        <v>1204</v>
      </c>
      <c r="B1029" t="s">
        <v>1716</v>
      </c>
      <c r="C1029" t="s">
        <v>700</v>
      </c>
      <c r="D1029" t="s">
        <v>334</v>
      </c>
      <c r="E1029" t="s">
        <v>340</v>
      </c>
      <c r="F1029">
        <v>2799</v>
      </c>
      <c r="G1029">
        <v>3919</v>
      </c>
      <c r="H1029">
        <v>1</v>
      </c>
      <c r="I1029">
        <v>3</v>
      </c>
      <c r="J1029"/>
      <c r="K1029"/>
      <c r="O1029" s="5"/>
      <c r="P1029" s="5"/>
      <c r="AD1029"/>
      <c r="AE1029"/>
    </row>
    <row r="1030" spans="1:31" x14ac:dyDescent="0.2">
      <c r="A1030" t="s">
        <v>1205</v>
      </c>
      <c r="B1030" t="s">
        <v>1717</v>
      </c>
      <c r="C1030" t="s">
        <v>700</v>
      </c>
      <c r="D1030" t="s">
        <v>334</v>
      </c>
      <c r="E1030" t="s">
        <v>340</v>
      </c>
      <c r="F1030">
        <v>2999</v>
      </c>
      <c r="G1030">
        <v>4199</v>
      </c>
      <c r="H1030">
        <v>1</v>
      </c>
      <c r="I1030">
        <v>3</v>
      </c>
      <c r="J1030"/>
      <c r="K1030"/>
      <c r="O1030" s="5"/>
      <c r="P1030" s="5"/>
      <c r="AD1030"/>
      <c r="AE1030"/>
    </row>
    <row r="1031" spans="1:31" x14ac:dyDescent="0.2">
      <c r="A1031" t="s">
        <v>915</v>
      </c>
      <c r="B1031" t="s">
        <v>1718</v>
      </c>
      <c r="C1031" t="s">
        <v>338</v>
      </c>
      <c r="D1031" t="s">
        <v>1254</v>
      </c>
      <c r="E1031" t="s">
        <v>372</v>
      </c>
      <c r="F1031">
        <v>375</v>
      </c>
      <c r="G1031">
        <v>649</v>
      </c>
      <c r="H1031">
        <v>1</v>
      </c>
      <c r="I1031">
        <v>10</v>
      </c>
      <c r="J1031"/>
      <c r="K1031"/>
      <c r="O1031" s="5"/>
      <c r="P1031" s="5"/>
      <c r="AD1031"/>
      <c r="AE1031"/>
    </row>
    <row r="1032" spans="1:31" x14ac:dyDescent="0.2">
      <c r="A1032" t="s">
        <v>916</v>
      </c>
      <c r="B1032" t="s">
        <v>1719</v>
      </c>
      <c r="C1032" t="s">
        <v>338</v>
      </c>
      <c r="D1032" t="s">
        <v>1254</v>
      </c>
      <c r="E1032" t="s">
        <v>372</v>
      </c>
      <c r="F1032">
        <v>375</v>
      </c>
      <c r="G1032">
        <v>649</v>
      </c>
      <c r="H1032">
        <v>1</v>
      </c>
      <c r="I1032">
        <v>10</v>
      </c>
      <c r="J1032"/>
      <c r="K1032"/>
      <c r="O1032" s="5"/>
      <c r="P1032" s="5"/>
      <c r="AD1032"/>
      <c r="AE1032"/>
    </row>
    <row r="1033" spans="1:31" x14ac:dyDescent="0.2">
      <c r="A1033" t="s">
        <v>917</v>
      </c>
      <c r="B1033" t="s">
        <v>1720</v>
      </c>
      <c r="C1033" t="s">
        <v>338</v>
      </c>
      <c r="D1033" t="s">
        <v>1254</v>
      </c>
      <c r="E1033" t="s">
        <v>372</v>
      </c>
      <c r="F1033">
        <v>375</v>
      </c>
      <c r="G1033">
        <v>649</v>
      </c>
      <c r="H1033">
        <v>1</v>
      </c>
      <c r="I1033">
        <v>10</v>
      </c>
      <c r="J1033"/>
      <c r="K1033"/>
      <c r="O1033" s="5"/>
      <c r="P1033" s="5"/>
      <c r="AD1033"/>
      <c r="AE1033"/>
    </row>
    <row r="1034" spans="1:31" x14ac:dyDescent="0.2">
      <c r="A1034" t="s">
        <v>918</v>
      </c>
      <c r="B1034" t="s">
        <v>1721</v>
      </c>
      <c r="C1034" t="s">
        <v>338</v>
      </c>
      <c r="D1034" t="s">
        <v>1254</v>
      </c>
      <c r="E1034" t="s">
        <v>372</v>
      </c>
      <c r="F1034">
        <v>375</v>
      </c>
      <c r="G1034">
        <v>649</v>
      </c>
      <c r="H1034">
        <v>1</v>
      </c>
      <c r="I1034">
        <v>10</v>
      </c>
      <c r="J1034"/>
      <c r="K1034"/>
      <c r="O1034" s="5"/>
      <c r="P1034" s="5"/>
      <c r="AD1034"/>
      <c r="AE1034"/>
    </row>
    <row r="1035" spans="1:31" x14ac:dyDescent="0.2">
      <c r="A1035" t="s">
        <v>919</v>
      </c>
      <c r="B1035" t="s">
        <v>1722</v>
      </c>
      <c r="C1035" t="s">
        <v>338</v>
      </c>
      <c r="D1035" t="s">
        <v>1254</v>
      </c>
      <c r="E1035" t="s">
        <v>372</v>
      </c>
      <c r="F1035">
        <v>525</v>
      </c>
      <c r="G1035">
        <v>893</v>
      </c>
      <c r="H1035">
        <v>1</v>
      </c>
      <c r="I1035">
        <v>10</v>
      </c>
      <c r="J1035"/>
      <c r="K1035"/>
      <c r="O1035" s="5"/>
      <c r="P1035" s="5"/>
      <c r="AD1035"/>
      <c r="AE1035"/>
    </row>
    <row r="1036" spans="1:31" x14ac:dyDescent="0.2">
      <c r="A1036" t="s">
        <v>920</v>
      </c>
      <c r="B1036" t="s">
        <v>1723</v>
      </c>
      <c r="C1036" t="s">
        <v>338</v>
      </c>
      <c r="D1036" t="s">
        <v>1254</v>
      </c>
      <c r="E1036" t="s">
        <v>372</v>
      </c>
      <c r="F1036">
        <v>525</v>
      </c>
      <c r="G1036">
        <v>893</v>
      </c>
      <c r="H1036">
        <v>1</v>
      </c>
      <c r="I1036">
        <v>10</v>
      </c>
      <c r="J1036"/>
      <c r="K1036"/>
      <c r="O1036" s="5"/>
      <c r="P1036" s="5"/>
      <c r="AD1036"/>
      <c r="AE1036"/>
    </row>
    <row r="1037" spans="1:31" x14ac:dyDescent="0.2">
      <c r="A1037" t="s">
        <v>921</v>
      </c>
      <c r="B1037" t="s">
        <v>1724</v>
      </c>
      <c r="C1037" t="s">
        <v>338</v>
      </c>
      <c r="D1037" t="s">
        <v>1254</v>
      </c>
      <c r="E1037" t="s">
        <v>372</v>
      </c>
      <c r="F1037">
        <v>525</v>
      </c>
      <c r="G1037">
        <v>893</v>
      </c>
      <c r="H1037">
        <v>1</v>
      </c>
      <c r="I1037">
        <v>10</v>
      </c>
      <c r="J1037"/>
      <c r="K1037"/>
      <c r="O1037" s="5"/>
      <c r="P1037" s="5"/>
      <c r="AD1037"/>
      <c r="AE1037"/>
    </row>
    <row r="1038" spans="1:31" x14ac:dyDescent="0.2">
      <c r="A1038" t="s">
        <v>922</v>
      </c>
      <c r="B1038" t="s">
        <v>1725</v>
      </c>
      <c r="C1038" t="s">
        <v>338</v>
      </c>
      <c r="D1038" t="s">
        <v>1254</v>
      </c>
      <c r="E1038" t="s">
        <v>372</v>
      </c>
      <c r="F1038">
        <v>525</v>
      </c>
      <c r="G1038">
        <v>893</v>
      </c>
      <c r="H1038">
        <v>1</v>
      </c>
      <c r="I1038">
        <v>10</v>
      </c>
      <c r="J1038"/>
      <c r="K1038"/>
      <c r="O1038" s="5"/>
      <c r="P1038" s="5"/>
      <c r="AD1038"/>
      <c r="AE1038"/>
    </row>
    <row r="1039" spans="1:31" x14ac:dyDescent="0.2">
      <c r="A1039" t="s">
        <v>923</v>
      </c>
      <c r="B1039" t="s">
        <v>1726</v>
      </c>
      <c r="C1039" t="s">
        <v>338</v>
      </c>
      <c r="D1039" t="s">
        <v>1254</v>
      </c>
      <c r="E1039" t="s">
        <v>372</v>
      </c>
      <c r="F1039">
        <v>525</v>
      </c>
      <c r="G1039">
        <v>893</v>
      </c>
      <c r="H1039">
        <v>1</v>
      </c>
      <c r="I1039">
        <v>10</v>
      </c>
      <c r="J1039"/>
      <c r="K1039"/>
      <c r="O1039" s="5"/>
      <c r="P1039" s="5"/>
      <c r="AD1039"/>
      <c r="AE1039"/>
    </row>
    <row r="1040" spans="1:31" x14ac:dyDescent="0.2">
      <c r="A1040" t="s">
        <v>924</v>
      </c>
      <c r="B1040" t="s">
        <v>1727</v>
      </c>
      <c r="C1040" t="s">
        <v>338</v>
      </c>
      <c r="D1040" t="s">
        <v>1254</v>
      </c>
      <c r="E1040" t="s">
        <v>372</v>
      </c>
      <c r="F1040">
        <v>609</v>
      </c>
      <c r="G1040">
        <v>1036</v>
      </c>
      <c r="H1040">
        <v>1</v>
      </c>
      <c r="I1040">
        <v>10</v>
      </c>
      <c r="J1040"/>
      <c r="K1040"/>
      <c r="O1040" s="5"/>
      <c r="P1040" s="5"/>
      <c r="AD1040"/>
      <c r="AE1040"/>
    </row>
    <row r="1041" spans="1:31" x14ac:dyDescent="0.2">
      <c r="A1041" t="s">
        <v>925</v>
      </c>
      <c r="B1041" t="s">
        <v>1728</v>
      </c>
      <c r="C1041" t="s">
        <v>338</v>
      </c>
      <c r="D1041" t="s">
        <v>1254</v>
      </c>
      <c r="E1041" t="s">
        <v>372</v>
      </c>
      <c r="F1041">
        <v>609</v>
      </c>
      <c r="G1041">
        <v>1036</v>
      </c>
      <c r="H1041">
        <v>1</v>
      </c>
      <c r="I1041">
        <v>10</v>
      </c>
      <c r="J1041"/>
      <c r="K1041"/>
      <c r="O1041" s="5"/>
      <c r="P1041" s="5"/>
      <c r="AD1041"/>
      <c r="AE1041"/>
    </row>
    <row r="1042" spans="1:31" x14ac:dyDescent="0.2">
      <c r="A1042" t="s">
        <v>926</v>
      </c>
      <c r="B1042" t="s">
        <v>1729</v>
      </c>
      <c r="C1042" t="s">
        <v>338</v>
      </c>
      <c r="D1042" t="s">
        <v>1254</v>
      </c>
      <c r="E1042" t="s">
        <v>372</v>
      </c>
      <c r="F1042">
        <v>609</v>
      </c>
      <c r="G1042">
        <v>1036</v>
      </c>
      <c r="H1042">
        <v>1</v>
      </c>
      <c r="I1042">
        <v>10</v>
      </c>
      <c r="J1042"/>
      <c r="K1042"/>
      <c r="O1042" s="5"/>
      <c r="P1042" s="5"/>
      <c r="AD1042"/>
      <c r="AE1042"/>
    </row>
    <row r="1043" spans="1:31" x14ac:dyDescent="0.2">
      <c r="A1043" t="s">
        <v>927</v>
      </c>
      <c r="B1043" t="s">
        <v>1730</v>
      </c>
      <c r="C1043" t="s">
        <v>338</v>
      </c>
      <c r="D1043" t="s">
        <v>1254</v>
      </c>
      <c r="E1043" t="s">
        <v>372</v>
      </c>
      <c r="F1043">
        <v>609</v>
      </c>
      <c r="G1043">
        <v>1036</v>
      </c>
      <c r="H1043">
        <v>1</v>
      </c>
      <c r="I1043">
        <v>10</v>
      </c>
      <c r="J1043"/>
      <c r="K1043"/>
      <c r="O1043" s="5"/>
      <c r="P1043" s="5"/>
      <c r="AD1043"/>
      <c r="AE1043"/>
    </row>
    <row r="1044" spans="1:31" x14ac:dyDescent="0.2">
      <c r="A1044" t="s">
        <v>1206</v>
      </c>
      <c r="B1044" t="s">
        <v>1731</v>
      </c>
      <c r="C1044" t="s">
        <v>338</v>
      </c>
      <c r="D1044" t="s">
        <v>1254</v>
      </c>
      <c r="E1044" t="s">
        <v>369</v>
      </c>
      <c r="F1044">
        <v>265</v>
      </c>
      <c r="G1044">
        <v>470</v>
      </c>
      <c r="H1044">
        <v>1</v>
      </c>
      <c r="I1044">
        <v>30</v>
      </c>
      <c r="J1044"/>
      <c r="K1044"/>
      <c r="O1044" s="5"/>
      <c r="P1044" s="5"/>
      <c r="AD1044"/>
      <c r="AE1044"/>
    </row>
    <row r="1045" spans="1:31" x14ac:dyDescent="0.2">
      <c r="A1045" t="s">
        <v>2788</v>
      </c>
      <c r="B1045" t="s">
        <v>1731</v>
      </c>
      <c r="C1045" t="s">
        <v>338</v>
      </c>
      <c r="D1045" t="s">
        <v>1254</v>
      </c>
      <c r="E1045" t="s">
        <v>369</v>
      </c>
      <c r="F1045">
        <v>265</v>
      </c>
      <c r="G1045">
        <v>470</v>
      </c>
      <c r="H1045">
        <v>1</v>
      </c>
      <c r="I1045">
        <v>30</v>
      </c>
      <c r="J1045"/>
      <c r="K1045"/>
      <c r="O1045" s="5"/>
      <c r="P1045" s="5"/>
      <c r="AD1045"/>
      <c r="AE1045"/>
    </row>
    <row r="1046" spans="1:31" x14ac:dyDescent="0.2">
      <c r="A1046" t="s">
        <v>1207</v>
      </c>
      <c r="B1046" t="s">
        <v>1732</v>
      </c>
      <c r="C1046" t="s">
        <v>338</v>
      </c>
      <c r="D1046" t="s">
        <v>1254</v>
      </c>
      <c r="E1046" t="s">
        <v>369</v>
      </c>
      <c r="F1046">
        <v>319</v>
      </c>
      <c r="G1046">
        <v>575</v>
      </c>
      <c r="H1046">
        <v>1</v>
      </c>
      <c r="I1046">
        <v>20</v>
      </c>
      <c r="J1046"/>
      <c r="K1046"/>
      <c r="O1046" s="5"/>
      <c r="P1046" s="5"/>
      <c r="AD1046"/>
      <c r="AE1046"/>
    </row>
    <row r="1047" spans="1:31" x14ac:dyDescent="0.2">
      <c r="A1047" t="s">
        <v>2789</v>
      </c>
      <c r="B1047" t="s">
        <v>1732</v>
      </c>
      <c r="C1047" t="s">
        <v>338</v>
      </c>
      <c r="D1047" t="s">
        <v>1254</v>
      </c>
      <c r="E1047" t="s">
        <v>369</v>
      </c>
      <c r="F1047">
        <v>319</v>
      </c>
      <c r="G1047">
        <v>575</v>
      </c>
      <c r="H1047">
        <v>1</v>
      </c>
      <c r="I1047">
        <v>20</v>
      </c>
      <c r="J1047"/>
      <c r="K1047"/>
      <c r="O1047" s="5"/>
      <c r="P1047" s="5"/>
      <c r="AD1047"/>
      <c r="AE1047"/>
    </row>
    <row r="1048" spans="1:31" x14ac:dyDescent="0.2">
      <c r="A1048" t="s">
        <v>1208</v>
      </c>
      <c r="B1048" t="s">
        <v>2146</v>
      </c>
      <c r="C1048" t="s">
        <v>338</v>
      </c>
      <c r="D1048" t="s">
        <v>1254</v>
      </c>
      <c r="E1048" t="s">
        <v>369</v>
      </c>
      <c r="F1048">
        <v>349</v>
      </c>
      <c r="G1048">
        <v>629</v>
      </c>
      <c r="H1048">
        <v>1</v>
      </c>
      <c r="I1048">
        <v>12</v>
      </c>
      <c r="J1048"/>
      <c r="K1048"/>
      <c r="O1048" s="5"/>
      <c r="P1048" s="5"/>
      <c r="AD1048"/>
      <c r="AE1048"/>
    </row>
    <row r="1049" spans="1:31" x14ac:dyDescent="0.2">
      <c r="A1049" t="s">
        <v>2790</v>
      </c>
      <c r="B1049" t="s">
        <v>2146</v>
      </c>
      <c r="C1049" t="s">
        <v>338</v>
      </c>
      <c r="D1049" t="s">
        <v>1254</v>
      </c>
      <c r="E1049" t="s">
        <v>369</v>
      </c>
      <c r="F1049">
        <v>349</v>
      </c>
      <c r="G1049">
        <v>629</v>
      </c>
      <c r="H1049">
        <v>1</v>
      </c>
      <c r="I1049">
        <v>12</v>
      </c>
      <c r="J1049"/>
      <c r="K1049"/>
      <c r="O1049" s="5"/>
      <c r="P1049" s="5"/>
      <c r="AD1049"/>
      <c r="AE1049"/>
    </row>
    <row r="1050" spans="1:31" x14ac:dyDescent="0.2">
      <c r="A1050" t="s">
        <v>1209</v>
      </c>
      <c r="B1050" t="s">
        <v>1733</v>
      </c>
      <c r="C1050" t="s">
        <v>338</v>
      </c>
      <c r="D1050" t="s">
        <v>1254</v>
      </c>
      <c r="E1050" t="s">
        <v>369</v>
      </c>
      <c r="F1050">
        <v>399</v>
      </c>
      <c r="G1050">
        <v>719</v>
      </c>
      <c r="H1050">
        <v>1</v>
      </c>
      <c r="I1050">
        <v>12</v>
      </c>
      <c r="J1050"/>
      <c r="K1050"/>
      <c r="O1050" s="5"/>
      <c r="P1050" s="5"/>
      <c r="AD1050"/>
      <c r="AE1050"/>
    </row>
    <row r="1051" spans="1:31" x14ac:dyDescent="0.2">
      <c r="A1051" t="s">
        <v>2791</v>
      </c>
      <c r="B1051" t="s">
        <v>1733</v>
      </c>
      <c r="C1051" t="s">
        <v>338</v>
      </c>
      <c r="D1051" t="s">
        <v>1254</v>
      </c>
      <c r="E1051" t="s">
        <v>369</v>
      </c>
      <c r="F1051">
        <v>399</v>
      </c>
      <c r="G1051">
        <v>719</v>
      </c>
      <c r="H1051">
        <v>1</v>
      </c>
      <c r="I1051">
        <v>12</v>
      </c>
      <c r="J1051"/>
      <c r="K1051"/>
      <c r="O1051" s="5"/>
      <c r="P1051" s="5"/>
      <c r="AD1051"/>
      <c r="AE1051"/>
    </row>
    <row r="1052" spans="1:31" x14ac:dyDescent="0.2">
      <c r="A1052" t="s">
        <v>2569</v>
      </c>
      <c r="B1052" t="s">
        <v>2570</v>
      </c>
      <c r="C1052" t="s">
        <v>338</v>
      </c>
      <c r="D1052" t="s">
        <v>1254</v>
      </c>
      <c r="E1052" t="s">
        <v>369</v>
      </c>
      <c r="F1052">
        <v>38</v>
      </c>
      <c r="G1052">
        <v>71</v>
      </c>
      <c r="H1052">
        <v>1</v>
      </c>
      <c r="I1052">
        <v>160</v>
      </c>
      <c r="J1052"/>
      <c r="K1052"/>
      <c r="O1052" s="5"/>
      <c r="P1052" s="5"/>
      <c r="AD1052"/>
      <c r="AE1052"/>
    </row>
    <row r="1053" spans="1:31" x14ac:dyDescent="0.2">
      <c r="A1053" t="s">
        <v>2198</v>
      </c>
      <c r="B1053" t="s">
        <v>2199</v>
      </c>
      <c r="C1053" t="s">
        <v>338</v>
      </c>
      <c r="D1053" t="s">
        <v>1255</v>
      </c>
      <c r="E1053" t="s">
        <v>340</v>
      </c>
      <c r="F1053">
        <v>85</v>
      </c>
      <c r="G1053">
        <v>158</v>
      </c>
      <c r="H1053">
        <v>15</v>
      </c>
      <c r="I1053">
        <v>45</v>
      </c>
      <c r="J1053"/>
      <c r="K1053"/>
      <c r="O1053" s="5"/>
      <c r="P1053" s="5"/>
      <c r="AD1053"/>
      <c r="AE1053"/>
    </row>
    <row r="1054" spans="1:31" x14ac:dyDescent="0.2">
      <c r="A1054" t="s">
        <v>2200</v>
      </c>
      <c r="B1054" t="s">
        <v>2258</v>
      </c>
      <c r="C1054" t="s">
        <v>338</v>
      </c>
      <c r="D1054" t="s">
        <v>1255</v>
      </c>
      <c r="E1054" t="s">
        <v>340</v>
      </c>
      <c r="F1054">
        <v>105</v>
      </c>
      <c r="G1054">
        <v>188</v>
      </c>
      <c r="H1054">
        <v>15</v>
      </c>
      <c r="I1054">
        <v>45</v>
      </c>
      <c r="J1054"/>
      <c r="K1054"/>
      <c r="O1054" s="5"/>
      <c r="P1054" s="5"/>
      <c r="AD1054"/>
      <c r="AE1054"/>
    </row>
    <row r="1055" spans="1:31" x14ac:dyDescent="0.2">
      <c r="A1055" t="s">
        <v>1210</v>
      </c>
      <c r="B1055" t="s">
        <v>1734</v>
      </c>
      <c r="C1055" t="s">
        <v>338</v>
      </c>
      <c r="D1055" t="s">
        <v>1254</v>
      </c>
      <c r="E1055" t="s">
        <v>369</v>
      </c>
      <c r="F1055">
        <v>10</v>
      </c>
      <c r="G1055">
        <v>19</v>
      </c>
      <c r="H1055">
        <v>1</v>
      </c>
      <c r="I1055">
        <v>1000</v>
      </c>
      <c r="J1055"/>
      <c r="K1055"/>
      <c r="O1055" s="5"/>
      <c r="P1055" s="5"/>
      <c r="AD1055"/>
      <c r="AE1055"/>
    </row>
    <row r="1056" spans="1:31" x14ac:dyDescent="0.2">
      <c r="A1056" t="s">
        <v>1211</v>
      </c>
      <c r="B1056" t="s">
        <v>1735</v>
      </c>
      <c r="C1056" t="s">
        <v>338</v>
      </c>
      <c r="D1056" t="s">
        <v>1254</v>
      </c>
      <c r="E1056" t="s">
        <v>369</v>
      </c>
      <c r="F1056">
        <v>22</v>
      </c>
      <c r="G1056">
        <v>42</v>
      </c>
      <c r="H1056">
        <v>1</v>
      </c>
      <c r="I1056">
        <v>1000</v>
      </c>
      <c r="J1056"/>
      <c r="K1056"/>
      <c r="O1056" s="5"/>
      <c r="P1056" s="5"/>
      <c r="AD1056"/>
      <c r="AE1056"/>
    </row>
    <row r="1057" spans="1:31" x14ac:dyDescent="0.2">
      <c r="A1057" t="s">
        <v>2988</v>
      </c>
      <c r="B1057" t="s">
        <v>2989</v>
      </c>
      <c r="C1057" t="s">
        <v>700</v>
      </c>
      <c r="D1057" t="s">
        <v>334</v>
      </c>
      <c r="E1057" t="s">
        <v>374</v>
      </c>
      <c r="F1057">
        <v>105</v>
      </c>
      <c r="G1057">
        <v>180</v>
      </c>
      <c r="H1057">
        <v>1</v>
      </c>
      <c r="I1057">
        <v>48</v>
      </c>
      <c r="J1057"/>
      <c r="K1057"/>
      <c r="O1057" s="5"/>
      <c r="P1057" s="5"/>
      <c r="AD1057"/>
      <c r="AE1057"/>
    </row>
    <row r="1058" spans="1:31" x14ac:dyDescent="0.2">
      <c r="A1058" t="s">
        <v>1212</v>
      </c>
      <c r="B1058" t="s">
        <v>1736</v>
      </c>
      <c r="C1058" t="s">
        <v>338</v>
      </c>
      <c r="D1058" t="s">
        <v>1273</v>
      </c>
      <c r="E1058" t="s">
        <v>340</v>
      </c>
      <c r="F1058">
        <v>36</v>
      </c>
      <c r="G1058">
        <v>64</v>
      </c>
      <c r="H1058">
        <v>1</v>
      </c>
      <c r="I1058">
        <v>40</v>
      </c>
      <c r="J1058"/>
      <c r="K1058"/>
      <c r="O1058" s="5"/>
      <c r="P1058" s="5"/>
      <c r="AD1058"/>
      <c r="AE1058"/>
    </row>
    <row r="1059" spans="1:31" x14ac:dyDescent="0.2">
      <c r="A1059" t="s">
        <v>1213</v>
      </c>
      <c r="B1059" t="s">
        <v>1737</v>
      </c>
      <c r="C1059" t="s">
        <v>338</v>
      </c>
      <c r="D1059" t="s">
        <v>1273</v>
      </c>
      <c r="E1059" t="s">
        <v>340</v>
      </c>
      <c r="F1059">
        <v>52</v>
      </c>
      <c r="G1059">
        <v>89</v>
      </c>
      <c r="H1059">
        <v>1</v>
      </c>
      <c r="I1059">
        <v>40</v>
      </c>
      <c r="J1059"/>
      <c r="K1059"/>
      <c r="O1059" s="5"/>
      <c r="P1059" s="5"/>
      <c r="AD1059"/>
      <c r="AE1059"/>
    </row>
    <row r="1060" spans="1:31" x14ac:dyDescent="0.2">
      <c r="A1060" t="s">
        <v>1214</v>
      </c>
      <c r="B1060" t="s">
        <v>1738</v>
      </c>
      <c r="C1060" t="s">
        <v>338</v>
      </c>
      <c r="D1060" t="s">
        <v>1273</v>
      </c>
      <c r="E1060" t="s">
        <v>340</v>
      </c>
      <c r="F1060">
        <v>69</v>
      </c>
      <c r="G1060">
        <v>122</v>
      </c>
      <c r="H1060">
        <v>1</v>
      </c>
      <c r="I1060">
        <v>30</v>
      </c>
      <c r="J1060"/>
      <c r="K1060"/>
      <c r="O1060" s="5"/>
      <c r="P1060" s="5"/>
      <c r="AD1060"/>
      <c r="AE1060"/>
    </row>
    <row r="1061" spans="1:31" x14ac:dyDescent="0.2">
      <c r="A1061" t="s">
        <v>1215</v>
      </c>
      <c r="B1061" t="s">
        <v>1739</v>
      </c>
      <c r="C1061" t="s">
        <v>338</v>
      </c>
      <c r="D1061" t="s">
        <v>1273</v>
      </c>
      <c r="E1061" t="s">
        <v>340</v>
      </c>
      <c r="F1061">
        <v>115</v>
      </c>
      <c r="G1061">
        <v>204</v>
      </c>
      <c r="H1061">
        <v>1</v>
      </c>
      <c r="I1061">
        <v>20</v>
      </c>
      <c r="J1061"/>
      <c r="K1061"/>
      <c r="O1061" s="5"/>
      <c r="P1061" s="5"/>
      <c r="AD1061"/>
      <c r="AE1061"/>
    </row>
    <row r="1062" spans="1:31" x14ac:dyDescent="0.2">
      <c r="A1062" t="s">
        <v>1216</v>
      </c>
      <c r="B1062" t="s">
        <v>1740</v>
      </c>
      <c r="C1062" t="s">
        <v>338</v>
      </c>
      <c r="D1062" t="s">
        <v>1273</v>
      </c>
      <c r="E1062" t="s">
        <v>340</v>
      </c>
      <c r="F1062">
        <v>259</v>
      </c>
      <c r="G1062">
        <v>448</v>
      </c>
      <c r="H1062">
        <v>1</v>
      </c>
      <c r="I1062">
        <v>10</v>
      </c>
      <c r="J1062"/>
      <c r="K1062"/>
      <c r="O1062" s="5"/>
      <c r="P1062" s="5"/>
      <c r="AD1062"/>
      <c r="AE1062"/>
    </row>
    <row r="1063" spans="1:31" x14ac:dyDescent="0.2">
      <c r="A1063" t="s">
        <v>2259</v>
      </c>
      <c r="B1063" t="s">
        <v>2312</v>
      </c>
      <c r="C1063" t="s">
        <v>700</v>
      </c>
      <c r="D1063" t="s">
        <v>1273</v>
      </c>
      <c r="E1063" t="s">
        <v>1363</v>
      </c>
      <c r="F1063">
        <v>199</v>
      </c>
      <c r="G1063">
        <v>360</v>
      </c>
      <c r="H1063">
        <v>1</v>
      </c>
      <c r="I1063">
        <v>18</v>
      </c>
      <c r="J1063"/>
      <c r="K1063"/>
      <c r="O1063" s="5"/>
      <c r="P1063" s="5"/>
      <c r="AD1063"/>
      <c r="AE1063"/>
    </row>
    <row r="1064" spans="1:31" x14ac:dyDescent="0.2">
      <c r="A1064" t="s">
        <v>2840</v>
      </c>
      <c r="B1064" t="s">
        <v>2841</v>
      </c>
      <c r="C1064" t="s">
        <v>1272</v>
      </c>
      <c r="D1064" t="s">
        <v>1273</v>
      </c>
      <c r="E1064" t="s">
        <v>340</v>
      </c>
      <c r="F1064">
        <v>78</v>
      </c>
      <c r="G1064">
        <v>136</v>
      </c>
      <c r="H1064">
        <v>1</v>
      </c>
      <c r="I1064">
        <v>36</v>
      </c>
      <c r="J1064"/>
      <c r="K1064"/>
      <c r="O1064" s="5"/>
      <c r="P1064" s="5"/>
      <c r="AD1064"/>
      <c r="AE1064"/>
    </row>
    <row r="1065" spans="1:31" x14ac:dyDescent="0.2">
      <c r="A1065" t="s">
        <v>762</v>
      </c>
      <c r="B1065" t="s">
        <v>1741</v>
      </c>
      <c r="C1065" t="s">
        <v>338</v>
      </c>
      <c r="D1065" t="s">
        <v>1254</v>
      </c>
      <c r="E1065" t="s">
        <v>369</v>
      </c>
      <c r="F1065">
        <v>1249</v>
      </c>
      <c r="G1065">
        <v>1874</v>
      </c>
      <c r="H1065">
        <v>1</v>
      </c>
      <c r="I1065">
        <v>2</v>
      </c>
      <c r="J1065"/>
      <c r="K1065"/>
      <c r="O1065" s="5"/>
      <c r="P1065" s="5"/>
      <c r="AD1065"/>
      <c r="AE1065"/>
    </row>
    <row r="1066" spans="1:31" x14ac:dyDescent="0.2">
      <c r="A1066" t="s">
        <v>2792</v>
      </c>
      <c r="B1066" t="s">
        <v>1741</v>
      </c>
      <c r="C1066" t="s">
        <v>338</v>
      </c>
      <c r="D1066" t="s">
        <v>1254</v>
      </c>
      <c r="E1066" t="s">
        <v>369</v>
      </c>
      <c r="F1066">
        <v>1249</v>
      </c>
      <c r="G1066">
        <v>1874</v>
      </c>
      <c r="H1066">
        <v>1</v>
      </c>
      <c r="I1066">
        <v>2</v>
      </c>
      <c r="J1066"/>
      <c r="K1066"/>
      <c r="O1066" s="5"/>
      <c r="P1066" s="5"/>
      <c r="AD1066"/>
      <c r="AE1066"/>
    </row>
    <row r="1067" spans="1:31" x14ac:dyDescent="0.2">
      <c r="A1067" t="s">
        <v>763</v>
      </c>
      <c r="B1067" t="s">
        <v>1742</v>
      </c>
      <c r="C1067" t="s">
        <v>338</v>
      </c>
      <c r="D1067" t="s">
        <v>1254</v>
      </c>
      <c r="E1067" t="s">
        <v>369</v>
      </c>
      <c r="F1067">
        <v>1529</v>
      </c>
      <c r="G1067">
        <v>2294</v>
      </c>
      <c r="H1067">
        <v>1</v>
      </c>
      <c r="I1067">
        <v>2</v>
      </c>
      <c r="J1067"/>
      <c r="K1067"/>
      <c r="O1067" s="5"/>
      <c r="P1067" s="5"/>
      <c r="AD1067"/>
      <c r="AE1067"/>
    </row>
    <row r="1068" spans="1:31" x14ac:dyDescent="0.2">
      <c r="A1068" t="s">
        <v>2793</v>
      </c>
      <c r="B1068" t="s">
        <v>1742</v>
      </c>
      <c r="C1068" t="s">
        <v>338</v>
      </c>
      <c r="D1068" t="s">
        <v>1254</v>
      </c>
      <c r="E1068" t="s">
        <v>369</v>
      </c>
      <c r="F1068">
        <v>1529</v>
      </c>
      <c r="G1068">
        <v>2294</v>
      </c>
      <c r="H1068">
        <v>1</v>
      </c>
      <c r="I1068">
        <v>2</v>
      </c>
      <c r="J1068"/>
      <c r="K1068"/>
      <c r="O1068" s="5"/>
      <c r="P1068" s="5"/>
      <c r="AD1068"/>
      <c r="AE1068"/>
    </row>
    <row r="1069" spans="1:31" x14ac:dyDescent="0.2">
      <c r="A1069" t="s">
        <v>764</v>
      </c>
      <c r="B1069" t="s">
        <v>1743</v>
      </c>
      <c r="C1069" t="s">
        <v>338</v>
      </c>
      <c r="D1069" t="s">
        <v>1254</v>
      </c>
      <c r="E1069" t="s">
        <v>369</v>
      </c>
      <c r="F1069">
        <v>1999</v>
      </c>
      <c r="G1069">
        <v>2999</v>
      </c>
      <c r="H1069">
        <v>1</v>
      </c>
      <c r="I1069">
        <v>2</v>
      </c>
      <c r="J1069"/>
      <c r="K1069"/>
      <c r="O1069" s="5"/>
      <c r="P1069" s="5"/>
      <c r="AD1069"/>
      <c r="AE1069"/>
    </row>
    <row r="1070" spans="1:31" x14ac:dyDescent="0.2">
      <c r="A1070" t="s">
        <v>2794</v>
      </c>
      <c r="B1070" t="s">
        <v>1743</v>
      </c>
      <c r="C1070" t="s">
        <v>338</v>
      </c>
      <c r="D1070" t="s">
        <v>1254</v>
      </c>
      <c r="E1070" t="s">
        <v>369</v>
      </c>
      <c r="F1070">
        <v>1999</v>
      </c>
      <c r="G1070">
        <v>2999</v>
      </c>
      <c r="H1070">
        <v>1</v>
      </c>
      <c r="I1070">
        <v>2</v>
      </c>
      <c r="J1070"/>
      <c r="K1070"/>
      <c r="O1070" s="5"/>
      <c r="P1070" s="5"/>
      <c r="AD1070"/>
      <c r="AE1070"/>
    </row>
    <row r="1071" spans="1:31" x14ac:dyDescent="0.2">
      <c r="A1071" t="s">
        <v>765</v>
      </c>
      <c r="B1071" t="s">
        <v>1744</v>
      </c>
      <c r="C1071" t="s">
        <v>338</v>
      </c>
      <c r="D1071" t="s">
        <v>1254</v>
      </c>
      <c r="E1071" t="s">
        <v>369</v>
      </c>
      <c r="F1071">
        <v>2149</v>
      </c>
      <c r="G1071">
        <v>3009</v>
      </c>
      <c r="H1071">
        <v>1</v>
      </c>
      <c r="I1071">
        <v>2</v>
      </c>
      <c r="J1071"/>
      <c r="K1071"/>
      <c r="O1071" s="5"/>
      <c r="P1071" s="5"/>
      <c r="AD1071"/>
      <c r="AE1071"/>
    </row>
    <row r="1072" spans="1:31" x14ac:dyDescent="0.2">
      <c r="A1072" t="s">
        <v>2795</v>
      </c>
      <c r="B1072" t="s">
        <v>1744</v>
      </c>
      <c r="C1072" t="s">
        <v>338</v>
      </c>
      <c r="D1072" t="s">
        <v>1254</v>
      </c>
      <c r="E1072" t="s">
        <v>369</v>
      </c>
      <c r="F1072">
        <v>2149</v>
      </c>
      <c r="G1072">
        <v>3009</v>
      </c>
      <c r="H1072">
        <v>1</v>
      </c>
      <c r="I1072">
        <v>2</v>
      </c>
      <c r="J1072"/>
      <c r="K1072"/>
      <c r="O1072" s="5"/>
      <c r="P1072" s="5"/>
      <c r="AD1072"/>
      <c r="AE1072"/>
    </row>
    <row r="1073" spans="1:31" x14ac:dyDescent="0.2">
      <c r="A1073" t="s">
        <v>766</v>
      </c>
      <c r="B1073" t="s">
        <v>3607</v>
      </c>
      <c r="C1073" t="s">
        <v>700</v>
      </c>
      <c r="D1073" t="s">
        <v>334</v>
      </c>
      <c r="E1073" t="s">
        <v>374</v>
      </c>
      <c r="F1073">
        <v>359</v>
      </c>
      <c r="G1073">
        <v>647</v>
      </c>
      <c r="H1073">
        <v>1</v>
      </c>
      <c r="I1073">
        <v>6</v>
      </c>
      <c r="J1073"/>
      <c r="K1073"/>
      <c r="O1073" s="5"/>
      <c r="P1073" s="5"/>
      <c r="AD1073"/>
      <c r="AE1073"/>
    </row>
    <row r="1074" spans="1:31" x14ac:dyDescent="0.2">
      <c r="A1074" t="s">
        <v>767</v>
      </c>
      <c r="B1074" t="s">
        <v>768</v>
      </c>
      <c r="C1074" t="s">
        <v>338</v>
      </c>
      <c r="D1074" t="s">
        <v>1254</v>
      </c>
      <c r="E1074" t="s">
        <v>374</v>
      </c>
      <c r="F1074">
        <v>455</v>
      </c>
      <c r="G1074">
        <v>819</v>
      </c>
      <c r="H1074">
        <v>1</v>
      </c>
      <c r="I1074">
        <v>24</v>
      </c>
      <c r="J1074"/>
      <c r="K1074"/>
      <c r="O1074" s="5"/>
      <c r="P1074" s="5"/>
      <c r="AD1074"/>
      <c r="AE1074"/>
    </row>
    <row r="1075" spans="1:31" x14ac:dyDescent="0.2">
      <c r="A1075" t="s">
        <v>2796</v>
      </c>
      <c r="B1075" t="s">
        <v>768</v>
      </c>
      <c r="C1075" t="s">
        <v>338</v>
      </c>
      <c r="D1075" t="s">
        <v>1254</v>
      </c>
      <c r="E1075" t="s">
        <v>374</v>
      </c>
      <c r="F1075">
        <v>455</v>
      </c>
      <c r="G1075">
        <v>819</v>
      </c>
      <c r="H1075">
        <v>1</v>
      </c>
      <c r="I1075">
        <v>24</v>
      </c>
      <c r="J1075"/>
      <c r="K1075"/>
      <c r="O1075" s="5"/>
      <c r="P1075" s="5"/>
      <c r="AD1075"/>
      <c r="AE1075"/>
    </row>
    <row r="1076" spans="1:31" x14ac:dyDescent="0.2">
      <c r="A1076" t="s">
        <v>769</v>
      </c>
      <c r="B1076" t="s">
        <v>770</v>
      </c>
      <c r="C1076" t="s">
        <v>338</v>
      </c>
      <c r="D1076" t="s">
        <v>1254</v>
      </c>
      <c r="E1076" t="s">
        <v>447</v>
      </c>
      <c r="F1076">
        <v>62</v>
      </c>
      <c r="G1076">
        <v>111</v>
      </c>
      <c r="H1076">
        <v>1</v>
      </c>
      <c r="I1076">
        <v>96</v>
      </c>
      <c r="J1076"/>
      <c r="K1076"/>
      <c r="O1076" s="5"/>
      <c r="P1076" s="5"/>
      <c r="AD1076"/>
      <c r="AE1076"/>
    </row>
    <row r="1077" spans="1:31" x14ac:dyDescent="0.2">
      <c r="A1077" t="s">
        <v>771</v>
      </c>
      <c r="B1077" t="s">
        <v>772</v>
      </c>
      <c r="C1077" t="s">
        <v>338</v>
      </c>
      <c r="D1077" t="s">
        <v>1254</v>
      </c>
      <c r="E1077" t="s">
        <v>447</v>
      </c>
      <c r="F1077">
        <v>94</v>
      </c>
      <c r="G1077">
        <v>172</v>
      </c>
      <c r="H1077">
        <v>12</v>
      </c>
      <c r="I1077">
        <v>48</v>
      </c>
      <c r="J1077"/>
      <c r="K1077"/>
      <c r="O1077" s="5"/>
      <c r="P1077" s="5"/>
      <c r="AD1077"/>
      <c r="AE1077"/>
    </row>
    <row r="1078" spans="1:31" x14ac:dyDescent="0.2">
      <c r="A1078" t="s">
        <v>773</v>
      </c>
      <c r="B1078" t="s">
        <v>774</v>
      </c>
      <c r="C1078" t="s">
        <v>338</v>
      </c>
      <c r="D1078" t="s">
        <v>1254</v>
      </c>
      <c r="E1078" t="s">
        <v>447</v>
      </c>
      <c r="F1078">
        <v>104</v>
      </c>
      <c r="G1078">
        <v>190</v>
      </c>
      <c r="H1078">
        <v>12</v>
      </c>
      <c r="I1078">
        <v>36</v>
      </c>
      <c r="J1078"/>
      <c r="K1078"/>
      <c r="O1078" s="5"/>
      <c r="P1078" s="5"/>
      <c r="AD1078"/>
      <c r="AE1078"/>
    </row>
    <row r="1079" spans="1:31" x14ac:dyDescent="0.2">
      <c r="A1079" t="s">
        <v>775</v>
      </c>
      <c r="B1079" t="s">
        <v>1745</v>
      </c>
      <c r="C1079" t="s">
        <v>338</v>
      </c>
      <c r="D1079" t="s">
        <v>1254</v>
      </c>
      <c r="E1079" t="s">
        <v>447</v>
      </c>
      <c r="F1079">
        <v>229</v>
      </c>
      <c r="G1079">
        <v>419</v>
      </c>
      <c r="H1079">
        <v>6</v>
      </c>
      <c r="I1079">
        <v>24</v>
      </c>
      <c r="J1079"/>
      <c r="K1079"/>
      <c r="O1079" s="5"/>
      <c r="P1079" s="5"/>
      <c r="AD1079"/>
      <c r="AE1079"/>
    </row>
    <row r="1080" spans="1:31" x14ac:dyDescent="0.2">
      <c r="A1080" t="s">
        <v>776</v>
      </c>
      <c r="B1080" t="s">
        <v>1746</v>
      </c>
      <c r="C1080" t="s">
        <v>338</v>
      </c>
      <c r="D1080" t="s">
        <v>1254</v>
      </c>
      <c r="E1080" t="s">
        <v>1514</v>
      </c>
      <c r="F1080">
        <v>125</v>
      </c>
      <c r="G1080">
        <v>218</v>
      </c>
      <c r="H1080">
        <v>1</v>
      </c>
      <c r="I1080">
        <v>50</v>
      </c>
      <c r="J1080"/>
      <c r="K1080"/>
      <c r="O1080" s="5"/>
      <c r="P1080" s="5"/>
      <c r="AD1080"/>
      <c r="AE1080"/>
    </row>
    <row r="1081" spans="1:31" x14ac:dyDescent="0.2">
      <c r="A1081" t="s">
        <v>904</v>
      </c>
      <c r="B1081" t="s">
        <v>1747</v>
      </c>
      <c r="C1081" t="s">
        <v>338</v>
      </c>
      <c r="D1081" t="s">
        <v>1254</v>
      </c>
      <c r="E1081" t="s">
        <v>340</v>
      </c>
      <c r="F1081">
        <v>729</v>
      </c>
      <c r="G1081">
        <v>1199</v>
      </c>
      <c r="H1081">
        <v>1</v>
      </c>
      <c r="I1081">
        <v>8</v>
      </c>
      <c r="J1081"/>
      <c r="K1081"/>
      <c r="O1081" s="5"/>
      <c r="P1081" s="5"/>
      <c r="AD1081"/>
      <c r="AE1081"/>
    </row>
    <row r="1082" spans="1:31" x14ac:dyDescent="0.2">
      <c r="A1082" t="s">
        <v>2797</v>
      </c>
      <c r="B1082" t="s">
        <v>1747</v>
      </c>
      <c r="C1082" t="s">
        <v>338</v>
      </c>
      <c r="D1082" t="s">
        <v>1254</v>
      </c>
      <c r="E1082" t="s">
        <v>340</v>
      </c>
      <c r="F1082">
        <v>679</v>
      </c>
      <c r="G1082">
        <v>1155</v>
      </c>
      <c r="H1082">
        <v>1</v>
      </c>
      <c r="I1082">
        <v>8</v>
      </c>
      <c r="J1082"/>
      <c r="K1082"/>
      <c r="O1082" s="5"/>
      <c r="P1082" s="5"/>
      <c r="AD1082"/>
      <c r="AE1082"/>
    </row>
    <row r="1083" spans="1:31" x14ac:dyDescent="0.2">
      <c r="A1083" t="s">
        <v>928</v>
      </c>
      <c r="B1083" t="s">
        <v>1748</v>
      </c>
      <c r="C1083" t="s">
        <v>338</v>
      </c>
      <c r="D1083" t="s">
        <v>1254</v>
      </c>
      <c r="E1083" t="s">
        <v>1322</v>
      </c>
      <c r="F1083">
        <v>359</v>
      </c>
      <c r="G1083">
        <v>647</v>
      </c>
      <c r="H1083">
        <v>1</v>
      </c>
      <c r="I1083">
        <v>30</v>
      </c>
      <c r="J1083"/>
      <c r="K1083"/>
      <c r="O1083" s="5"/>
      <c r="P1083" s="5"/>
      <c r="AD1083"/>
      <c r="AE1083"/>
    </row>
    <row r="1084" spans="1:31" x14ac:dyDescent="0.2">
      <c r="A1084" t="s">
        <v>1161</v>
      </c>
      <c r="B1084" t="s">
        <v>3608</v>
      </c>
      <c r="C1084" t="s">
        <v>700</v>
      </c>
      <c r="D1084" t="s">
        <v>334</v>
      </c>
      <c r="E1084" t="s">
        <v>374</v>
      </c>
      <c r="F1084">
        <v>399</v>
      </c>
      <c r="G1084">
        <v>719</v>
      </c>
      <c r="H1084">
        <v>1</v>
      </c>
      <c r="I1084">
        <v>12</v>
      </c>
      <c r="J1084"/>
      <c r="K1084"/>
      <c r="O1084" s="5"/>
      <c r="P1084" s="5"/>
      <c r="AD1084"/>
      <c r="AE1084"/>
    </row>
    <row r="1085" spans="1:31" x14ac:dyDescent="0.2">
      <c r="A1085" t="s">
        <v>1162</v>
      </c>
      <c r="B1085" t="s">
        <v>1749</v>
      </c>
      <c r="C1085" t="s">
        <v>338</v>
      </c>
      <c r="D1085" t="s">
        <v>1254</v>
      </c>
      <c r="E1085" t="s">
        <v>369</v>
      </c>
      <c r="F1085">
        <v>2249</v>
      </c>
      <c r="G1085">
        <v>3149</v>
      </c>
      <c r="H1085">
        <v>1</v>
      </c>
      <c r="I1085">
        <v>2</v>
      </c>
      <c r="J1085"/>
      <c r="K1085"/>
      <c r="O1085" s="5"/>
      <c r="P1085" s="5"/>
      <c r="AD1085"/>
      <c r="AE1085"/>
    </row>
    <row r="1086" spans="1:31" x14ac:dyDescent="0.2">
      <c r="A1086" t="s">
        <v>2798</v>
      </c>
      <c r="B1086" t="s">
        <v>1749</v>
      </c>
      <c r="C1086" t="s">
        <v>338</v>
      </c>
      <c r="D1086" t="s">
        <v>1254</v>
      </c>
      <c r="E1086" t="s">
        <v>369</v>
      </c>
      <c r="F1086">
        <v>2249</v>
      </c>
      <c r="G1086">
        <v>3149</v>
      </c>
      <c r="H1086">
        <v>1</v>
      </c>
      <c r="I1086">
        <v>2</v>
      </c>
      <c r="J1086"/>
      <c r="K1086"/>
      <c r="O1086" s="5"/>
      <c r="P1086" s="5"/>
      <c r="AD1086"/>
      <c r="AE1086"/>
    </row>
    <row r="1087" spans="1:31" x14ac:dyDescent="0.2">
      <c r="A1087" t="s">
        <v>2260</v>
      </c>
      <c r="B1087" t="s">
        <v>2261</v>
      </c>
      <c r="C1087" t="s">
        <v>338</v>
      </c>
      <c r="D1087" t="s">
        <v>1254</v>
      </c>
      <c r="E1087" t="s">
        <v>369</v>
      </c>
      <c r="F1087">
        <v>2799</v>
      </c>
      <c r="G1087">
        <v>3919</v>
      </c>
      <c r="H1087">
        <v>1</v>
      </c>
      <c r="I1087">
        <v>2</v>
      </c>
      <c r="J1087"/>
      <c r="K1087"/>
      <c r="O1087" s="5"/>
      <c r="P1087" s="5"/>
      <c r="AD1087"/>
      <c r="AE1087"/>
    </row>
    <row r="1088" spans="1:31" x14ac:dyDescent="0.2">
      <c r="A1088" t="s">
        <v>2799</v>
      </c>
      <c r="B1088" t="s">
        <v>2261</v>
      </c>
      <c r="C1088" t="s">
        <v>338</v>
      </c>
      <c r="D1088" t="s">
        <v>1254</v>
      </c>
      <c r="E1088" t="s">
        <v>369</v>
      </c>
      <c r="F1088">
        <v>2799</v>
      </c>
      <c r="G1088">
        <v>3919</v>
      </c>
      <c r="H1088">
        <v>1</v>
      </c>
      <c r="I1088">
        <v>2</v>
      </c>
      <c r="J1088"/>
      <c r="K1088"/>
      <c r="O1088" s="5"/>
      <c r="P1088" s="5"/>
      <c r="AD1088"/>
      <c r="AE1088"/>
    </row>
    <row r="1089" spans="1:31" x14ac:dyDescent="0.2">
      <c r="A1089" t="s">
        <v>1163</v>
      </c>
      <c r="B1089" t="s">
        <v>2262</v>
      </c>
      <c r="C1089" t="s">
        <v>338</v>
      </c>
      <c r="D1089" t="s">
        <v>1254</v>
      </c>
      <c r="E1089" t="s">
        <v>369</v>
      </c>
      <c r="F1089">
        <v>269</v>
      </c>
      <c r="G1089">
        <v>489</v>
      </c>
      <c r="H1089">
        <v>25</v>
      </c>
      <c r="I1089">
        <v>200</v>
      </c>
      <c r="J1089"/>
      <c r="K1089"/>
      <c r="O1089" s="5"/>
      <c r="P1089" s="5"/>
      <c r="AD1089"/>
      <c r="AE1089"/>
    </row>
    <row r="1090" spans="1:31" x14ac:dyDescent="0.2">
      <c r="A1090" t="s">
        <v>2263</v>
      </c>
      <c r="B1090" t="s">
        <v>2264</v>
      </c>
      <c r="C1090" t="s">
        <v>338</v>
      </c>
      <c r="D1090" t="s">
        <v>1254</v>
      </c>
      <c r="E1090" t="s">
        <v>369</v>
      </c>
      <c r="F1090">
        <v>299</v>
      </c>
      <c r="G1090">
        <v>539</v>
      </c>
      <c r="H1090">
        <v>25</v>
      </c>
      <c r="I1090">
        <v>200</v>
      </c>
      <c r="J1090"/>
      <c r="K1090"/>
      <c r="O1090" s="5"/>
      <c r="P1090" s="5"/>
      <c r="AD1090"/>
      <c r="AE1090"/>
    </row>
    <row r="1091" spans="1:31" x14ac:dyDescent="0.2">
      <c r="A1091" t="s">
        <v>1164</v>
      </c>
      <c r="B1091" t="s">
        <v>1750</v>
      </c>
      <c r="C1091" t="s">
        <v>338</v>
      </c>
      <c r="D1091" t="s">
        <v>1254</v>
      </c>
      <c r="E1091" t="s">
        <v>1479</v>
      </c>
      <c r="F1091">
        <v>199</v>
      </c>
      <c r="G1091">
        <v>367</v>
      </c>
      <c r="H1091">
        <v>1</v>
      </c>
      <c r="I1091">
        <v>36</v>
      </c>
      <c r="J1091"/>
      <c r="K1091"/>
      <c r="O1091" s="5"/>
      <c r="P1091" s="5"/>
      <c r="AD1091"/>
      <c r="AE1091"/>
    </row>
    <row r="1092" spans="1:31" x14ac:dyDescent="0.2">
      <c r="A1092" t="s">
        <v>1165</v>
      </c>
      <c r="B1092" t="s">
        <v>1751</v>
      </c>
      <c r="C1092" t="s">
        <v>338</v>
      </c>
      <c r="D1092" t="s">
        <v>1254</v>
      </c>
      <c r="E1092" t="s">
        <v>1479</v>
      </c>
      <c r="F1092">
        <v>215</v>
      </c>
      <c r="G1092">
        <v>387</v>
      </c>
      <c r="H1092">
        <v>1</v>
      </c>
      <c r="I1092">
        <v>36</v>
      </c>
      <c r="J1092"/>
      <c r="K1092"/>
      <c r="O1092" s="5"/>
      <c r="P1092" s="5"/>
      <c r="AD1092"/>
      <c r="AE1092"/>
    </row>
    <row r="1093" spans="1:31" x14ac:dyDescent="0.2">
      <c r="A1093" t="s">
        <v>777</v>
      </c>
      <c r="B1093" t="s">
        <v>1752</v>
      </c>
      <c r="C1093" t="s">
        <v>338</v>
      </c>
      <c r="D1093" t="s">
        <v>1254</v>
      </c>
      <c r="E1093" t="s">
        <v>369</v>
      </c>
      <c r="F1093">
        <v>144</v>
      </c>
      <c r="G1093">
        <v>262</v>
      </c>
      <c r="H1093">
        <v>1</v>
      </c>
      <c r="I1093">
        <v>90</v>
      </c>
      <c r="J1093"/>
      <c r="K1093"/>
      <c r="O1093" s="5"/>
      <c r="P1093" s="5"/>
      <c r="AD1093"/>
      <c r="AE1093"/>
    </row>
    <row r="1094" spans="1:31" x14ac:dyDescent="0.2">
      <c r="A1094" t="s">
        <v>778</v>
      </c>
      <c r="B1094" t="s">
        <v>1753</v>
      </c>
      <c r="C1094" t="s">
        <v>338</v>
      </c>
      <c r="D1094" t="s">
        <v>1254</v>
      </c>
      <c r="E1094" t="s">
        <v>369</v>
      </c>
      <c r="F1094">
        <v>144</v>
      </c>
      <c r="G1094">
        <v>262</v>
      </c>
      <c r="H1094">
        <v>1</v>
      </c>
      <c r="I1094">
        <v>82</v>
      </c>
      <c r="J1094"/>
      <c r="K1094"/>
      <c r="O1094" s="5"/>
      <c r="P1094" s="5"/>
      <c r="AD1094"/>
      <c r="AE1094"/>
    </row>
    <row r="1095" spans="1:31" x14ac:dyDescent="0.2">
      <c r="A1095" t="s">
        <v>779</v>
      </c>
      <c r="B1095" t="s">
        <v>1754</v>
      </c>
      <c r="C1095" t="s">
        <v>338</v>
      </c>
      <c r="D1095" t="s">
        <v>1254</v>
      </c>
      <c r="E1095" t="s">
        <v>369</v>
      </c>
      <c r="F1095">
        <v>26</v>
      </c>
      <c r="G1095">
        <v>45</v>
      </c>
      <c r="H1095">
        <v>1</v>
      </c>
      <c r="I1095">
        <v>400</v>
      </c>
      <c r="J1095"/>
      <c r="K1095"/>
      <c r="O1095" s="5"/>
      <c r="P1095" s="5"/>
      <c r="AD1095"/>
      <c r="AE1095"/>
    </row>
    <row r="1096" spans="1:31" x14ac:dyDescent="0.2">
      <c r="A1096" t="s">
        <v>780</v>
      </c>
      <c r="B1096" t="s">
        <v>1755</v>
      </c>
      <c r="C1096" t="s">
        <v>338</v>
      </c>
      <c r="D1096" t="s">
        <v>1254</v>
      </c>
      <c r="E1096" t="s">
        <v>369</v>
      </c>
      <c r="F1096">
        <v>69</v>
      </c>
      <c r="G1096">
        <v>119</v>
      </c>
      <c r="H1096">
        <v>1</v>
      </c>
      <c r="I1096">
        <v>250</v>
      </c>
      <c r="J1096"/>
      <c r="K1096"/>
      <c r="O1096" s="5"/>
      <c r="P1096" s="5"/>
      <c r="AD1096"/>
      <c r="AE1096"/>
    </row>
    <row r="1097" spans="1:31" x14ac:dyDescent="0.2">
      <c r="A1097" t="s">
        <v>781</v>
      </c>
      <c r="B1097" t="s">
        <v>1756</v>
      </c>
      <c r="C1097" t="s">
        <v>338</v>
      </c>
      <c r="D1097" t="s">
        <v>1254</v>
      </c>
      <c r="E1097" t="s">
        <v>369</v>
      </c>
      <c r="F1097">
        <v>79</v>
      </c>
      <c r="G1097">
        <v>135</v>
      </c>
      <c r="H1097">
        <v>1</v>
      </c>
      <c r="I1097">
        <v>120</v>
      </c>
      <c r="J1097"/>
      <c r="K1097"/>
      <c r="O1097" s="5"/>
      <c r="P1097" s="5"/>
      <c r="AD1097"/>
      <c r="AE1097"/>
    </row>
    <row r="1098" spans="1:31" x14ac:dyDescent="0.2">
      <c r="A1098" t="s">
        <v>782</v>
      </c>
      <c r="B1098" t="s">
        <v>1757</v>
      </c>
      <c r="C1098" t="s">
        <v>338</v>
      </c>
      <c r="D1098" t="s">
        <v>1254</v>
      </c>
      <c r="E1098" t="s">
        <v>369</v>
      </c>
      <c r="F1098">
        <v>109</v>
      </c>
      <c r="G1098">
        <v>189</v>
      </c>
      <c r="H1098">
        <v>1</v>
      </c>
      <c r="I1098">
        <v>120</v>
      </c>
      <c r="J1098"/>
      <c r="K1098"/>
      <c r="O1098" s="5"/>
      <c r="P1098" s="5"/>
      <c r="AD1098"/>
      <c r="AE1098"/>
    </row>
    <row r="1099" spans="1:31" x14ac:dyDescent="0.2">
      <c r="A1099" t="s">
        <v>783</v>
      </c>
      <c r="B1099" t="s">
        <v>1758</v>
      </c>
      <c r="C1099" t="s">
        <v>338</v>
      </c>
      <c r="D1099" t="s">
        <v>1254</v>
      </c>
      <c r="E1099" t="s">
        <v>369</v>
      </c>
      <c r="F1099">
        <v>122</v>
      </c>
      <c r="G1099">
        <v>209</v>
      </c>
      <c r="H1099">
        <v>1</v>
      </c>
      <c r="I1099">
        <v>72</v>
      </c>
      <c r="J1099"/>
      <c r="K1099"/>
      <c r="O1099" s="5"/>
      <c r="P1099" s="5"/>
      <c r="AD1099"/>
      <c r="AE1099"/>
    </row>
    <row r="1100" spans="1:31" x14ac:dyDescent="0.2">
      <c r="A1100" t="s">
        <v>784</v>
      </c>
      <c r="B1100" t="s">
        <v>1759</v>
      </c>
      <c r="C1100" t="s">
        <v>338</v>
      </c>
      <c r="D1100" t="s">
        <v>1254</v>
      </c>
      <c r="E1100" t="s">
        <v>369</v>
      </c>
      <c r="F1100">
        <v>68</v>
      </c>
      <c r="G1100">
        <v>119</v>
      </c>
      <c r="H1100">
        <v>1</v>
      </c>
      <c r="I1100">
        <v>500</v>
      </c>
      <c r="J1100"/>
      <c r="K1100"/>
      <c r="O1100" s="5"/>
      <c r="P1100" s="5"/>
      <c r="AD1100"/>
      <c r="AE1100"/>
    </row>
    <row r="1101" spans="1:31" x14ac:dyDescent="0.2">
      <c r="A1101" t="s">
        <v>785</v>
      </c>
      <c r="B1101" t="s">
        <v>1760</v>
      </c>
      <c r="C1101" t="s">
        <v>338</v>
      </c>
      <c r="D1101" t="s">
        <v>1254</v>
      </c>
      <c r="E1101" t="s">
        <v>369</v>
      </c>
      <c r="F1101">
        <v>68</v>
      </c>
      <c r="G1101">
        <v>119</v>
      </c>
      <c r="H1101">
        <v>1</v>
      </c>
      <c r="I1101">
        <v>500</v>
      </c>
      <c r="J1101"/>
      <c r="K1101"/>
      <c r="O1101" s="5"/>
      <c r="P1101" s="5"/>
      <c r="AD1101"/>
      <c r="AE1101"/>
    </row>
    <row r="1102" spans="1:31" x14ac:dyDescent="0.2">
      <c r="A1102" t="s">
        <v>786</v>
      </c>
      <c r="B1102" t="s">
        <v>1761</v>
      </c>
      <c r="C1102" t="s">
        <v>338</v>
      </c>
      <c r="D1102" t="s">
        <v>1254</v>
      </c>
      <c r="E1102" t="s">
        <v>369</v>
      </c>
      <c r="F1102">
        <v>399</v>
      </c>
      <c r="G1102">
        <v>649</v>
      </c>
      <c r="H1102">
        <v>1</v>
      </c>
      <c r="I1102">
        <v>2</v>
      </c>
      <c r="J1102"/>
      <c r="K1102"/>
      <c r="O1102" s="5"/>
      <c r="P1102" s="5"/>
      <c r="AD1102"/>
      <c r="AE1102"/>
    </row>
    <row r="1103" spans="1:31" x14ac:dyDescent="0.2">
      <c r="A1103" t="s">
        <v>787</v>
      </c>
      <c r="B1103" t="s">
        <v>1762</v>
      </c>
      <c r="C1103" t="s">
        <v>338</v>
      </c>
      <c r="D1103" t="s">
        <v>1254</v>
      </c>
      <c r="E1103" t="s">
        <v>369</v>
      </c>
      <c r="F1103">
        <v>469</v>
      </c>
      <c r="G1103">
        <v>759</v>
      </c>
      <c r="H1103">
        <v>1</v>
      </c>
      <c r="I1103">
        <v>2</v>
      </c>
      <c r="J1103"/>
      <c r="K1103"/>
      <c r="O1103" s="5"/>
      <c r="P1103" s="5"/>
      <c r="AD1103"/>
      <c r="AE1103"/>
    </row>
    <row r="1104" spans="1:31" x14ac:dyDescent="0.2">
      <c r="A1104" t="s">
        <v>788</v>
      </c>
      <c r="B1104" t="s">
        <v>1763</v>
      </c>
      <c r="C1104" t="s">
        <v>338</v>
      </c>
      <c r="D1104" t="s">
        <v>1254</v>
      </c>
      <c r="E1104" t="s">
        <v>369</v>
      </c>
      <c r="F1104">
        <v>629</v>
      </c>
      <c r="G1104">
        <v>1029</v>
      </c>
      <c r="H1104">
        <v>1</v>
      </c>
      <c r="I1104">
        <v>2</v>
      </c>
      <c r="J1104"/>
      <c r="K1104"/>
      <c r="O1104" s="5"/>
      <c r="P1104" s="5"/>
      <c r="AD1104"/>
      <c r="AE1104"/>
    </row>
    <row r="1105" spans="1:31" x14ac:dyDescent="0.2">
      <c r="A1105" t="s">
        <v>789</v>
      </c>
      <c r="B1105" t="s">
        <v>1764</v>
      </c>
      <c r="C1105" t="s">
        <v>338</v>
      </c>
      <c r="D1105" t="s">
        <v>1254</v>
      </c>
      <c r="E1105" t="s">
        <v>369</v>
      </c>
      <c r="F1105">
        <v>699</v>
      </c>
      <c r="G1105">
        <v>1119</v>
      </c>
      <c r="H1105">
        <v>1</v>
      </c>
      <c r="I1105">
        <v>2</v>
      </c>
      <c r="J1105"/>
      <c r="K1105"/>
      <c r="O1105" s="5"/>
      <c r="P1105" s="5"/>
      <c r="AD1105"/>
      <c r="AE1105"/>
    </row>
    <row r="1106" spans="1:31" x14ac:dyDescent="0.2">
      <c r="A1106" t="s">
        <v>790</v>
      </c>
      <c r="B1106" t="s">
        <v>1765</v>
      </c>
      <c r="C1106" t="s">
        <v>338</v>
      </c>
      <c r="D1106" t="s">
        <v>1254</v>
      </c>
      <c r="E1106" t="s">
        <v>369</v>
      </c>
      <c r="F1106">
        <v>49</v>
      </c>
      <c r="G1106">
        <v>79</v>
      </c>
      <c r="H1106">
        <v>1</v>
      </c>
      <c r="I1106">
        <v>20</v>
      </c>
      <c r="J1106"/>
      <c r="K1106"/>
      <c r="O1106" s="5"/>
      <c r="P1106" s="5"/>
      <c r="AD1106"/>
      <c r="AE1106"/>
    </row>
    <row r="1107" spans="1:31" x14ac:dyDescent="0.2">
      <c r="A1107" t="s">
        <v>791</v>
      </c>
      <c r="B1107" t="s">
        <v>1766</v>
      </c>
      <c r="C1107" t="s">
        <v>338</v>
      </c>
      <c r="D1107" t="s">
        <v>1254</v>
      </c>
      <c r="E1107" t="s">
        <v>369</v>
      </c>
      <c r="F1107">
        <v>70</v>
      </c>
      <c r="G1107">
        <v>119</v>
      </c>
      <c r="H1107">
        <v>1</v>
      </c>
      <c r="I1107">
        <v>20</v>
      </c>
      <c r="J1107"/>
      <c r="K1107"/>
      <c r="O1107" s="5"/>
      <c r="P1107" s="5"/>
      <c r="AD1107"/>
      <c r="AE1107"/>
    </row>
    <row r="1108" spans="1:31" x14ac:dyDescent="0.2">
      <c r="A1108" t="s">
        <v>792</v>
      </c>
      <c r="B1108" t="s">
        <v>1767</v>
      </c>
      <c r="C1108" t="s">
        <v>338</v>
      </c>
      <c r="D1108" t="s">
        <v>1254</v>
      </c>
      <c r="E1108" t="s">
        <v>369</v>
      </c>
      <c r="F1108">
        <v>109</v>
      </c>
      <c r="G1108">
        <v>175</v>
      </c>
      <c r="H1108">
        <v>1</v>
      </c>
      <c r="I1108">
        <v>20</v>
      </c>
      <c r="J1108"/>
      <c r="K1108"/>
      <c r="O1108" s="5"/>
      <c r="P1108" s="5"/>
      <c r="AD1108"/>
      <c r="AE1108"/>
    </row>
    <row r="1109" spans="1:31" x14ac:dyDescent="0.2">
      <c r="A1109" t="s">
        <v>793</v>
      </c>
      <c r="B1109" t="s">
        <v>1768</v>
      </c>
      <c r="C1109" t="s">
        <v>338</v>
      </c>
      <c r="D1109" t="s">
        <v>1254</v>
      </c>
      <c r="E1109" t="s">
        <v>369</v>
      </c>
      <c r="F1109">
        <v>49</v>
      </c>
      <c r="G1109">
        <v>79</v>
      </c>
      <c r="H1109">
        <v>1</v>
      </c>
      <c r="I1109">
        <v>24</v>
      </c>
      <c r="J1109"/>
      <c r="K1109"/>
      <c r="O1109" s="5"/>
      <c r="P1109" s="5"/>
      <c r="AD1109"/>
      <c r="AE1109"/>
    </row>
    <row r="1110" spans="1:31" x14ac:dyDescent="0.2">
      <c r="A1110" t="s">
        <v>794</v>
      </c>
      <c r="B1110" t="s">
        <v>1769</v>
      </c>
      <c r="C1110" t="s">
        <v>338</v>
      </c>
      <c r="D1110" t="s">
        <v>1254</v>
      </c>
      <c r="E1110" t="s">
        <v>369</v>
      </c>
      <c r="F1110">
        <v>64</v>
      </c>
      <c r="G1110">
        <v>105</v>
      </c>
      <c r="H1110">
        <v>1</v>
      </c>
      <c r="I1110">
        <v>24</v>
      </c>
      <c r="J1110"/>
      <c r="K1110"/>
      <c r="O1110" s="5"/>
      <c r="P1110" s="5"/>
      <c r="AD1110"/>
      <c r="AE1110"/>
    </row>
    <row r="1111" spans="1:31" x14ac:dyDescent="0.2">
      <c r="A1111" t="s">
        <v>795</v>
      </c>
      <c r="B1111" t="s">
        <v>1770</v>
      </c>
      <c r="C1111" t="s">
        <v>338</v>
      </c>
      <c r="D1111" t="s">
        <v>1254</v>
      </c>
      <c r="E1111" t="s">
        <v>369</v>
      </c>
      <c r="F1111">
        <v>45</v>
      </c>
      <c r="G1111">
        <v>72</v>
      </c>
      <c r="H1111">
        <v>1</v>
      </c>
      <c r="I1111">
        <v>24</v>
      </c>
      <c r="J1111"/>
      <c r="K1111"/>
      <c r="O1111" s="5"/>
      <c r="P1111" s="5"/>
      <c r="AD1111"/>
      <c r="AE1111"/>
    </row>
    <row r="1112" spans="1:31" x14ac:dyDescent="0.2">
      <c r="A1112" t="s">
        <v>796</v>
      </c>
      <c r="B1112" t="s">
        <v>1771</v>
      </c>
      <c r="C1112" t="s">
        <v>338</v>
      </c>
      <c r="D1112" t="s">
        <v>1254</v>
      </c>
      <c r="E1112" t="s">
        <v>369</v>
      </c>
      <c r="F1112">
        <v>49</v>
      </c>
      <c r="G1112">
        <v>79</v>
      </c>
      <c r="H1112">
        <v>1</v>
      </c>
      <c r="I1112">
        <v>24</v>
      </c>
      <c r="J1112"/>
      <c r="K1112"/>
      <c r="O1112" s="5"/>
      <c r="P1112" s="5"/>
      <c r="AD1112"/>
      <c r="AE1112"/>
    </row>
    <row r="1113" spans="1:31" x14ac:dyDescent="0.2">
      <c r="A1113" t="s">
        <v>797</v>
      </c>
      <c r="B1113" t="s">
        <v>1772</v>
      </c>
      <c r="C1113" t="s">
        <v>700</v>
      </c>
      <c r="D1113" t="s">
        <v>334</v>
      </c>
      <c r="E1113" t="s">
        <v>374</v>
      </c>
      <c r="F1113">
        <v>42</v>
      </c>
      <c r="G1113">
        <v>68</v>
      </c>
      <c r="H1113">
        <v>1</v>
      </c>
      <c r="I1113">
        <v>144</v>
      </c>
      <c r="J1113"/>
      <c r="K1113"/>
      <c r="O1113" s="5"/>
      <c r="P1113" s="5"/>
      <c r="AD1113"/>
      <c r="AE1113"/>
    </row>
    <row r="1114" spans="1:31" x14ac:dyDescent="0.2">
      <c r="A1114" t="s">
        <v>905</v>
      </c>
      <c r="B1114" t="s">
        <v>1501</v>
      </c>
      <c r="C1114" t="s">
        <v>338</v>
      </c>
      <c r="D1114" t="s">
        <v>1254</v>
      </c>
      <c r="E1114" t="s">
        <v>369</v>
      </c>
      <c r="F1114">
        <v>13.5</v>
      </c>
      <c r="G1114">
        <v>25</v>
      </c>
      <c r="H1114">
        <v>1</v>
      </c>
      <c r="I1114">
        <v>200</v>
      </c>
      <c r="J1114"/>
      <c r="K1114"/>
      <c r="O1114" s="5"/>
      <c r="P1114" s="5"/>
      <c r="AD1114"/>
      <c r="AE1114"/>
    </row>
    <row r="1115" spans="1:31" x14ac:dyDescent="0.2">
      <c r="A1115" t="s">
        <v>906</v>
      </c>
      <c r="B1115" t="s">
        <v>1773</v>
      </c>
      <c r="C1115" t="s">
        <v>338</v>
      </c>
      <c r="D1115" t="s">
        <v>1254</v>
      </c>
      <c r="E1115" t="s">
        <v>369</v>
      </c>
      <c r="F1115">
        <v>26</v>
      </c>
      <c r="G1115">
        <v>49</v>
      </c>
      <c r="H1115">
        <v>1</v>
      </c>
      <c r="I1115">
        <v>200</v>
      </c>
      <c r="J1115"/>
      <c r="K1115"/>
      <c r="O1115" s="5"/>
      <c r="P1115" s="5"/>
      <c r="AD1115"/>
      <c r="AE1115"/>
    </row>
    <row r="1116" spans="1:31" x14ac:dyDescent="0.2">
      <c r="A1116" t="s">
        <v>883</v>
      </c>
      <c r="B1116" t="s">
        <v>2500</v>
      </c>
      <c r="C1116" t="s">
        <v>700</v>
      </c>
      <c r="D1116" t="s">
        <v>334</v>
      </c>
      <c r="E1116" t="s">
        <v>374</v>
      </c>
      <c r="F1116">
        <v>39</v>
      </c>
      <c r="G1116">
        <v>68</v>
      </c>
      <c r="H1116">
        <v>1</v>
      </c>
      <c r="I1116">
        <v>180</v>
      </c>
      <c r="J1116"/>
      <c r="K1116"/>
      <c r="O1116" s="5"/>
      <c r="P1116" s="5"/>
      <c r="AD1116"/>
      <c r="AE1116"/>
    </row>
    <row r="1117" spans="1:31" x14ac:dyDescent="0.2">
      <c r="A1117" t="s">
        <v>1130</v>
      </c>
      <c r="B1117" t="s">
        <v>1774</v>
      </c>
      <c r="C1117" t="s">
        <v>700</v>
      </c>
      <c r="D1117" t="s">
        <v>334</v>
      </c>
      <c r="E1117" t="s">
        <v>373</v>
      </c>
      <c r="F1117">
        <v>42</v>
      </c>
      <c r="G1117">
        <v>76</v>
      </c>
      <c r="H1117">
        <v>1</v>
      </c>
      <c r="I1117">
        <v>40</v>
      </c>
      <c r="J1117"/>
      <c r="K1117"/>
      <c r="O1117" s="5"/>
      <c r="P1117" s="5"/>
      <c r="AD1117"/>
      <c r="AE1117"/>
    </row>
    <row r="1118" spans="1:31" x14ac:dyDescent="0.2">
      <c r="A1118" t="s">
        <v>2648</v>
      </c>
      <c r="B1118" t="s">
        <v>2649</v>
      </c>
      <c r="C1118" t="s">
        <v>700</v>
      </c>
      <c r="D1118" t="s">
        <v>334</v>
      </c>
      <c r="E1118" t="s">
        <v>374</v>
      </c>
      <c r="F1118">
        <v>52</v>
      </c>
      <c r="G1118">
        <v>88</v>
      </c>
      <c r="H1118">
        <v>1</v>
      </c>
      <c r="I1118">
        <v>180</v>
      </c>
      <c r="J1118"/>
      <c r="K1118"/>
      <c r="O1118" s="5"/>
      <c r="P1118" s="5"/>
      <c r="AD1118"/>
      <c r="AE1118"/>
    </row>
    <row r="1119" spans="1:31" x14ac:dyDescent="0.2">
      <c r="A1119" t="s">
        <v>2650</v>
      </c>
      <c r="B1119" t="s">
        <v>2651</v>
      </c>
      <c r="C1119" t="s">
        <v>700</v>
      </c>
      <c r="D1119" t="s">
        <v>334</v>
      </c>
      <c r="E1119" t="s">
        <v>374</v>
      </c>
      <c r="F1119">
        <v>80</v>
      </c>
      <c r="G1119">
        <v>142</v>
      </c>
      <c r="H1119">
        <v>1</v>
      </c>
      <c r="I1119">
        <v>120</v>
      </c>
      <c r="J1119"/>
      <c r="K1119"/>
      <c r="O1119" s="5"/>
      <c r="P1119" s="5"/>
      <c r="AD1119"/>
      <c r="AE1119"/>
    </row>
    <row r="1120" spans="1:31" x14ac:dyDescent="0.2">
      <c r="A1120" t="s">
        <v>884</v>
      </c>
      <c r="B1120" t="s">
        <v>1775</v>
      </c>
      <c r="C1120" t="s">
        <v>700</v>
      </c>
      <c r="D1120" t="s">
        <v>334</v>
      </c>
      <c r="E1120" t="s">
        <v>394</v>
      </c>
      <c r="F1120">
        <v>179</v>
      </c>
      <c r="G1120">
        <v>299</v>
      </c>
      <c r="H1120">
        <v>6</v>
      </c>
      <c r="I1120">
        <v>24</v>
      </c>
      <c r="J1120"/>
      <c r="K1120"/>
      <c r="O1120" s="5"/>
      <c r="P1120" s="5"/>
      <c r="AD1120"/>
      <c r="AE1120"/>
    </row>
    <row r="1121" spans="1:31" x14ac:dyDescent="0.2">
      <c r="A1121" t="s">
        <v>2501</v>
      </c>
      <c r="B1121" t="s">
        <v>2502</v>
      </c>
      <c r="C1121" t="s">
        <v>700</v>
      </c>
      <c r="D1121" t="s">
        <v>334</v>
      </c>
      <c r="E1121" t="s">
        <v>394</v>
      </c>
      <c r="F1121">
        <v>489</v>
      </c>
      <c r="G1121">
        <v>849</v>
      </c>
      <c r="H1121">
        <v>6</v>
      </c>
      <c r="I1121">
        <v>24</v>
      </c>
      <c r="J1121"/>
      <c r="K1121"/>
      <c r="O1121" s="5"/>
      <c r="P1121" s="5"/>
      <c r="AD1121"/>
      <c r="AE1121"/>
    </row>
    <row r="1122" spans="1:31" x14ac:dyDescent="0.2">
      <c r="A1122" t="s">
        <v>2503</v>
      </c>
      <c r="B1122" t="s">
        <v>2504</v>
      </c>
      <c r="C1122" t="s">
        <v>700</v>
      </c>
      <c r="D1122" t="s">
        <v>334</v>
      </c>
      <c r="E1122" t="s">
        <v>394</v>
      </c>
      <c r="F1122">
        <v>499</v>
      </c>
      <c r="G1122">
        <v>879</v>
      </c>
      <c r="H1122">
        <v>6</v>
      </c>
      <c r="I1122">
        <v>24</v>
      </c>
      <c r="J1122"/>
      <c r="K1122"/>
      <c r="O1122" s="5"/>
      <c r="P1122" s="5"/>
      <c r="AD1122"/>
      <c r="AE1122"/>
    </row>
    <row r="1123" spans="1:31" x14ac:dyDescent="0.2">
      <c r="A1123" t="s">
        <v>2505</v>
      </c>
      <c r="B1123" t="s">
        <v>2506</v>
      </c>
      <c r="C1123" t="s">
        <v>700</v>
      </c>
      <c r="D1123" t="s">
        <v>334</v>
      </c>
      <c r="E1123" t="s">
        <v>394</v>
      </c>
      <c r="F1123">
        <v>529</v>
      </c>
      <c r="G1123">
        <v>899</v>
      </c>
      <c r="H1123">
        <v>6</v>
      </c>
      <c r="I1123">
        <v>24</v>
      </c>
      <c r="J1123"/>
      <c r="K1123"/>
      <c r="O1123" s="5"/>
      <c r="P1123" s="5"/>
      <c r="AD1123"/>
      <c r="AE1123"/>
    </row>
    <row r="1124" spans="1:31" x14ac:dyDescent="0.2">
      <c r="A1124" t="s">
        <v>3124</v>
      </c>
      <c r="B1124" t="s">
        <v>3396</v>
      </c>
      <c r="C1124" t="s">
        <v>700</v>
      </c>
      <c r="D1124" t="s">
        <v>335</v>
      </c>
      <c r="E1124" t="s">
        <v>373</v>
      </c>
      <c r="F1124">
        <v>175</v>
      </c>
      <c r="G1124">
        <v>299</v>
      </c>
      <c r="H1124">
        <v>1</v>
      </c>
      <c r="I1124">
        <v>5</v>
      </c>
      <c r="J1124"/>
      <c r="K1124"/>
      <c r="O1124" s="5"/>
      <c r="P1124" s="5"/>
      <c r="AD1124"/>
      <c r="AE1124"/>
    </row>
    <row r="1125" spans="1:31" x14ac:dyDescent="0.2">
      <c r="A1125" t="s">
        <v>3579</v>
      </c>
      <c r="B1125" t="s">
        <v>3580</v>
      </c>
      <c r="C1125" t="s">
        <v>700</v>
      </c>
      <c r="D1125" t="s">
        <v>335</v>
      </c>
      <c r="E1125" t="s">
        <v>373</v>
      </c>
      <c r="F1125">
        <v>315</v>
      </c>
      <c r="G1125">
        <v>535</v>
      </c>
      <c r="H1125">
        <v>1</v>
      </c>
      <c r="I1125">
        <v>3</v>
      </c>
      <c r="J1125"/>
      <c r="K1125"/>
      <c r="O1125" s="5"/>
      <c r="P1125" s="5"/>
      <c r="AD1125"/>
      <c r="AE1125"/>
    </row>
    <row r="1126" spans="1:31" x14ac:dyDescent="0.2">
      <c r="A1126" t="s">
        <v>2738</v>
      </c>
      <c r="B1126" t="s">
        <v>3711</v>
      </c>
      <c r="C1126" t="s">
        <v>2990</v>
      </c>
      <c r="D1126" t="s">
        <v>1273</v>
      </c>
      <c r="E1126" t="s">
        <v>340</v>
      </c>
      <c r="F1126">
        <v>359</v>
      </c>
      <c r="G1126">
        <v>647</v>
      </c>
      <c r="H1126">
        <v>1</v>
      </c>
      <c r="I1126">
        <v>12</v>
      </c>
      <c r="J1126"/>
      <c r="K1126"/>
      <c r="O1126" s="5"/>
      <c r="P1126" s="5"/>
      <c r="AD1126"/>
      <c r="AE1126"/>
    </row>
    <row r="1127" spans="1:31" x14ac:dyDescent="0.2">
      <c r="A1127" t="s">
        <v>2739</v>
      </c>
      <c r="B1127" t="s">
        <v>3007</v>
      </c>
      <c r="C1127" t="s">
        <v>2990</v>
      </c>
      <c r="D1127" t="s">
        <v>1273</v>
      </c>
      <c r="E1127" t="s">
        <v>340</v>
      </c>
      <c r="F1127">
        <v>535</v>
      </c>
      <c r="G1127">
        <v>910</v>
      </c>
      <c r="H1127">
        <v>1</v>
      </c>
      <c r="I1127">
        <v>8</v>
      </c>
      <c r="J1127"/>
      <c r="K1127"/>
      <c r="O1127" s="5"/>
      <c r="P1127" s="5"/>
      <c r="AD1127"/>
      <c r="AE1127"/>
    </row>
    <row r="1128" spans="1:31" x14ac:dyDescent="0.2">
      <c r="A1128" t="s">
        <v>2740</v>
      </c>
      <c r="B1128" t="s">
        <v>3008</v>
      </c>
      <c r="C1128" t="s">
        <v>2990</v>
      </c>
      <c r="D1128" t="s">
        <v>1273</v>
      </c>
      <c r="E1128" t="s">
        <v>340</v>
      </c>
      <c r="F1128">
        <v>675</v>
      </c>
      <c r="G1128">
        <v>1148</v>
      </c>
      <c r="H1128">
        <v>1</v>
      </c>
      <c r="I1128">
        <v>6</v>
      </c>
      <c r="J1128"/>
      <c r="K1128"/>
      <c r="O1128" s="5"/>
      <c r="P1128" s="5"/>
      <c r="AD1128"/>
      <c r="AE1128"/>
    </row>
    <row r="1129" spans="1:31" x14ac:dyDescent="0.2">
      <c r="A1129" t="s">
        <v>2741</v>
      </c>
      <c r="B1129" t="s">
        <v>3009</v>
      </c>
      <c r="C1129" t="s">
        <v>2990</v>
      </c>
      <c r="D1129" t="s">
        <v>1273</v>
      </c>
      <c r="E1129" t="s">
        <v>340</v>
      </c>
      <c r="F1129">
        <v>439</v>
      </c>
      <c r="G1129">
        <v>791</v>
      </c>
      <c r="H1129">
        <v>1</v>
      </c>
      <c r="I1129">
        <v>12</v>
      </c>
      <c r="J1129"/>
      <c r="K1129"/>
      <c r="O1129" s="5"/>
      <c r="P1129" s="5"/>
      <c r="AD1129"/>
      <c r="AE1129"/>
    </row>
    <row r="1130" spans="1:31" x14ac:dyDescent="0.2">
      <c r="A1130" t="s">
        <v>3542</v>
      </c>
      <c r="B1130" t="s">
        <v>3543</v>
      </c>
      <c r="C1130" t="s">
        <v>2990</v>
      </c>
      <c r="D1130" t="s">
        <v>1273</v>
      </c>
      <c r="E1130" t="s">
        <v>340</v>
      </c>
      <c r="F1130">
        <v>459</v>
      </c>
      <c r="G1130">
        <v>827</v>
      </c>
      <c r="H1130">
        <v>1</v>
      </c>
      <c r="I1130">
        <v>6</v>
      </c>
      <c r="J1130"/>
      <c r="K1130"/>
      <c r="O1130" s="5"/>
      <c r="P1130" s="5"/>
      <c r="AD1130"/>
      <c r="AE1130"/>
    </row>
    <row r="1131" spans="1:31" x14ac:dyDescent="0.2">
      <c r="A1131" t="s">
        <v>3019</v>
      </c>
      <c r="B1131" t="s">
        <v>3020</v>
      </c>
      <c r="C1131" t="s">
        <v>700</v>
      </c>
      <c r="D1131" t="s">
        <v>335</v>
      </c>
      <c r="E1131" t="s">
        <v>336</v>
      </c>
      <c r="F1131">
        <v>42</v>
      </c>
      <c r="G1131">
        <v>74</v>
      </c>
      <c r="H1131">
        <v>24</v>
      </c>
      <c r="I1131">
        <v>72</v>
      </c>
      <c r="J1131"/>
      <c r="K1131"/>
      <c r="O1131" s="5"/>
      <c r="P1131" s="5"/>
      <c r="AD1131"/>
      <c r="AE1131"/>
    </row>
    <row r="1132" spans="1:31" x14ac:dyDescent="0.2">
      <c r="A1132" t="s">
        <v>3021</v>
      </c>
      <c r="B1132" t="s">
        <v>3022</v>
      </c>
      <c r="C1132" t="s">
        <v>700</v>
      </c>
      <c r="D1132" t="s">
        <v>335</v>
      </c>
      <c r="E1132" t="s">
        <v>336</v>
      </c>
      <c r="F1132">
        <v>42</v>
      </c>
      <c r="G1132">
        <v>74</v>
      </c>
      <c r="H1132">
        <v>24</v>
      </c>
      <c r="I1132">
        <v>72</v>
      </c>
      <c r="J1132"/>
      <c r="K1132"/>
      <c r="O1132" s="5"/>
      <c r="P1132" s="5"/>
      <c r="AD1132"/>
      <c r="AE1132"/>
    </row>
    <row r="1133" spans="1:31" x14ac:dyDescent="0.2">
      <c r="A1133" t="s">
        <v>3544</v>
      </c>
      <c r="B1133" t="s">
        <v>3671</v>
      </c>
      <c r="C1133" t="s">
        <v>338</v>
      </c>
      <c r="D1133" t="s">
        <v>1254</v>
      </c>
      <c r="E1133" t="s">
        <v>340</v>
      </c>
      <c r="F1133">
        <v>799</v>
      </c>
      <c r="G1133">
        <v>1199</v>
      </c>
      <c r="H1133">
        <v>1</v>
      </c>
      <c r="I1133">
        <v>1</v>
      </c>
      <c r="J1133"/>
      <c r="K1133"/>
      <c r="O1133" s="5"/>
      <c r="P1133" s="5"/>
      <c r="AD1133"/>
      <c r="AE1133"/>
    </row>
    <row r="1134" spans="1:31" x14ac:dyDescent="0.2">
      <c r="A1134" t="s">
        <v>3545</v>
      </c>
      <c r="B1134" t="s">
        <v>3672</v>
      </c>
      <c r="C1134" t="s">
        <v>338</v>
      </c>
      <c r="D1134" t="s">
        <v>1254</v>
      </c>
      <c r="E1134" t="s">
        <v>340</v>
      </c>
      <c r="F1134">
        <v>799</v>
      </c>
      <c r="G1134">
        <v>1199</v>
      </c>
      <c r="H1134">
        <v>1</v>
      </c>
      <c r="I1134">
        <v>1</v>
      </c>
      <c r="J1134"/>
      <c r="K1134"/>
      <c r="O1134" s="5"/>
      <c r="P1134" s="5"/>
      <c r="AD1134"/>
      <c r="AE1134"/>
    </row>
    <row r="1135" spans="1:31" x14ac:dyDescent="0.2">
      <c r="A1135" t="s">
        <v>3466</v>
      </c>
      <c r="B1135" t="s">
        <v>3467</v>
      </c>
      <c r="C1135" t="s">
        <v>700</v>
      </c>
      <c r="D1135" t="s">
        <v>335</v>
      </c>
      <c r="E1135" t="s">
        <v>373</v>
      </c>
      <c r="F1135">
        <v>225</v>
      </c>
      <c r="G1135">
        <v>359</v>
      </c>
      <c r="H1135">
        <v>1</v>
      </c>
      <c r="I1135">
        <v>1</v>
      </c>
      <c r="J1135"/>
      <c r="K1135"/>
      <c r="O1135" s="5"/>
      <c r="P1135" s="5"/>
      <c r="AD1135"/>
      <c r="AE1135"/>
    </row>
    <row r="1136" spans="1:31" x14ac:dyDescent="0.2">
      <c r="A1136" t="s">
        <v>3468</v>
      </c>
      <c r="B1136" t="s">
        <v>3469</v>
      </c>
      <c r="C1136" t="s">
        <v>700</v>
      </c>
      <c r="D1136" t="s">
        <v>335</v>
      </c>
      <c r="E1136" t="s">
        <v>373</v>
      </c>
      <c r="F1136">
        <v>225</v>
      </c>
      <c r="G1136">
        <v>359</v>
      </c>
      <c r="H1136">
        <v>1</v>
      </c>
      <c r="I1136">
        <v>1</v>
      </c>
      <c r="J1136"/>
      <c r="K1136"/>
      <c r="O1136" s="5"/>
      <c r="P1136" s="5"/>
      <c r="AD1136"/>
      <c r="AE1136"/>
    </row>
    <row r="1137" spans="1:31" x14ac:dyDescent="0.2">
      <c r="A1137" t="s">
        <v>3470</v>
      </c>
      <c r="B1137" t="s">
        <v>3471</v>
      </c>
      <c r="C1137" t="s">
        <v>700</v>
      </c>
      <c r="D1137" t="s">
        <v>335</v>
      </c>
      <c r="E1137" t="s">
        <v>373</v>
      </c>
      <c r="F1137">
        <v>225</v>
      </c>
      <c r="G1137">
        <v>359</v>
      </c>
      <c r="H1137">
        <v>1</v>
      </c>
      <c r="I1137">
        <v>1</v>
      </c>
      <c r="J1137"/>
      <c r="K1137"/>
      <c r="O1137" s="5"/>
      <c r="P1137" s="5"/>
      <c r="AD1137"/>
      <c r="AE1137"/>
    </row>
    <row r="1138" spans="1:31" x14ac:dyDescent="0.2">
      <c r="A1138" t="s">
        <v>3472</v>
      </c>
      <c r="B1138" t="s">
        <v>3473</v>
      </c>
      <c r="C1138" t="s">
        <v>700</v>
      </c>
      <c r="D1138" t="s">
        <v>335</v>
      </c>
      <c r="E1138" t="s">
        <v>373</v>
      </c>
      <c r="F1138">
        <v>225</v>
      </c>
      <c r="G1138">
        <v>359</v>
      </c>
      <c r="H1138">
        <v>1</v>
      </c>
      <c r="I1138">
        <v>1</v>
      </c>
      <c r="J1138"/>
      <c r="K1138"/>
      <c r="O1138" s="5"/>
      <c r="P1138" s="5"/>
      <c r="AD1138"/>
      <c r="AE1138"/>
    </row>
    <row r="1139" spans="1:31" x14ac:dyDescent="0.2">
      <c r="A1139" t="s">
        <v>3609</v>
      </c>
      <c r="B1139" t="s">
        <v>3610</v>
      </c>
      <c r="C1139" t="s">
        <v>338</v>
      </c>
      <c r="D1139" t="s">
        <v>1254</v>
      </c>
      <c r="E1139" t="s">
        <v>340</v>
      </c>
      <c r="F1139">
        <v>4500</v>
      </c>
      <c r="G1139">
        <v>5900</v>
      </c>
      <c r="H1139">
        <v>1</v>
      </c>
      <c r="I1139">
        <v>1</v>
      </c>
      <c r="J1139"/>
      <c r="K1139"/>
      <c r="O1139" s="5"/>
      <c r="P1139" s="5"/>
      <c r="AD1139"/>
      <c r="AE1139"/>
    </row>
    <row r="1140" spans="1:31" x14ac:dyDescent="0.2">
      <c r="A1140" t="s">
        <v>3611</v>
      </c>
      <c r="B1140" t="s">
        <v>3612</v>
      </c>
      <c r="C1140" t="s">
        <v>338</v>
      </c>
      <c r="D1140" t="s">
        <v>1254</v>
      </c>
      <c r="E1140" t="s">
        <v>340</v>
      </c>
      <c r="F1140">
        <v>5200</v>
      </c>
      <c r="G1140">
        <v>6700</v>
      </c>
      <c r="H1140">
        <v>1</v>
      </c>
      <c r="I1140">
        <v>1</v>
      </c>
      <c r="J1140"/>
      <c r="K1140"/>
      <c r="O1140" s="5"/>
      <c r="P1140" s="5"/>
      <c r="AD1140"/>
      <c r="AE1140"/>
    </row>
    <row r="1141" spans="1:31" x14ac:dyDescent="0.2">
      <c r="A1141" t="s">
        <v>3613</v>
      </c>
      <c r="B1141" t="s">
        <v>3673</v>
      </c>
      <c r="C1141" t="s">
        <v>338</v>
      </c>
      <c r="D1141" t="s">
        <v>1254</v>
      </c>
      <c r="E1141" t="s">
        <v>340</v>
      </c>
      <c r="F1141">
        <v>6900</v>
      </c>
      <c r="G1141">
        <v>9300</v>
      </c>
      <c r="H1141">
        <v>1</v>
      </c>
      <c r="I1141">
        <v>1</v>
      </c>
      <c r="J1141"/>
      <c r="K1141"/>
      <c r="O1141" s="5"/>
      <c r="P1141" s="5"/>
      <c r="AD1141"/>
      <c r="AE1141"/>
    </row>
    <row r="1142" spans="1:31" x14ac:dyDescent="0.2">
      <c r="A1142" t="s">
        <v>3614</v>
      </c>
      <c r="B1142" t="s">
        <v>3674</v>
      </c>
      <c r="C1142" t="s">
        <v>338</v>
      </c>
      <c r="D1142" t="s">
        <v>1254</v>
      </c>
      <c r="E1142" t="s">
        <v>340</v>
      </c>
      <c r="F1142">
        <v>7900</v>
      </c>
      <c r="G1142">
        <v>10500</v>
      </c>
      <c r="H1142">
        <v>1</v>
      </c>
      <c r="I1142">
        <v>1</v>
      </c>
      <c r="J1142"/>
      <c r="K1142"/>
      <c r="O1142" s="5"/>
      <c r="P1142" s="5"/>
      <c r="AD1142"/>
      <c r="AE1142"/>
    </row>
    <row r="1143" spans="1:31" x14ac:dyDescent="0.2">
      <c r="A1143" t="s">
        <v>3615</v>
      </c>
      <c r="B1143" t="s">
        <v>3616</v>
      </c>
      <c r="C1143" t="s">
        <v>338</v>
      </c>
      <c r="D1143" t="s">
        <v>1254</v>
      </c>
      <c r="E1143" t="s">
        <v>340</v>
      </c>
      <c r="F1143">
        <v>10900</v>
      </c>
      <c r="G1143">
        <v>14200</v>
      </c>
      <c r="H1143">
        <v>1</v>
      </c>
      <c r="I1143">
        <v>1</v>
      </c>
      <c r="J1143"/>
      <c r="K1143"/>
      <c r="O1143" s="5"/>
      <c r="P1143" s="5"/>
      <c r="AD1143"/>
      <c r="AE1143"/>
    </row>
    <row r="1144" spans="1:31" x14ac:dyDescent="0.2">
      <c r="A1144" t="s">
        <v>3881</v>
      </c>
      <c r="B1144" t="s">
        <v>3882</v>
      </c>
      <c r="C1144" t="s">
        <v>338</v>
      </c>
      <c r="D1144" t="s">
        <v>1254</v>
      </c>
      <c r="E1144" t="s">
        <v>340</v>
      </c>
      <c r="F1144">
        <v>13600</v>
      </c>
      <c r="G1144">
        <v>17900</v>
      </c>
      <c r="H1144">
        <v>1</v>
      </c>
      <c r="I1144">
        <v>1</v>
      </c>
      <c r="J1144"/>
      <c r="K1144"/>
      <c r="O1144" s="5"/>
      <c r="P1144" s="5"/>
      <c r="AD1144"/>
      <c r="AE1144"/>
    </row>
    <row r="1145" spans="1:31" x14ac:dyDescent="0.2">
      <c r="A1145" t="s">
        <v>3617</v>
      </c>
      <c r="B1145" t="s">
        <v>3618</v>
      </c>
      <c r="C1145" t="s">
        <v>338</v>
      </c>
      <c r="D1145" t="s">
        <v>1254</v>
      </c>
      <c r="E1145" t="s">
        <v>340</v>
      </c>
      <c r="F1145">
        <v>2200</v>
      </c>
      <c r="G1145">
        <v>3500</v>
      </c>
      <c r="H1145">
        <v>1</v>
      </c>
      <c r="I1145">
        <v>1</v>
      </c>
      <c r="J1145"/>
      <c r="K1145"/>
      <c r="O1145" s="5"/>
      <c r="P1145" s="5"/>
      <c r="AD1145"/>
      <c r="AE1145"/>
    </row>
    <row r="1146" spans="1:31" x14ac:dyDescent="0.2">
      <c r="A1146" t="s">
        <v>3619</v>
      </c>
      <c r="B1146" t="s">
        <v>3620</v>
      </c>
      <c r="C1146" t="s">
        <v>338</v>
      </c>
      <c r="D1146" t="s">
        <v>1254</v>
      </c>
      <c r="E1146" t="s">
        <v>340</v>
      </c>
      <c r="F1146">
        <v>2300</v>
      </c>
      <c r="G1146">
        <v>3600</v>
      </c>
      <c r="H1146">
        <v>1</v>
      </c>
      <c r="I1146">
        <v>1</v>
      </c>
      <c r="J1146"/>
      <c r="K1146"/>
      <c r="O1146" s="5"/>
      <c r="P1146" s="5"/>
      <c r="AD1146"/>
      <c r="AE1146"/>
    </row>
    <row r="1147" spans="1:31" x14ac:dyDescent="0.2">
      <c r="A1147" t="s">
        <v>3621</v>
      </c>
      <c r="B1147" t="s">
        <v>3622</v>
      </c>
      <c r="C1147" t="s">
        <v>338</v>
      </c>
      <c r="D1147" t="s">
        <v>1254</v>
      </c>
      <c r="E1147" t="s">
        <v>340</v>
      </c>
      <c r="F1147">
        <v>2700</v>
      </c>
      <c r="G1147">
        <v>4200</v>
      </c>
      <c r="H1147">
        <v>1</v>
      </c>
      <c r="I1147">
        <v>1</v>
      </c>
      <c r="J1147"/>
      <c r="K1147"/>
      <c r="O1147" s="5"/>
      <c r="P1147" s="5"/>
      <c r="AD1147"/>
      <c r="AE1147"/>
    </row>
    <row r="1148" spans="1:31" x14ac:dyDescent="0.2">
      <c r="A1148" t="s">
        <v>3623</v>
      </c>
      <c r="B1148" t="s">
        <v>3624</v>
      </c>
      <c r="C1148" t="s">
        <v>338</v>
      </c>
      <c r="D1148" t="s">
        <v>1254</v>
      </c>
      <c r="E1148" t="s">
        <v>340</v>
      </c>
      <c r="F1148">
        <v>3200</v>
      </c>
      <c r="G1148">
        <v>5000</v>
      </c>
      <c r="H1148">
        <v>1</v>
      </c>
      <c r="I1148">
        <v>1</v>
      </c>
      <c r="J1148"/>
      <c r="K1148"/>
      <c r="O1148" s="5"/>
      <c r="P1148" s="5"/>
      <c r="AD1148"/>
      <c r="AE1148"/>
    </row>
    <row r="1149" spans="1:31" x14ac:dyDescent="0.2">
      <c r="A1149" t="s">
        <v>3625</v>
      </c>
      <c r="B1149" t="s">
        <v>3626</v>
      </c>
      <c r="C1149" t="s">
        <v>338</v>
      </c>
      <c r="D1149" t="s">
        <v>1254</v>
      </c>
      <c r="E1149" t="s">
        <v>340</v>
      </c>
      <c r="F1149">
        <v>4300</v>
      </c>
      <c r="G1149">
        <v>6800</v>
      </c>
      <c r="H1149">
        <v>1</v>
      </c>
      <c r="I1149">
        <v>1</v>
      </c>
      <c r="J1149"/>
      <c r="K1149"/>
      <c r="O1149" s="5"/>
      <c r="P1149" s="5"/>
      <c r="AD1149"/>
      <c r="AE1149"/>
    </row>
    <row r="1150" spans="1:31" x14ac:dyDescent="0.2">
      <c r="A1150" t="s">
        <v>3627</v>
      </c>
      <c r="B1150" t="s">
        <v>3628</v>
      </c>
      <c r="C1150" t="s">
        <v>338</v>
      </c>
      <c r="D1150" t="s">
        <v>1254</v>
      </c>
      <c r="E1150" t="s">
        <v>340</v>
      </c>
      <c r="F1150">
        <v>5200</v>
      </c>
      <c r="G1150">
        <v>8200</v>
      </c>
      <c r="H1150">
        <v>1</v>
      </c>
      <c r="I1150">
        <v>1</v>
      </c>
      <c r="J1150"/>
      <c r="K1150"/>
      <c r="O1150" s="5"/>
      <c r="P1150" s="5"/>
      <c r="AD1150"/>
      <c r="AE1150"/>
    </row>
    <row r="1151" spans="1:31" x14ac:dyDescent="0.2">
      <c r="A1151" t="s">
        <v>950</v>
      </c>
      <c r="B1151" t="s">
        <v>1776</v>
      </c>
      <c r="C1151" t="s">
        <v>700</v>
      </c>
      <c r="D1151" t="s">
        <v>334</v>
      </c>
      <c r="E1151" t="s">
        <v>394</v>
      </c>
      <c r="F1151">
        <v>33</v>
      </c>
      <c r="G1151">
        <v>59</v>
      </c>
      <c r="H1151">
        <v>1</v>
      </c>
      <c r="I1151">
        <v>120</v>
      </c>
      <c r="J1151"/>
      <c r="K1151"/>
      <c r="O1151" s="5"/>
      <c r="P1151" s="5"/>
      <c r="AD1151"/>
      <c r="AE1151"/>
    </row>
    <row r="1152" spans="1:31" x14ac:dyDescent="0.2">
      <c r="A1152" t="s">
        <v>951</v>
      </c>
      <c r="B1152" t="s">
        <v>1777</v>
      </c>
      <c r="C1152" t="s">
        <v>700</v>
      </c>
      <c r="D1152" t="s">
        <v>334</v>
      </c>
      <c r="E1152" t="s">
        <v>394</v>
      </c>
      <c r="F1152">
        <v>34</v>
      </c>
      <c r="G1152">
        <v>62</v>
      </c>
      <c r="H1152">
        <v>1</v>
      </c>
      <c r="I1152">
        <v>120</v>
      </c>
      <c r="J1152"/>
      <c r="K1152"/>
      <c r="O1152" s="5"/>
      <c r="P1152" s="5"/>
      <c r="AD1152"/>
      <c r="AE1152"/>
    </row>
    <row r="1153" spans="1:31" x14ac:dyDescent="0.2">
      <c r="A1153" t="s">
        <v>952</v>
      </c>
      <c r="B1153" t="s">
        <v>1778</v>
      </c>
      <c r="C1153" t="s">
        <v>700</v>
      </c>
      <c r="D1153" t="s">
        <v>334</v>
      </c>
      <c r="E1153" t="s">
        <v>394</v>
      </c>
      <c r="F1153">
        <v>36</v>
      </c>
      <c r="G1153">
        <v>65</v>
      </c>
      <c r="H1153">
        <v>1</v>
      </c>
      <c r="I1153">
        <v>120</v>
      </c>
      <c r="J1153"/>
      <c r="K1153"/>
      <c r="O1153" s="5"/>
      <c r="P1153" s="5"/>
      <c r="AD1153"/>
      <c r="AE1153"/>
    </row>
    <row r="1154" spans="1:31" x14ac:dyDescent="0.2">
      <c r="A1154" t="s">
        <v>953</v>
      </c>
      <c r="B1154" t="s">
        <v>1779</v>
      </c>
      <c r="C1154" t="s">
        <v>700</v>
      </c>
      <c r="D1154" t="s">
        <v>334</v>
      </c>
      <c r="E1154" t="s">
        <v>394</v>
      </c>
      <c r="F1154">
        <v>38</v>
      </c>
      <c r="G1154">
        <v>69</v>
      </c>
      <c r="H1154">
        <v>1</v>
      </c>
      <c r="I1154">
        <v>120</v>
      </c>
      <c r="J1154"/>
      <c r="K1154"/>
      <c r="O1154" s="5"/>
      <c r="P1154" s="5"/>
      <c r="AD1154"/>
      <c r="AE1154"/>
    </row>
    <row r="1155" spans="1:31" x14ac:dyDescent="0.2">
      <c r="A1155" t="s">
        <v>954</v>
      </c>
      <c r="B1155" t="s">
        <v>1780</v>
      </c>
      <c r="C1155" t="s">
        <v>700</v>
      </c>
      <c r="D1155" t="s">
        <v>334</v>
      </c>
      <c r="E1155" t="s">
        <v>394</v>
      </c>
      <c r="F1155">
        <v>44</v>
      </c>
      <c r="G1155">
        <v>79</v>
      </c>
      <c r="H1155">
        <v>1</v>
      </c>
      <c r="I1155">
        <v>120</v>
      </c>
      <c r="J1155"/>
      <c r="K1155"/>
      <c r="O1155" s="5"/>
      <c r="P1155" s="5"/>
      <c r="AD1155"/>
      <c r="AE1155"/>
    </row>
    <row r="1156" spans="1:31" x14ac:dyDescent="0.2">
      <c r="A1156" t="s">
        <v>955</v>
      </c>
      <c r="B1156" t="s">
        <v>1781</v>
      </c>
      <c r="C1156" t="s">
        <v>700</v>
      </c>
      <c r="D1156" t="s">
        <v>334</v>
      </c>
      <c r="E1156" t="s">
        <v>394</v>
      </c>
      <c r="F1156">
        <v>46</v>
      </c>
      <c r="G1156">
        <v>84</v>
      </c>
      <c r="H1156">
        <v>1</v>
      </c>
      <c r="I1156">
        <v>120</v>
      </c>
      <c r="J1156"/>
      <c r="K1156"/>
      <c r="O1156" s="5"/>
      <c r="P1156" s="5"/>
      <c r="AD1156"/>
      <c r="AE1156"/>
    </row>
    <row r="1157" spans="1:31" x14ac:dyDescent="0.2">
      <c r="A1157" t="s">
        <v>956</v>
      </c>
      <c r="B1157" t="s">
        <v>2136</v>
      </c>
      <c r="C1157" t="s">
        <v>700</v>
      </c>
      <c r="D1157" t="s">
        <v>334</v>
      </c>
      <c r="E1157" t="s">
        <v>394</v>
      </c>
      <c r="F1157">
        <v>55</v>
      </c>
      <c r="G1157">
        <v>99</v>
      </c>
      <c r="H1157">
        <v>1</v>
      </c>
      <c r="I1157">
        <v>120</v>
      </c>
      <c r="J1157"/>
      <c r="K1157"/>
      <c r="O1157" s="5"/>
      <c r="P1157" s="5"/>
      <c r="AD1157"/>
      <c r="AE1157"/>
    </row>
    <row r="1158" spans="1:31" x14ac:dyDescent="0.2">
      <c r="A1158" t="s">
        <v>957</v>
      </c>
      <c r="B1158" t="s">
        <v>2137</v>
      </c>
      <c r="C1158" t="s">
        <v>700</v>
      </c>
      <c r="D1158" t="s">
        <v>334</v>
      </c>
      <c r="E1158" t="s">
        <v>394</v>
      </c>
      <c r="F1158">
        <v>60</v>
      </c>
      <c r="G1158">
        <v>109</v>
      </c>
      <c r="H1158">
        <v>1</v>
      </c>
      <c r="I1158">
        <v>120</v>
      </c>
      <c r="J1158"/>
      <c r="K1158"/>
      <c r="O1158" s="5"/>
      <c r="P1158" s="5"/>
      <c r="AD1158"/>
      <c r="AE1158"/>
    </row>
    <row r="1159" spans="1:31" x14ac:dyDescent="0.2">
      <c r="A1159" t="s">
        <v>958</v>
      </c>
      <c r="B1159" t="s">
        <v>1782</v>
      </c>
      <c r="C1159" t="s">
        <v>700</v>
      </c>
      <c r="D1159" t="s">
        <v>334</v>
      </c>
      <c r="E1159" t="s">
        <v>394</v>
      </c>
      <c r="F1159">
        <v>65</v>
      </c>
      <c r="G1159">
        <v>119</v>
      </c>
      <c r="H1159">
        <v>1</v>
      </c>
      <c r="I1159">
        <v>120</v>
      </c>
      <c r="J1159"/>
      <c r="K1159"/>
      <c r="O1159" s="5"/>
      <c r="P1159" s="5"/>
      <c r="AD1159"/>
      <c r="AE1159"/>
    </row>
    <row r="1160" spans="1:31" x14ac:dyDescent="0.2">
      <c r="A1160" t="s">
        <v>959</v>
      </c>
      <c r="B1160" t="s">
        <v>1783</v>
      </c>
      <c r="C1160" t="s">
        <v>700</v>
      </c>
      <c r="D1160" t="s">
        <v>334</v>
      </c>
      <c r="E1160" t="s">
        <v>394</v>
      </c>
      <c r="F1160">
        <v>70</v>
      </c>
      <c r="G1160">
        <v>129</v>
      </c>
      <c r="H1160">
        <v>1</v>
      </c>
      <c r="I1160">
        <v>120</v>
      </c>
      <c r="J1160"/>
      <c r="K1160"/>
      <c r="O1160" s="5"/>
      <c r="P1160" s="5"/>
      <c r="AD1160"/>
      <c r="AE1160"/>
    </row>
    <row r="1161" spans="1:31" x14ac:dyDescent="0.2">
      <c r="A1161" t="s">
        <v>960</v>
      </c>
      <c r="B1161" t="s">
        <v>1784</v>
      </c>
      <c r="C1161" t="s">
        <v>700</v>
      </c>
      <c r="D1161" t="s">
        <v>334</v>
      </c>
      <c r="E1161" t="s">
        <v>394</v>
      </c>
      <c r="F1161">
        <v>80</v>
      </c>
      <c r="G1161">
        <v>145</v>
      </c>
      <c r="H1161">
        <v>1</v>
      </c>
      <c r="I1161">
        <v>120</v>
      </c>
      <c r="J1161"/>
      <c r="K1161"/>
      <c r="O1161" s="5"/>
      <c r="P1161" s="5"/>
      <c r="AD1161"/>
      <c r="AE1161"/>
    </row>
    <row r="1162" spans="1:31" x14ac:dyDescent="0.2">
      <c r="A1162" t="s">
        <v>961</v>
      </c>
      <c r="B1162" t="s">
        <v>1785</v>
      </c>
      <c r="C1162" t="s">
        <v>700</v>
      </c>
      <c r="D1162" t="s">
        <v>334</v>
      </c>
      <c r="E1162" t="s">
        <v>394</v>
      </c>
      <c r="F1162">
        <v>83</v>
      </c>
      <c r="G1162">
        <v>149</v>
      </c>
      <c r="H1162">
        <v>1</v>
      </c>
      <c r="I1162">
        <v>120</v>
      </c>
      <c r="J1162"/>
      <c r="K1162"/>
      <c r="O1162" s="5"/>
      <c r="P1162" s="5"/>
      <c r="AD1162"/>
      <c r="AE1162"/>
    </row>
    <row r="1163" spans="1:31" x14ac:dyDescent="0.2">
      <c r="A1163" t="s">
        <v>962</v>
      </c>
      <c r="B1163" t="s">
        <v>1786</v>
      </c>
      <c r="C1163" t="s">
        <v>700</v>
      </c>
      <c r="D1163" t="s">
        <v>334</v>
      </c>
      <c r="E1163" t="s">
        <v>394</v>
      </c>
      <c r="F1163">
        <v>89</v>
      </c>
      <c r="G1163">
        <v>159</v>
      </c>
      <c r="H1163">
        <v>1</v>
      </c>
      <c r="I1163">
        <v>120</v>
      </c>
      <c r="J1163"/>
      <c r="K1163"/>
      <c r="O1163" s="5"/>
      <c r="P1163" s="5"/>
      <c r="AD1163"/>
      <c r="AE1163"/>
    </row>
    <row r="1164" spans="1:31" x14ac:dyDescent="0.2">
      <c r="A1164" t="s">
        <v>2201</v>
      </c>
      <c r="B1164" t="s">
        <v>2313</v>
      </c>
      <c r="C1164" t="s">
        <v>700</v>
      </c>
      <c r="D1164" t="s">
        <v>334</v>
      </c>
      <c r="E1164" t="s">
        <v>394</v>
      </c>
      <c r="F1164">
        <v>69</v>
      </c>
      <c r="G1164">
        <v>125</v>
      </c>
      <c r="H1164">
        <v>1</v>
      </c>
      <c r="I1164">
        <v>72</v>
      </c>
      <c r="J1164"/>
      <c r="K1164"/>
      <c r="O1164" s="5"/>
      <c r="P1164" s="5"/>
      <c r="AD1164"/>
      <c r="AE1164"/>
    </row>
    <row r="1165" spans="1:31" x14ac:dyDescent="0.2">
      <c r="A1165" t="s">
        <v>2202</v>
      </c>
      <c r="B1165" t="s">
        <v>2314</v>
      </c>
      <c r="C1165" t="s">
        <v>700</v>
      </c>
      <c r="D1165" t="s">
        <v>334</v>
      </c>
      <c r="E1165" t="s">
        <v>394</v>
      </c>
      <c r="F1165">
        <v>159</v>
      </c>
      <c r="G1165">
        <v>288</v>
      </c>
      <c r="H1165">
        <v>1</v>
      </c>
      <c r="I1165">
        <v>24</v>
      </c>
      <c r="J1165"/>
      <c r="K1165"/>
      <c r="O1165" s="5"/>
      <c r="P1165" s="5"/>
      <c r="AD1165"/>
      <c r="AE1165"/>
    </row>
    <row r="1166" spans="1:31" x14ac:dyDescent="0.2">
      <c r="A1166" t="s">
        <v>963</v>
      </c>
      <c r="B1166" t="s">
        <v>1787</v>
      </c>
      <c r="C1166" t="s">
        <v>700</v>
      </c>
      <c r="D1166" t="s">
        <v>334</v>
      </c>
      <c r="E1166" t="s">
        <v>394</v>
      </c>
      <c r="F1166">
        <v>88</v>
      </c>
      <c r="G1166">
        <v>159</v>
      </c>
      <c r="H1166">
        <v>1</v>
      </c>
      <c r="I1166">
        <v>96</v>
      </c>
      <c r="J1166"/>
      <c r="K1166"/>
      <c r="O1166" s="5"/>
      <c r="P1166" s="5"/>
      <c r="AD1166"/>
      <c r="AE1166"/>
    </row>
    <row r="1167" spans="1:31" x14ac:dyDescent="0.2">
      <c r="A1167" t="s">
        <v>964</v>
      </c>
      <c r="B1167" t="s">
        <v>1788</v>
      </c>
      <c r="C1167" t="s">
        <v>700</v>
      </c>
      <c r="D1167" t="s">
        <v>334</v>
      </c>
      <c r="E1167" t="s">
        <v>394</v>
      </c>
      <c r="F1167">
        <v>88</v>
      </c>
      <c r="G1167">
        <v>159</v>
      </c>
      <c r="H1167">
        <v>1</v>
      </c>
      <c r="I1167">
        <v>96</v>
      </c>
      <c r="J1167"/>
      <c r="K1167"/>
      <c r="O1167" s="5"/>
      <c r="P1167" s="5"/>
      <c r="AD1167"/>
      <c r="AE1167"/>
    </row>
    <row r="1168" spans="1:31" x14ac:dyDescent="0.2">
      <c r="A1168" t="s">
        <v>965</v>
      </c>
      <c r="B1168" t="s">
        <v>1789</v>
      </c>
      <c r="C1168" t="s">
        <v>700</v>
      </c>
      <c r="D1168" t="s">
        <v>334</v>
      </c>
      <c r="E1168" t="s">
        <v>394</v>
      </c>
      <c r="F1168">
        <v>128</v>
      </c>
      <c r="G1168">
        <v>229</v>
      </c>
      <c r="H1168">
        <v>1</v>
      </c>
      <c r="I1168">
        <v>72</v>
      </c>
      <c r="J1168"/>
      <c r="K1168"/>
      <c r="O1168" s="5"/>
      <c r="P1168" s="5"/>
      <c r="AD1168"/>
      <c r="AE1168"/>
    </row>
    <row r="1169" spans="1:31" x14ac:dyDescent="0.2">
      <c r="A1169" t="s">
        <v>966</v>
      </c>
      <c r="B1169" t="s">
        <v>1790</v>
      </c>
      <c r="C1169" t="s">
        <v>700</v>
      </c>
      <c r="D1169" t="s">
        <v>334</v>
      </c>
      <c r="E1169" t="s">
        <v>394</v>
      </c>
      <c r="F1169">
        <v>128</v>
      </c>
      <c r="G1169">
        <v>229</v>
      </c>
      <c r="H1169">
        <v>12</v>
      </c>
      <c r="I1169">
        <v>72</v>
      </c>
      <c r="J1169"/>
      <c r="K1169"/>
      <c r="O1169" s="5"/>
      <c r="P1169" s="5"/>
      <c r="AD1169"/>
      <c r="AE1169"/>
    </row>
    <row r="1170" spans="1:31" x14ac:dyDescent="0.2">
      <c r="A1170" t="s">
        <v>967</v>
      </c>
      <c r="B1170" t="s">
        <v>1791</v>
      </c>
      <c r="C1170" t="s">
        <v>700</v>
      </c>
      <c r="D1170" t="s">
        <v>334</v>
      </c>
      <c r="E1170" t="s">
        <v>394</v>
      </c>
      <c r="F1170">
        <v>155</v>
      </c>
      <c r="G1170">
        <v>279</v>
      </c>
      <c r="H1170">
        <v>1</v>
      </c>
      <c r="I1170">
        <v>72</v>
      </c>
      <c r="J1170"/>
      <c r="K1170"/>
      <c r="O1170" s="5"/>
      <c r="P1170" s="5"/>
      <c r="AD1170"/>
      <c r="AE1170"/>
    </row>
    <row r="1171" spans="1:31" x14ac:dyDescent="0.2">
      <c r="A1171" t="s">
        <v>968</v>
      </c>
      <c r="B1171" t="s">
        <v>1792</v>
      </c>
      <c r="C1171" t="s">
        <v>700</v>
      </c>
      <c r="D1171" t="s">
        <v>334</v>
      </c>
      <c r="E1171" t="s">
        <v>394</v>
      </c>
      <c r="F1171">
        <v>155</v>
      </c>
      <c r="G1171">
        <v>279</v>
      </c>
      <c r="H1171">
        <v>1</v>
      </c>
      <c r="I1171">
        <v>72</v>
      </c>
      <c r="J1171"/>
      <c r="K1171"/>
      <c r="O1171" s="5"/>
      <c r="P1171" s="5"/>
      <c r="AD1171"/>
      <c r="AE1171"/>
    </row>
    <row r="1172" spans="1:31" x14ac:dyDescent="0.2">
      <c r="A1172" t="s">
        <v>969</v>
      </c>
      <c r="B1172" t="s">
        <v>1793</v>
      </c>
      <c r="C1172" t="s">
        <v>700</v>
      </c>
      <c r="D1172" t="s">
        <v>334</v>
      </c>
      <c r="E1172" t="s">
        <v>394</v>
      </c>
      <c r="F1172">
        <v>118</v>
      </c>
      <c r="G1172">
        <v>215</v>
      </c>
      <c r="H1172">
        <v>1</v>
      </c>
      <c r="I1172">
        <v>120</v>
      </c>
      <c r="J1172"/>
      <c r="K1172"/>
      <c r="O1172" s="5"/>
      <c r="P1172" s="5"/>
      <c r="AD1172"/>
      <c r="AE1172"/>
    </row>
    <row r="1173" spans="1:31" x14ac:dyDescent="0.2">
      <c r="A1173" t="s">
        <v>970</v>
      </c>
      <c r="B1173" t="s">
        <v>1794</v>
      </c>
      <c r="C1173" t="s">
        <v>700</v>
      </c>
      <c r="D1173" t="s">
        <v>334</v>
      </c>
      <c r="E1173" t="s">
        <v>394</v>
      </c>
      <c r="F1173">
        <v>149</v>
      </c>
      <c r="G1173">
        <v>269</v>
      </c>
      <c r="H1173">
        <v>1</v>
      </c>
      <c r="I1173">
        <v>120</v>
      </c>
      <c r="J1173"/>
      <c r="K1173"/>
      <c r="O1173" s="5"/>
      <c r="P1173" s="5"/>
      <c r="AD1173"/>
      <c r="AE1173"/>
    </row>
    <row r="1174" spans="1:31" x14ac:dyDescent="0.2">
      <c r="A1174" t="s">
        <v>971</v>
      </c>
      <c r="B1174" t="s">
        <v>1795</v>
      </c>
      <c r="C1174" t="s">
        <v>700</v>
      </c>
      <c r="D1174" t="s">
        <v>334</v>
      </c>
      <c r="E1174" t="s">
        <v>394</v>
      </c>
      <c r="F1174">
        <v>115</v>
      </c>
      <c r="G1174">
        <v>199</v>
      </c>
      <c r="H1174">
        <v>1</v>
      </c>
      <c r="I1174">
        <v>72</v>
      </c>
      <c r="J1174"/>
      <c r="K1174"/>
      <c r="O1174" s="5"/>
      <c r="P1174" s="5"/>
      <c r="AD1174"/>
      <c r="AE1174"/>
    </row>
    <row r="1175" spans="1:31" x14ac:dyDescent="0.2">
      <c r="A1175" t="s">
        <v>972</v>
      </c>
      <c r="B1175" t="s">
        <v>1796</v>
      </c>
      <c r="C1175" t="s">
        <v>700</v>
      </c>
      <c r="D1175" t="s">
        <v>334</v>
      </c>
      <c r="E1175" t="s">
        <v>394</v>
      </c>
      <c r="F1175">
        <v>129</v>
      </c>
      <c r="G1175">
        <v>236</v>
      </c>
      <c r="H1175">
        <v>1</v>
      </c>
      <c r="I1175">
        <v>72</v>
      </c>
      <c r="J1175"/>
      <c r="K1175"/>
      <c r="O1175" s="5"/>
      <c r="P1175" s="5"/>
      <c r="AD1175"/>
      <c r="AE1175"/>
    </row>
    <row r="1176" spans="1:31" x14ac:dyDescent="0.2">
      <c r="A1176" t="s">
        <v>3397</v>
      </c>
      <c r="B1176" t="s">
        <v>3398</v>
      </c>
      <c r="C1176" t="s">
        <v>700</v>
      </c>
      <c r="D1176" t="s">
        <v>335</v>
      </c>
      <c r="E1176" t="s">
        <v>336</v>
      </c>
      <c r="F1176">
        <v>79</v>
      </c>
      <c r="G1176">
        <v>139</v>
      </c>
      <c r="H1176">
        <v>1</v>
      </c>
      <c r="I1176">
        <v>108</v>
      </c>
      <c r="J1176"/>
      <c r="K1176"/>
      <c r="O1176" s="5"/>
      <c r="P1176" s="5"/>
      <c r="AD1176"/>
      <c r="AE1176"/>
    </row>
    <row r="1177" spans="1:31" x14ac:dyDescent="0.2">
      <c r="A1177" t="s">
        <v>3399</v>
      </c>
      <c r="B1177" t="s">
        <v>3400</v>
      </c>
      <c r="C1177" t="s">
        <v>700</v>
      </c>
      <c r="D1177" t="s">
        <v>335</v>
      </c>
      <c r="E1177" t="s">
        <v>336</v>
      </c>
      <c r="F1177">
        <v>45</v>
      </c>
      <c r="G1177">
        <v>79</v>
      </c>
      <c r="H1177">
        <v>1</v>
      </c>
      <c r="I1177">
        <v>385</v>
      </c>
      <c r="J1177"/>
      <c r="K1177"/>
      <c r="O1177" s="5"/>
      <c r="P1177" s="5"/>
      <c r="AD1177"/>
      <c r="AE1177"/>
    </row>
    <row r="1178" spans="1:31" x14ac:dyDescent="0.2">
      <c r="A1178" t="s">
        <v>3401</v>
      </c>
      <c r="B1178" t="s">
        <v>3402</v>
      </c>
      <c r="C1178" t="s">
        <v>700</v>
      </c>
      <c r="D1178" t="s">
        <v>335</v>
      </c>
      <c r="E1178" t="s">
        <v>336</v>
      </c>
      <c r="F1178">
        <v>39</v>
      </c>
      <c r="G1178">
        <v>69</v>
      </c>
      <c r="H1178">
        <v>1</v>
      </c>
      <c r="I1178">
        <v>294</v>
      </c>
      <c r="J1178"/>
      <c r="K1178"/>
      <c r="O1178" s="5"/>
      <c r="P1178" s="5"/>
      <c r="AD1178"/>
      <c r="AE1178"/>
    </row>
    <row r="1179" spans="1:31" x14ac:dyDescent="0.2">
      <c r="A1179" t="s">
        <v>3403</v>
      </c>
      <c r="B1179" t="s">
        <v>3404</v>
      </c>
      <c r="C1179" t="s">
        <v>700</v>
      </c>
      <c r="D1179" t="s">
        <v>335</v>
      </c>
      <c r="E1179" t="s">
        <v>336</v>
      </c>
      <c r="F1179">
        <v>37</v>
      </c>
      <c r="G1179">
        <v>67</v>
      </c>
      <c r="H1179">
        <v>1</v>
      </c>
      <c r="I1179">
        <v>318</v>
      </c>
      <c r="J1179"/>
      <c r="K1179"/>
      <c r="O1179" s="5"/>
      <c r="P1179" s="5"/>
      <c r="AD1179"/>
      <c r="AE1179"/>
    </row>
    <row r="1180" spans="1:31" x14ac:dyDescent="0.2">
      <c r="A1180" t="s">
        <v>3405</v>
      </c>
      <c r="B1180" t="s">
        <v>3406</v>
      </c>
      <c r="C1180" t="s">
        <v>700</v>
      </c>
      <c r="D1180" t="s">
        <v>335</v>
      </c>
      <c r="E1180" t="s">
        <v>336</v>
      </c>
      <c r="F1180">
        <v>64</v>
      </c>
      <c r="G1180">
        <v>109</v>
      </c>
      <c r="H1180">
        <v>1</v>
      </c>
      <c r="I1180">
        <v>260</v>
      </c>
      <c r="J1180"/>
      <c r="K1180"/>
      <c r="O1180" s="5"/>
      <c r="P1180" s="5"/>
      <c r="AD1180"/>
      <c r="AE1180"/>
    </row>
    <row r="1181" spans="1:31" x14ac:dyDescent="0.2">
      <c r="A1181" t="s">
        <v>3407</v>
      </c>
      <c r="B1181" t="s">
        <v>3408</v>
      </c>
      <c r="C1181" t="s">
        <v>700</v>
      </c>
      <c r="D1181" t="s">
        <v>335</v>
      </c>
      <c r="E1181" t="s">
        <v>336</v>
      </c>
      <c r="F1181">
        <v>69</v>
      </c>
      <c r="G1181">
        <v>125</v>
      </c>
      <c r="H1181">
        <v>1</v>
      </c>
      <c r="I1181">
        <v>231</v>
      </c>
      <c r="J1181"/>
      <c r="K1181"/>
      <c r="O1181" s="5"/>
      <c r="P1181" s="5"/>
      <c r="AD1181"/>
      <c r="AE1181"/>
    </row>
    <row r="1182" spans="1:31" x14ac:dyDescent="0.2">
      <c r="A1182" t="s">
        <v>3484</v>
      </c>
      <c r="B1182" t="s">
        <v>3485</v>
      </c>
      <c r="C1182" t="s">
        <v>700</v>
      </c>
      <c r="D1182" t="s">
        <v>334</v>
      </c>
      <c r="E1182" t="s">
        <v>336</v>
      </c>
      <c r="F1182">
        <v>89</v>
      </c>
      <c r="G1182">
        <v>155</v>
      </c>
      <c r="H1182">
        <v>1</v>
      </c>
      <c r="I1182">
        <v>24</v>
      </c>
      <c r="J1182"/>
      <c r="K1182"/>
      <c r="O1182" s="5"/>
      <c r="P1182" s="5"/>
      <c r="AD1182"/>
      <c r="AE1182"/>
    </row>
    <row r="1183" spans="1:31" x14ac:dyDescent="0.2">
      <c r="A1183" t="s">
        <v>3486</v>
      </c>
      <c r="B1183" t="s">
        <v>3487</v>
      </c>
      <c r="C1183" t="s">
        <v>700</v>
      </c>
      <c r="D1183" t="s">
        <v>334</v>
      </c>
      <c r="E1183" t="s">
        <v>336</v>
      </c>
      <c r="F1183">
        <v>89</v>
      </c>
      <c r="G1183">
        <v>155</v>
      </c>
      <c r="H1183">
        <v>1</v>
      </c>
      <c r="I1183">
        <v>24</v>
      </c>
      <c r="J1183"/>
      <c r="K1183"/>
      <c r="O1183" s="5"/>
      <c r="P1183" s="5"/>
      <c r="AD1183"/>
      <c r="AE1183"/>
    </row>
    <row r="1184" spans="1:31" x14ac:dyDescent="0.2">
      <c r="A1184" t="s">
        <v>3488</v>
      </c>
      <c r="B1184" t="s">
        <v>3489</v>
      </c>
      <c r="C1184" t="s">
        <v>700</v>
      </c>
      <c r="D1184" t="s">
        <v>334</v>
      </c>
      <c r="E1184" t="s">
        <v>336</v>
      </c>
      <c r="F1184">
        <v>89</v>
      </c>
      <c r="G1184">
        <v>155</v>
      </c>
      <c r="H1184">
        <v>1</v>
      </c>
      <c r="I1184">
        <v>24</v>
      </c>
      <c r="J1184"/>
      <c r="K1184"/>
      <c r="O1184" s="5"/>
      <c r="P1184" s="5"/>
      <c r="AD1184"/>
      <c r="AE1184"/>
    </row>
    <row r="1185" spans="1:31" x14ac:dyDescent="0.2">
      <c r="A1185" t="s">
        <v>3581</v>
      </c>
      <c r="B1185" t="s">
        <v>3582</v>
      </c>
      <c r="C1185" t="s">
        <v>700</v>
      </c>
      <c r="D1185" t="s">
        <v>334</v>
      </c>
      <c r="E1185" t="s">
        <v>336</v>
      </c>
      <c r="F1185">
        <v>219</v>
      </c>
      <c r="G1185">
        <v>369</v>
      </c>
      <c r="H1185">
        <v>1</v>
      </c>
      <c r="I1185">
        <v>12</v>
      </c>
      <c r="J1185"/>
      <c r="K1185"/>
      <c r="O1185" s="5"/>
      <c r="P1185" s="5"/>
      <c r="AD1185"/>
      <c r="AE1185"/>
    </row>
    <row r="1186" spans="1:31" x14ac:dyDescent="0.2">
      <c r="A1186" t="s">
        <v>3567</v>
      </c>
      <c r="B1186" t="s">
        <v>3568</v>
      </c>
      <c r="C1186" t="s">
        <v>700</v>
      </c>
      <c r="D1186" t="s">
        <v>334</v>
      </c>
      <c r="E1186" t="s">
        <v>336</v>
      </c>
      <c r="F1186">
        <v>64</v>
      </c>
      <c r="G1186">
        <v>109</v>
      </c>
      <c r="H1186">
        <v>1</v>
      </c>
      <c r="I1186">
        <v>12</v>
      </c>
      <c r="J1186"/>
      <c r="K1186"/>
      <c r="O1186" s="5"/>
      <c r="P1186" s="5"/>
      <c r="AD1186"/>
      <c r="AE1186"/>
    </row>
    <row r="1187" spans="1:31" x14ac:dyDescent="0.2">
      <c r="A1187" t="s">
        <v>3569</v>
      </c>
      <c r="B1187" t="s">
        <v>3570</v>
      </c>
      <c r="C1187" t="s">
        <v>700</v>
      </c>
      <c r="D1187" t="s">
        <v>334</v>
      </c>
      <c r="E1187" t="s">
        <v>336</v>
      </c>
      <c r="F1187">
        <v>64</v>
      </c>
      <c r="G1187">
        <v>109</v>
      </c>
      <c r="H1187">
        <v>1</v>
      </c>
      <c r="I1187">
        <v>48</v>
      </c>
      <c r="J1187"/>
      <c r="K1187"/>
      <c r="O1187" s="5"/>
      <c r="P1187" s="5"/>
      <c r="AD1187"/>
      <c r="AE1187"/>
    </row>
    <row r="1188" spans="1:31" x14ac:dyDescent="0.2">
      <c r="A1188" t="s">
        <v>3571</v>
      </c>
      <c r="B1188" t="s">
        <v>3572</v>
      </c>
      <c r="C1188" t="s">
        <v>700</v>
      </c>
      <c r="D1188" t="s">
        <v>334</v>
      </c>
      <c r="E1188" t="s">
        <v>336</v>
      </c>
      <c r="F1188">
        <v>64</v>
      </c>
      <c r="G1188">
        <v>109</v>
      </c>
      <c r="H1188">
        <v>1</v>
      </c>
      <c r="I1188">
        <v>48</v>
      </c>
      <c r="J1188"/>
      <c r="K1188"/>
      <c r="O1188" s="5"/>
      <c r="P1188" s="5"/>
      <c r="AD1188"/>
      <c r="AE1188"/>
    </row>
    <row r="1189" spans="1:31" x14ac:dyDescent="0.2">
      <c r="A1189" t="s">
        <v>3712</v>
      </c>
      <c r="B1189" t="s">
        <v>3713</v>
      </c>
      <c r="C1189" t="s">
        <v>700</v>
      </c>
      <c r="D1189" t="s">
        <v>334</v>
      </c>
      <c r="E1189" t="s">
        <v>336</v>
      </c>
      <c r="F1189">
        <v>45</v>
      </c>
      <c r="G1189">
        <v>80</v>
      </c>
      <c r="H1189">
        <v>1</v>
      </c>
      <c r="I1189">
        <v>36</v>
      </c>
      <c r="J1189"/>
      <c r="K1189"/>
      <c r="O1189" s="5"/>
      <c r="P1189" s="5"/>
      <c r="AD1189"/>
      <c r="AE1189"/>
    </row>
    <row r="1190" spans="1:31" x14ac:dyDescent="0.2">
      <c r="A1190" t="s">
        <v>3714</v>
      </c>
      <c r="B1190" t="s">
        <v>3715</v>
      </c>
      <c r="C1190" t="s">
        <v>700</v>
      </c>
      <c r="D1190" t="s">
        <v>334</v>
      </c>
      <c r="E1190" t="s">
        <v>336</v>
      </c>
      <c r="F1190">
        <v>65</v>
      </c>
      <c r="G1190">
        <v>115</v>
      </c>
      <c r="H1190">
        <v>1</v>
      </c>
      <c r="I1190">
        <v>36</v>
      </c>
      <c r="J1190"/>
      <c r="K1190"/>
      <c r="O1190" s="5"/>
      <c r="P1190" s="5"/>
      <c r="AD1190"/>
      <c r="AE1190"/>
    </row>
    <row r="1191" spans="1:31" x14ac:dyDescent="0.2">
      <c r="A1191" t="s">
        <v>3716</v>
      </c>
      <c r="B1191" t="s">
        <v>3717</v>
      </c>
      <c r="C1191" t="s">
        <v>700</v>
      </c>
      <c r="D1191" t="s">
        <v>334</v>
      </c>
      <c r="E1191" t="s">
        <v>336</v>
      </c>
      <c r="F1191">
        <v>45</v>
      </c>
      <c r="G1191">
        <v>80</v>
      </c>
      <c r="H1191">
        <v>1</v>
      </c>
      <c r="I1191">
        <v>36</v>
      </c>
      <c r="J1191"/>
      <c r="K1191"/>
      <c r="O1191" s="5"/>
      <c r="P1191" s="5"/>
      <c r="AD1191"/>
      <c r="AE1191"/>
    </row>
    <row r="1192" spans="1:31" x14ac:dyDescent="0.2">
      <c r="A1192" t="s">
        <v>3718</v>
      </c>
      <c r="B1192" t="s">
        <v>3719</v>
      </c>
      <c r="C1192" t="s">
        <v>700</v>
      </c>
      <c r="D1192" t="s">
        <v>334</v>
      </c>
      <c r="E1192" t="s">
        <v>336</v>
      </c>
      <c r="F1192">
        <v>65</v>
      </c>
      <c r="G1192">
        <v>115</v>
      </c>
      <c r="H1192">
        <v>1</v>
      </c>
      <c r="I1192">
        <v>36</v>
      </c>
      <c r="J1192"/>
      <c r="K1192"/>
      <c r="O1192" s="5"/>
      <c r="P1192" s="5"/>
      <c r="AD1192"/>
      <c r="AE1192"/>
    </row>
    <row r="1193" spans="1:31" x14ac:dyDescent="0.2">
      <c r="A1193" t="s">
        <v>2203</v>
      </c>
      <c r="B1193" t="s">
        <v>3271</v>
      </c>
      <c r="C1193" t="s">
        <v>2990</v>
      </c>
      <c r="D1193" t="s">
        <v>337</v>
      </c>
      <c r="E1193" t="s">
        <v>336</v>
      </c>
      <c r="F1193">
        <v>64</v>
      </c>
      <c r="G1193">
        <v>109</v>
      </c>
      <c r="H1193">
        <v>1</v>
      </c>
      <c r="I1193">
        <v>168</v>
      </c>
      <c r="J1193"/>
      <c r="K1193"/>
      <c r="O1193" s="5"/>
      <c r="P1193" s="5"/>
      <c r="AD1193"/>
      <c r="AE1193"/>
    </row>
    <row r="1194" spans="1:31" x14ac:dyDescent="0.2">
      <c r="A1194" t="s">
        <v>2204</v>
      </c>
      <c r="B1194" t="s">
        <v>2205</v>
      </c>
      <c r="C1194" t="s">
        <v>2990</v>
      </c>
      <c r="D1194" t="s">
        <v>337</v>
      </c>
      <c r="E1194" t="s">
        <v>336</v>
      </c>
      <c r="F1194">
        <v>54</v>
      </c>
      <c r="G1194">
        <v>95</v>
      </c>
      <c r="H1194">
        <v>1</v>
      </c>
      <c r="I1194">
        <v>100</v>
      </c>
      <c r="J1194"/>
      <c r="K1194"/>
      <c r="O1194" s="5"/>
      <c r="P1194" s="5"/>
      <c r="AD1194"/>
      <c r="AE1194"/>
    </row>
    <row r="1195" spans="1:31" x14ac:dyDescent="0.2">
      <c r="A1195" t="s">
        <v>2206</v>
      </c>
      <c r="B1195" t="s">
        <v>2207</v>
      </c>
      <c r="C1195" t="s">
        <v>2990</v>
      </c>
      <c r="D1195" t="s">
        <v>337</v>
      </c>
      <c r="E1195" t="s">
        <v>336</v>
      </c>
      <c r="F1195">
        <v>38</v>
      </c>
      <c r="G1195">
        <v>69</v>
      </c>
      <c r="H1195">
        <v>12</v>
      </c>
      <c r="I1195">
        <v>240</v>
      </c>
      <c r="J1195"/>
      <c r="K1195"/>
      <c r="O1195" s="5"/>
      <c r="P1195" s="5"/>
      <c r="AD1195"/>
      <c r="AE1195"/>
    </row>
    <row r="1196" spans="1:31" x14ac:dyDescent="0.2">
      <c r="A1196" t="s">
        <v>2208</v>
      </c>
      <c r="B1196" t="s">
        <v>2209</v>
      </c>
      <c r="C1196" t="s">
        <v>2990</v>
      </c>
      <c r="D1196" t="s">
        <v>337</v>
      </c>
      <c r="E1196" t="s">
        <v>336</v>
      </c>
      <c r="F1196">
        <v>38</v>
      </c>
      <c r="G1196">
        <v>69</v>
      </c>
      <c r="H1196">
        <v>12</v>
      </c>
      <c r="I1196">
        <v>240</v>
      </c>
      <c r="J1196"/>
      <c r="K1196"/>
      <c r="O1196" s="5"/>
      <c r="P1196" s="5"/>
      <c r="AD1196"/>
      <c r="AE1196"/>
    </row>
    <row r="1197" spans="1:31" x14ac:dyDescent="0.2">
      <c r="A1197" t="s">
        <v>2210</v>
      </c>
      <c r="B1197" t="s">
        <v>2211</v>
      </c>
      <c r="C1197" t="s">
        <v>2990</v>
      </c>
      <c r="D1197" t="s">
        <v>337</v>
      </c>
      <c r="E1197" t="s">
        <v>336</v>
      </c>
      <c r="F1197">
        <v>65</v>
      </c>
      <c r="G1197">
        <v>115</v>
      </c>
      <c r="H1197">
        <v>1</v>
      </c>
      <c r="I1197">
        <v>96</v>
      </c>
      <c r="J1197"/>
      <c r="K1197"/>
      <c r="O1197" s="5"/>
      <c r="P1197" s="5"/>
      <c r="AD1197"/>
      <c r="AE1197"/>
    </row>
    <row r="1198" spans="1:31" x14ac:dyDescent="0.2">
      <c r="A1198" t="s">
        <v>2212</v>
      </c>
      <c r="B1198" t="s">
        <v>2213</v>
      </c>
      <c r="C1198" t="s">
        <v>2990</v>
      </c>
      <c r="D1198" t="s">
        <v>337</v>
      </c>
      <c r="E1198" t="s">
        <v>336</v>
      </c>
      <c r="F1198">
        <v>49</v>
      </c>
      <c r="G1198">
        <v>89</v>
      </c>
      <c r="H1198">
        <v>1</v>
      </c>
      <c r="I1198">
        <v>135</v>
      </c>
      <c r="J1198"/>
      <c r="K1198"/>
      <c r="O1198" s="5"/>
      <c r="P1198" s="5"/>
      <c r="AD1198"/>
      <c r="AE1198"/>
    </row>
    <row r="1199" spans="1:31" x14ac:dyDescent="0.2">
      <c r="A1199" t="s">
        <v>2214</v>
      </c>
      <c r="B1199" t="s">
        <v>2215</v>
      </c>
      <c r="C1199" t="s">
        <v>2990</v>
      </c>
      <c r="D1199" t="s">
        <v>337</v>
      </c>
      <c r="E1199" t="s">
        <v>336</v>
      </c>
      <c r="F1199">
        <v>44</v>
      </c>
      <c r="G1199">
        <v>79</v>
      </c>
      <c r="H1199">
        <v>1</v>
      </c>
      <c r="I1199">
        <v>225</v>
      </c>
      <c r="J1199"/>
      <c r="K1199"/>
      <c r="O1199" s="5"/>
      <c r="P1199" s="5"/>
      <c r="AD1199"/>
      <c r="AE1199"/>
    </row>
    <row r="1200" spans="1:31" x14ac:dyDescent="0.2">
      <c r="A1200" t="s">
        <v>2742</v>
      </c>
      <c r="B1200" t="s">
        <v>2743</v>
      </c>
      <c r="C1200" t="s">
        <v>700</v>
      </c>
      <c r="D1200" t="s">
        <v>335</v>
      </c>
      <c r="E1200" t="s">
        <v>336</v>
      </c>
      <c r="F1200">
        <v>42</v>
      </c>
      <c r="G1200">
        <v>75</v>
      </c>
      <c r="H1200">
        <v>12</v>
      </c>
      <c r="I1200">
        <v>288</v>
      </c>
      <c r="J1200"/>
      <c r="K1200"/>
      <c r="O1200" s="5"/>
      <c r="P1200" s="5"/>
      <c r="AD1200"/>
      <c r="AE1200"/>
    </row>
    <row r="1201" spans="1:31" x14ac:dyDescent="0.2">
      <c r="A1201" t="s">
        <v>2744</v>
      </c>
      <c r="B1201" t="s">
        <v>2745</v>
      </c>
      <c r="C1201" t="s">
        <v>700</v>
      </c>
      <c r="D1201" t="s">
        <v>335</v>
      </c>
      <c r="E1201" t="s">
        <v>336</v>
      </c>
      <c r="F1201">
        <v>42</v>
      </c>
      <c r="G1201">
        <v>75</v>
      </c>
      <c r="H1201">
        <v>12</v>
      </c>
      <c r="I1201">
        <v>288</v>
      </c>
      <c r="J1201"/>
      <c r="K1201"/>
      <c r="O1201" s="5"/>
      <c r="P1201" s="5"/>
      <c r="AD1201"/>
      <c r="AE1201"/>
    </row>
    <row r="1202" spans="1:31" x14ac:dyDescent="0.2">
      <c r="A1202" t="s">
        <v>2746</v>
      </c>
      <c r="B1202" t="s">
        <v>2747</v>
      </c>
      <c r="C1202" t="s">
        <v>700</v>
      </c>
      <c r="D1202" t="s">
        <v>335</v>
      </c>
      <c r="E1202" t="s">
        <v>336</v>
      </c>
      <c r="F1202">
        <v>35</v>
      </c>
      <c r="G1202">
        <v>62</v>
      </c>
      <c r="H1202">
        <v>12</v>
      </c>
      <c r="I1202">
        <v>288</v>
      </c>
      <c r="J1202"/>
      <c r="K1202"/>
      <c r="O1202" s="5"/>
      <c r="P1202" s="5"/>
      <c r="AD1202"/>
      <c r="AE1202"/>
    </row>
    <row r="1203" spans="1:31" x14ac:dyDescent="0.2">
      <c r="A1203" t="s">
        <v>2748</v>
      </c>
      <c r="B1203" t="s">
        <v>2749</v>
      </c>
      <c r="C1203" t="s">
        <v>700</v>
      </c>
      <c r="D1203" t="s">
        <v>335</v>
      </c>
      <c r="E1203" t="s">
        <v>336</v>
      </c>
      <c r="F1203">
        <v>35</v>
      </c>
      <c r="G1203">
        <v>62</v>
      </c>
      <c r="H1203">
        <v>12</v>
      </c>
      <c r="I1203">
        <v>288</v>
      </c>
      <c r="J1203"/>
      <c r="K1203"/>
      <c r="O1203" s="5"/>
      <c r="P1203" s="5"/>
      <c r="AD1203"/>
      <c r="AE1203"/>
    </row>
    <row r="1204" spans="1:31" x14ac:dyDescent="0.2">
      <c r="A1204" t="s">
        <v>3546</v>
      </c>
      <c r="B1204" t="s">
        <v>3547</v>
      </c>
      <c r="C1204" t="s">
        <v>700</v>
      </c>
      <c r="D1204" t="s">
        <v>335</v>
      </c>
      <c r="E1204" t="s">
        <v>392</v>
      </c>
      <c r="F1204">
        <v>187</v>
      </c>
      <c r="G1204">
        <v>299</v>
      </c>
      <c r="H1204">
        <v>1</v>
      </c>
      <c r="I1204">
        <v>1</v>
      </c>
      <c r="J1204"/>
      <c r="K1204"/>
      <c r="O1204" s="5"/>
      <c r="P1204" s="5"/>
      <c r="AD1204"/>
      <c r="AE1204"/>
    </row>
    <row r="1205" spans="1:31" x14ac:dyDescent="0.2">
      <c r="A1205" t="s">
        <v>3548</v>
      </c>
      <c r="B1205" t="s">
        <v>3549</v>
      </c>
      <c r="C1205" t="s">
        <v>700</v>
      </c>
      <c r="D1205" t="s">
        <v>335</v>
      </c>
      <c r="E1205" t="s">
        <v>392</v>
      </c>
      <c r="F1205">
        <v>32</v>
      </c>
      <c r="G1205">
        <v>52</v>
      </c>
      <c r="H1205">
        <v>1</v>
      </c>
      <c r="I1205">
        <v>48</v>
      </c>
      <c r="J1205"/>
      <c r="K1205"/>
      <c r="O1205" s="5"/>
      <c r="P1205" s="5"/>
      <c r="AD1205"/>
      <c r="AE1205"/>
    </row>
    <row r="1206" spans="1:31" x14ac:dyDescent="0.2">
      <c r="A1206" t="s">
        <v>3550</v>
      </c>
      <c r="B1206" t="s">
        <v>3551</v>
      </c>
      <c r="C1206" t="s">
        <v>700</v>
      </c>
      <c r="D1206" t="s">
        <v>335</v>
      </c>
      <c r="E1206" t="s">
        <v>392</v>
      </c>
      <c r="F1206">
        <v>32</v>
      </c>
      <c r="G1206">
        <v>52</v>
      </c>
      <c r="H1206">
        <v>1</v>
      </c>
      <c r="I1206">
        <v>48</v>
      </c>
      <c r="J1206"/>
      <c r="K1206"/>
      <c r="O1206" s="5"/>
      <c r="P1206" s="5"/>
      <c r="AD1206"/>
      <c r="AE1206"/>
    </row>
    <row r="1207" spans="1:31" x14ac:dyDescent="0.2">
      <c r="A1207" t="s">
        <v>3552</v>
      </c>
      <c r="B1207" t="s">
        <v>3553</v>
      </c>
      <c r="C1207" t="s">
        <v>700</v>
      </c>
      <c r="D1207" t="s">
        <v>335</v>
      </c>
      <c r="E1207" t="s">
        <v>392</v>
      </c>
      <c r="F1207">
        <v>32</v>
      </c>
      <c r="G1207">
        <v>52</v>
      </c>
      <c r="H1207">
        <v>1</v>
      </c>
      <c r="I1207">
        <v>48</v>
      </c>
      <c r="J1207"/>
      <c r="K1207"/>
      <c r="O1207" s="5"/>
      <c r="P1207" s="5"/>
      <c r="AD1207"/>
      <c r="AE1207"/>
    </row>
    <row r="1208" spans="1:31" x14ac:dyDescent="0.2">
      <c r="A1208" t="s">
        <v>3837</v>
      </c>
      <c r="B1208" t="s">
        <v>3838</v>
      </c>
      <c r="C1208" t="s">
        <v>700</v>
      </c>
      <c r="D1208" t="s">
        <v>335</v>
      </c>
      <c r="E1208" t="s">
        <v>392</v>
      </c>
      <c r="F1208">
        <v>32</v>
      </c>
      <c r="G1208">
        <v>52</v>
      </c>
      <c r="H1208">
        <v>1</v>
      </c>
      <c r="I1208">
        <v>48</v>
      </c>
      <c r="J1208"/>
      <c r="K1208"/>
      <c r="O1208" s="5"/>
      <c r="P1208" s="5"/>
      <c r="AD1208"/>
      <c r="AE1208"/>
    </row>
    <row r="1209" spans="1:31" x14ac:dyDescent="0.2">
      <c r="A1209" t="s">
        <v>3839</v>
      </c>
      <c r="B1209" t="s">
        <v>3840</v>
      </c>
      <c r="C1209" t="s">
        <v>700</v>
      </c>
      <c r="D1209" t="s">
        <v>335</v>
      </c>
      <c r="E1209" t="s">
        <v>392</v>
      </c>
      <c r="F1209">
        <v>32</v>
      </c>
      <c r="G1209">
        <v>52</v>
      </c>
      <c r="H1209">
        <v>1</v>
      </c>
      <c r="I1209">
        <v>48</v>
      </c>
      <c r="J1209"/>
      <c r="K1209"/>
      <c r="O1209" s="5"/>
      <c r="P1209" s="5"/>
      <c r="AD1209"/>
      <c r="AE1209"/>
    </row>
    <row r="1210" spans="1:31" x14ac:dyDescent="0.2">
      <c r="A1210" t="s">
        <v>3720</v>
      </c>
      <c r="B1210" t="s">
        <v>3721</v>
      </c>
      <c r="C1210" t="s">
        <v>700</v>
      </c>
      <c r="D1210" t="s">
        <v>335</v>
      </c>
      <c r="E1210" t="s">
        <v>392</v>
      </c>
      <c r="F1210">
        <v>369</v>
      </c>
      <c r="G1210">
        <v>589</v>
      </c>
      <c r="H1210">
        <v>1</v>
      </c>
      <c r="I1210">
        <v>22</v>
      </c>
      <c r="J1210"/>
      <c r="K1210"/>
      <c r="O1210" s="5"/>
      <c r="P1210" s="5"/>
      <c r="AD1210"/>
      <c r="AE1210"/>
    </row>
    <row r="1211" spans="1:31" x14ac:dyDescent="0.2">
      <c r="A1211" t="s">
        <v>3554</v>
      </c>
      <c r="B1211" t="s">
        <v>3555</v>
      </c>
      <c r="C1211" t="s">
        <v>700</v>
      </c>
      <c r="D1211" t="s">
        <v>335</v>
      </c>
      <c r="E1211" t="s">
        <v>392</v>
      </c>
      <c r="F1211">
        <v>369</v>
      </c>
      <c r="G1211">
        <v>589</v>
      </c>
      <c r="H1211">
        <v>1</v>
      </c>
      <c r="I1211">
        <v>4</v>
      </c>
      <c r="J1211"/>
      <c r="K1211"/>
      <c r="O1211" s="5"/>
      <c r="P1211" s="5"/>
      <c r="AD1211"/>
      <c r="AE1211"/>
    </row>
    <row r="1212" spans="1:31" x14ac:dyDescent="0.2">
      <c r="A1212" t="s">
        <v>3556</v>
      </c>
      <c r="B1212" t="s">
        <v>3557</v>
      </c>
      <c r="C1212" t="s">
        <v>700</v>
      </c>
      <c r="D1212" t="s">
        <v>335</v>
      </c>
      <c r="E1212" t="s">
        <v>392</v>
      </c>
      <c r="F1212">
        <v>369</v>
      </c>
      <c r="G1212">
        <v>589</v>
      </c>
      <c r="H1212">
        <v>1</v>
      </c>
      <c r="I1212">
        <v>4</v>
      </c>
      <c r="J1212"/>
      <c r="K1212"/>
      <c r="O1212" s="5"/>
      <c r="P1212" s="5"/>
      <c r="AD1212"/>
      <c r="AE1212"/>
    </row>
    <row r="1213" spans="1:31" x14ac:dyDescent="0.2">
      <c r="A1213" t="s">
        <v>3558</v>
      </c>
      <c r="B1213" t="s">
        <v>3559</v>
      </c>
      <c r="C1213" t="s">
        <v>700</v>
      </c>
      <c r="D1213" t="s">
        <v>335</v>
      </c>
      <c r="E1213" t="s">
        <v>392</v>
      </c>
      <c r="F1213">
        <v>369</v>
      </c>
      <c r="G1213">
        <v>589</v>
      </c>
      <c r="H1213">
        <v>1</v>
      </c>
      <c r="I1213">
        <v>4</v>
      </c>
      <c r="J1213"/>
      <c r="K1213"/>
      <c r="O1213" s="5"/>
      <c r="P1213" s="5"/>
      <c r="AD1213"/>
      <c r="AE1213"/>
    </row>
    <row r="1214" spans="1:31" x14ac:dyDescent="0.2">
      <c r="A1214" t="s">
        <v>3902</v>
      </c>
      <c r="B1214" t="s">
        <v>3903</v>
      </c>
      <c r="C1214" t="s">
        <v>700</v>
      </c>
      <c r="D1214" t="s">
        <v>335</v>
      </c>
      <c r="E1214" t="s">
        <v>392</v>
      </c>
      <c r="F1214">
        <v>369</v>
      </c>
      <c r="G1214">
        <v>589</v>
      </c>
      <c r="H1214">
        <v>1</v>
      </c>
      <c r="I1214">
        <v>4</v>
      </c>
      <c r="J1214"/>
      <c r="K1214"/>
      <c r="O1214" s="5"/>
      <c r="P1214" s="5"/>
      <c r="AD1214"/>
      <c r="AE1214"/>
    </row>
    <row r="1215" spans="1:31" x14ac:dyDescent="0.2">
      <c r="A1215" t="s">
        <v>3841</v>
      </c>
      <c r="B1215" t="s">
        <v>3842</v>
      </c>
      <c r="C1215" t="s">
        <v>700</v>
      </c>
      <c r="D1215" t="s">
        <v>335</v>
      </c>
      <c r="E1215" t="s">
        <v>392</v>
      </c>
      <c r="F1215">
        <v>369</v>
      </c>
      <c r="G1215">
        <v>589</v>
      </c>
      <c r="H1215">
        <v>1</v>
      </c>
      <c r="I1215">
        <v>4</v>
      </c>
      <c r="J1215"/>
      <c r="K1215"/>
      <c r="O1215" s="5"/>
      <c r="P1215" s="5"/>
      <c r="AD1215"/>
      <c r="AE1215"/>
    </row>
    <row r="1216" spans="1:31" x14ac:dyDescent="0.2">
      <c r="A1216" t="s">
        <v>94</v>
      </c>
      <c r="B1216" t="s">
        <v>3272</v>
      </c>
      <c r="C1216" t="s">
        <v>2990</v>
      </c>
      <c r="D1216" t="s">
        <v>337</v>
      </c>
      <c r="E1216" t="s">
        <v>374</v>
      </c>
      <c r="F1216">
        <v>29</v>
      </c>
      <c r="G1216">
        <v>52</v>
      </c>
      <c r="H1216">
        <v>1</v>
      </c>
      <c r="I1216">
        <v>72</v>
      </c>
      <c r="J1216"/>
      <c r="K1216"/>
      <c r="O1216" s="5"/>
      <c r="P1216" s="5"/>
      <c r="AD1216"/>
      <c r="AE1216"/>
    </row>
    <row r="1217" spans="1:31" x14ac:dyDescent="0.2">
      <c r="A1217" t="s">
        <v>95</v>
      </c>
      <c r="B1217" t="s">
        <v>1797</v>
      </c>
      <c r="C1217" t="s">
        <v>2990</v>
      </c>
      <c r="D1217" t="s">
        <v>337</v>
      </c>
      <c r="E1217" t="s">
        <v>326</v>
      </c>
      <c r="F1217">
        <v>42</v>
      </c>
      <c r="G1217">
        <v>76</v>
      </c>
      <c r="H1217">
        <v>1</v>
      </c>
      <c r="I1217">
        <v>16</v>
      </c>
      <c r="J1217"/>
      <c r="K1217"/>
      <c r="O1217" s="5"/>
      <c r="P1217" s="5"/>
      <c r="AD1217"/>
      <c r="AE1217"/>
    </row>
    <row r="1218" spans="1:31" x14ac:dyDescent="0.2">
      <c r="A1218" t="s">
        <v>96</v>
      </c>
      <c r="B1218" t="s">
        <v>1798</v>
      </c>
      <c r="C1218" t="s">
        <v>2990</v>
      </c>
      <c r="D1218" t="s">
        <v>337</v>
      </c>
      <c r="E1218" t="s">
        <v>326</v>
      </c>
      <c r="F1218">
        <v>24</v>
      </c>
      <c r="G1218">
        <v>44</v>
      </c>
      <c r="H1218">
        <v>1</v>
      </c>
      <c r="I1218">
        <v>24</v>
      </c>
      <c r="J1218"/>
      <c r="K1218"/>
      <c r="O1218" s="5"/>
      <c r="P1218" s="5"/>
      <c r="AD1218"/>
      <c r="AE1218"/>
    </row>
    <row r="1219" spans="1:31" x14ac:dyDescent="0.2">
      <c r="A1219" t="s">
        <v>97</v>
      </c>
      <c r="B1219" t="s">
        <v>1799</v>
      </c>
      <c r="C1219" t="s">
        <v>2990</v>
      </c>
      <c r="D1219" t="s">
        <v>337</v>
      </c>
      <c r="E1219" t="s">
        <v>326</v>
      </c>
      <c r="F1219">
        <v>52</v>
      </c>
      <c r="G1219">
        <v>94</v>
      </c>
      <c r="H1219">
        <v>1</v>
      </c>
      <c r="I1219">
        <v>12</v>
      </c>
      <c r="J1219"/>
      <c r="K1219"/>
      <c r="O1219" s="5"/>
      <c r="P1219" s="5"/>
      <c r="AD1219"/>
      <c r="AE1219"/>
    </row>
    <row r="1220" spans="1:31" x14ac:dyDescent="0.2">
      <c r="A1220" t="s">
        <v>445</v>
      </c>
      <c r="B1220" t="s">
        <v>1800</v>
      </c>
      <c r="C1220" t="s">
        <v>2990</v>
      </c>
      <c r="D1220" t="s">
        <v>337</v>
      </c>
      <c r="E1220" t="s">
        <v>326</v>
      </c>
      <c r="F1220">
        <v>129</v>
      </c>
      <c r="G1220">
        <v>239</v>
      </c>
      <c r="H1220">
        <v>1</v>
      </c>
      <c r="I1220">
        <v>1</v>
      </c>
      <c r="J1220"/>
      <c r="K1220"/>
      <c r="O1220" s="5"/>
      <c r="P1220" s="5"/>
      <c r="AD1220"/>
      <c r="AE1220"/>
    </row>
    <row r="1221" spans="1:31" x14ac:dyDescent="0.2">
      <c r="A1221" t="s">
        <v>446</v>
      </c>
      <c r="B1221" t="s">
        <v>3273</v>
      </c>
      <c r="C1221" t="s">
        <v>2990</v>
      </c>
      <c r="D1221" t="s">
        <v>337</v>
      </c>
      <c r="E1221" t="s">
        <v>374</v>
      </c>
      <c r="F1221">
        <v>52</v>
      </c>
      <c r="G1221">
        <v>96</v>
      </c>
      <c r="H1221">
        <v>1</v>
      </c>
      <c r="I1221">
        <v>15</v>
      </c>
      <c r="J1221"/>
      <c r="K1221"/>
      <c r="O1221" s="5"/>
      <c r="P1221" s="5"/>
      <c r="AD1221"/>
      <c r="AE1221"/>
    </row>
    <row r="1222" spans="1:31" x14ac:dyDescent="0.2">
      <c r="A1222" t="s">
        <v>720</v>
      </c>
      <c r="B1222" t="s">
        <v>3082</v>
      </c>
      <c r="C1222" t="s">
        <v>2990</v>
      </c>
      <c r="D1222" t="s">
        <v>337</v>
      </c>
      <c r="E1222" t="s">
        <v>326</v>
      </c>
      <c r="F1222">
        <v>78</v>
      </c>
      <c r="G1222">
        <v>145</v>
      </c>
      <c r="H1222">
        <v>1</v>
      </c>
      <c r="I1222">
        <v>12</v>
      </c>
      <c r="J1222"/>
      <c r="K1222"/>
      <c r="O1222" s="5"/>
      <c r="P1222" s="5"/>
      <c r="AD1222"/>
      <c r="AE1222"/>
    </row>
    <row r="1223" spans="1:31" x14ac:dyDescent="0.2">
      <c r="A1223" t="s">
        <v>1217</v>
      </c>
      <c r="B1223" t="s">
        <v>1801</v>
      </c>
      <c r="C1223" t="s">
        <v>1272</v>
      </c>
      <c r="D1223" t="s">
        <v>337</v>
      </c>
      <c r="E1223" t="s">
        <v>326</v>
      </c>
      <c r="F1223">
        <v>55</v>
      </c>
      <c r="G1223">
        <v>102</v>
      </c>
      <c r="H1223">
        <v>1</v>
      </c>
      <c r="I1223">
        <v>12</v>
      </c>
      <c r="J1223"/>
      <c r="K1223"/>
      <c r="O1223" s="5"/>
      <c r="P1223" s="5"/>
      <c r="AD1223"/>
      <c r="AE1223"/>
    </row>
    <row r="1224" spans="1:31" x14ac:dyDescent="0.2">
      <c r="A1224" t="s">
        <v>2716</v>
      </c>
      <c r="B1224" t="s">
        <v>3274</v>
      </c>
      <c r="C1224" t="s">
        <v>2990</v>
      </c>
      <c r="D1224" t="s">
        <v>337</v>
      </c>
      <c r="E1224" t="s">
        <v>326</v>
      </c>
      <c r="F1224">
        <v>56</v>
      </c>
      <c r="G1224">
        <v>84</v>
      </c>
      <c r="H1224">
        <v>1</v>
      </c>
      <c r="I1224">
        <v>12</v>
      </c>
      <c r="J1224"/>
      <c r="K1224"/>
      <c r="O1224" s="5"/>
      <c r="P1224" s="5"/>
      <c r="AD1224"/>
      <c r="AE1224"/>
    </row>
    <row r="1225" spans="1:31" x14ac:dyDescent="0.2">
      <c r="A1225" t="s">
        <v>672</v>
      </c>
      <c r="B1225" t="s">
        <v>3275</v>
      </c>
      <c r="C1225" t="s">
        <v>2990</v>
      </c>
      <c r="D1225" t="s">
        <v>337</v>
      </c>
      <c r="E1225" t="s">
        <v>374</v>
      </c>
      <c r="F1225">
        <v>289</v>
      </c>
      <c r="G1225">
        <v>499</v>
      </c>
      <c r="H1225">
        <v>1</v>
      </c>
      <c r="I1225">
        <v>4</v>
      </c>
      <c r="J1225"/>
      <c r="K1225"/>
      <c r="O1225" s="5"/>
      <c r="P1225" s="5"/>
      <c r="AD1225"/>
      <c r="AE1225"/>
    </row>
    <row r="1226" spans="1:31" x14ac:dyDescent="0.2">
      <c r="A1226" t="s">
        <v>673</v>
      </c>
      <c r="B1226" t="s">
        <v>3276</v>
      </c>
      <c r="C1226" t="s">
        <v>2990</v>
      </c>
      <c r="D1226" t="s">
        <v>337</v>
      </c>
      <c r="E1226" t="s">
        <v>374</v>
      </c>
      <c r="F1226">
        <v>135</v>
      </c>
      <c r="G1226">
        <v>229</v>
      </c>
      <c r="H1226">
        <v>1</v>
      </c>
      <c r="I1226">
        <v>4</v>
      </c>
      <c r="J1226"/>
      <c r="K1226"/>
      <c r="O1226" s="5"/>
      <c r="P1226" s="5"/>
      <c r="AD1226"/>
      <c r="AE1226"/>
    </row>
    <row r="1227" spans="1:31" x14ac:dyDescent="0.2">
      <c r="A1227" t="s">
        <v>674</v>
      </c>
      <c r="B1227" t="s">
        <v>3277</v>
      </c>
      <c r="C1227" t="s">
        <v>2990</v>
      </c>
      <c r="D1227" t="s">
        <v>337</v>
      </c>
      <c r="E1227" t="s">
        <v>374</v>
      </c>
      <c r="F1227">
        <v>89</v>
      </c>
      <c r="G1227">
        <v>154</v>
      </c>
      <c r="H1227">
        <v>1</v>
      </c>
      <c r="I1227">
        <v>8</v>
      </c>
      <c r="J1227"/>
      <c r="K1227"/>
      <c r="O1227" s="5"/>
      <c r="P1227" s="5"/>
      <c r="AD1227"/>
      <c r="AE1227"/>
    </row>
    <row r="1228" spans="1:31" x14ac:dyDescent="0.2">
      <c r="A1228" t="s">
        <v>675</v>
      </c>
      <c r="B1228" t="s">
        <v>3786</v>
      </c>
      <c r="C1228" t="s">
        <v>2990</v>
      </c>
      <c r="D1228" t="s">
        <v>337</v>
      </c>
      <c r="E1228" t="s">
        <v>374</v>
      </c>
      <c r="F1228">
        <v>122</v>
      </c>
      <c r="G1228">
        <v>209</v>
      </c>
      <c r="H1228">
        <v>1</v>
      </c>
      <c r="I1228">
        <v>8</v>
      </c>
      <c r="J1228"/>
      <c r="K1228"/>
      <c r="O1228" s="5"/>
      <c r="P1228" s="5"/>
      <c r="AD1228"/>
      <c r="AE1228"/>
    </row>
    <row r="1229" spans="1:31" x14ac:dyDescent="0.2">
      <c r="A1229" t="s">
        <v>676</v>
      </c>
      <c r="B1229" t="s">
        <v>3278</v>
      </c>
      <c r="C1229" t="s">
        <v>2990</v>
      </c>
      <c r="D1229" t="s">
        <v>337</v>
      </c>
      <c r="E1229" t="s">
        <v>374</v>
      </c>
      <c r="F1229">
        <v>27</v>
      </c>
      <c r="G1229">
        <v>47</v>
      </c>
      <c r="H1229">
        <v>1</v>
      </c>
      <c r="I1229">
        <v>32</v>
      </c>
      <c r="J1229"/>
      <c r="K1229"/>
      <c r="O1229" s="5"/>
      <c r="P1229" s="5"/>
      <c r="AD1229"/>
      <c r="AE1229"/>
    </row>
    <row r="1230" spans="1:31" x14ac:dyDescent="0.2">
      <c r="A1230" t="s">
        <v>677</v>
      </c>
      <c r="B1230" t="s">
        <v>3279</v>
      </c>
      <c r="C1230" t="s">
        <v>2990</v>
      </c>
      <c r="D1230" t="s">
        <v>337</v>
      </c>
      <c r="E1230" t="s">
        <v>374</v>
      </c>
      <c r="F1230">
        <v>68</v>
      </c>
      <c r="G1230">
        <v>119</v>
      </c>
      <c r="H1230">
        <v>1</v>
      </c>
      <c r="I1230">
        <v>8</v>
      </c>
      <c r="J1230"/>
      <c r="K1230"/>
      <c r="O1230" s="5"/>
      <c r="P1230" s="5"/>
      <c r="AD1230"/>
      <c r="AE1230"/>
    </row>
    <row r="1231" spans="1:31" x14ac:dyDescent="0.2">
      <c r="A1231" t="s">
        <v>751</v>
      </c>
      <c r="B1231" t="s">
        <v>1802</v>
      </c>
      <c r="C1231" t="s">
        <v>2990</v>
      </c>
      <c r="D1231" t="s">
        <v>337</v>
      </c>
      <c r="E1231" t="s">
        <v>374</v>
      </c>
      <c r="F1231">
        <v>98</v>
      </c>
      <c r="G1231">
        <v>169</v>
      </c>
      <c r="H1231">
        <v>1</v>
      </c>
      <c r="I1231">
        <v>12</v>
      </c>
      <c r="J1231"/>
      <c r="K1231"/>
      <c r="O1231" s="5"/>
      <c r="P1231" s="5"/>
      <c r="AD1231"/>
      <c r="AE1231"/>
    </row>
    <row r="1232" spans="1:31" x14ac:dyDescent="0.2">
      <c r="A1232" t="s">
        <v>752</v>
      </c>
      <c r="B1232" t="s">
        <v>1803</v>
      </c>
      <c r="C1232" t="s">
        <v>2990</v>
      </c>
      <c r="D1232" t="s">
        <v>337</v>
      </c>
      <c r="E1232" t="s">
        <v>374</v>
      </c>
      <c r="F1232">
        <v>165</v>
      </c>
      <c r="G1232">
        <v>282</v>
      </c>
      <c r="H1232">
        <v>1</v>
      </c>
      <c r="I1232">
        <v>4</v>
      </c>
      <c r="J1232"/>
      <c r="K1232"/>
      <c r="O1232" s="5"/>
      <c r="P1232" s="5"/>
      <c r="AD1232"/>
      <c r="AE1232"/>
    </row>
    <row r="1233" spans="1:31" x14ac:dyDescent="0.2">
      <c r="A1233" t="s">
        <v>1002</v>
      </c>
      <c r="B1233" t="s">
        <v>3280</v>
      </c>
      <c r="C1233" t="s">
        <v>2990</v>
      </c>
      <c r="D1233" t="s">
        <v>337</v>
      </c>
      <c r="E1233" t="s">
        <v>374</v>
      </c>
      <c r="F1233">
        <v>174</v>
      </c>
      <c r="G1233">
        <v>299</v>
      </c>
      <c r="H1233">
        <v>1</v>
      </c>
      <c r="I1233">
        <v>4</v>
      </c>
      <c r="J1233"/>
      <c r="K1233"/>
      <c r="O1233" s="5"/>
      <c r="P1233" s="5"/>
      <c r="AD1233"/>
      <c r="AE1233"/>
    </row>
    <row r="1234" spans="1:31" x14ac:dyDescent="0.2">
      <c r="A1234" t="s">
        <v>1003</v>
      </c>
      <c r="B1234" t="s">
        <v>3281</v>
      </c>
      <c r="C1234" t="s">
        <v>2990</v>
      </c>
      <c r="D1234" t="s">
        <v>337</v>
      </c>
      <c r="E1234" t="s">
        <v>374</v>
      </c>
      <c r="F1234">
        <v>185</v>
      </c>
      <c r="G1234">
        <v>327</v>
      </c>
      <c r="H1234">
        <v>1</v>
      </c>
      <c r="I1234">
        <v>4</v>
      </c>
      <c r="J1234"/>
      <c r="K1234"/>
      <c r="O1234" s="5"/>
      <c r="P1234" s="5"/>
      <c r="AD1234"/>
      <c r="AE1234"/>
    </row>
    <row r="1235" spans="1:31" x14ac:dyDescent="0.2">
      <c r="A1235" t="s">
        <v>1004</v>
      </c>
      <c r="B1235" t="s">
        <v>3282</v>
      </c>
      <c r="C1235" t="s">
        <v>2990</v>
      </c>
      <c r="D1235" t="s">
        <v>337</v>
      </c>
      <c r="E1235" t="s">
        <v>374</v>
      </c>
      <c r="F1235">
        <v>219</v>
      </c>
      <c r="G1235">
        <v>375</v>
      </c>
      <c r="H1235">
        <v>1</v>
      </c>
      <c r="I1235">
        <v>12</v>
      </c>
      <c r="J1235"/>
      <c r="K1235"/>
      <c r="O1235" s="5"/>
      <c r="P1235" s="5"/>
      <c r="AD1235"/>
      <c r="AE1235"/>
    </row>
    <row r="1236" spans="1:31" x14ac:dyDescent="0.2">
      <c r="A1236" t="s">
        <v>1005</v>
      </c>
      <c r="B1236" t="s">
        <v>3283</v>
      </c>
      <c r="C1236" t="s">
        <v>2990</v>
      </c>
      <c r="D1236" t="s">
        <v>337</v>
      </c>
      <c r="E1236" t="s">
        <v>374</v>
      </c>
      <c r="F1236">
        <v>144</v>
      </c>
      <c r="G1236">
        <v>245</v>
      </c>
      <c r="H1236">
        <v>1</v>
      </c>
      <c r="I1236">
        <v>12</v>
      </c>
      <c r="J1236"/>
      <c r="K1236"/>
      <c r="O1236" s="5"/>
      <c r="P1236" s="5"/>
      <c r="AD1236"/>
      <c r="AE1236"/>
    </row>
    <row r="1237" spans="1:31" x14ac:dyDescent="0.2">
      <c r="A1237" t="s">
        <v>1218</v>
      </c>
      <c r="B1237" t="s">
        <v>3284</v>
      </c>
      <c r="C1237" t="s">
        <v>2990</v>
      </c>
      <c r="D1237" t="s">
        <v>337</v>
      </c>
      <c r="E1237" t="s">
        <v>374</v>
      </c>
      <c r="F1237">
        <v>52</v>
      </c>
      <c r="G1237">
        <v>90</v>
      </c>
      <c r="H1237">
        <v>1</v>
      </c>
      <c r="I1237">
        <v>32</v>
      </c>
      <c r="J1237"/>
      <c r="K1237"/>
      <c r="O1237" s="5"/>
      <c r="P1237" s="5"/>
      <c r="AD1237"/>
      <c r="AE1237"/>
    </row>
    <row r="1238" spans="1:31" x14ac:dyDescent="0.2">
      <c r="A1238" t="s">
        <v>1219</v>
      </c>
      <c r="B1238" t="s">
        <v>3285</v>
      </c>
      <c r="C1238" t="s">
        <v>2990</v>
      </c>
      <c r="D1238" t="s">
        <v>337</v>
      </c>
      <c r="E1238" t="s">
        <v>374</v>
      </c>
      <c r="F1238">
        <v>159</v>
      </c>
      <c r="G1238">
        <v>289</v>
      </c>
      <c r="H1238">
        <v>1</v>
      </c>
      <c r="I1238">
        <v>12</v>
      </c>
      <c r="J1238"/>
      <c r="K1238"/>
      <c r="O1238" s="5"/>
      <c r="P1238" s="5"/>
      <c r="AD1238"/>
      <c r="AE1238"/>
    </row>
    <row r="1239" spans="1:31" x14ac:dyDescent="0.2">
      <c r="A1239" t="s">
        <v>1220</v>
      </c>
      <c r="B1239" t="s">
        <v>1804</v>
      </c>
      <c r="C1239" t="s">
        <v>2990</v>
      </c>
      <c r="D1239" t="s">
        <v>337</v>
      </c>
      <c r="E1239" t="s">
        <v>374</v>
      </c>
      <c r="F1239">
        <v>159</v>
      </c>
      <c r="G1239">
        <v>269</v>
      </c>
      <c r="H1239">
        <v>1</v>
      </c>
      <c r="I1239">
        <v>4</v>
      </c>
      <c r="J1239"/>
      <c r="K1239"/>
      <c r="O1239" s="5"/>
      <c r="P1239" s="5"/>
      <c r="AD1239"/>
      <c r="AE1239"/>
    </row>
    <row r="1240" spans="1:31" x14ac:dyDescent="0.2">
      <c r="A1240" t="s">
        <v>1221</v>
      </c>
      <c r="B1240" t="s">
        <v>1805</v>
      </c>
      <c r="C1240" t="s">
        <v>2990</v>
      </c>
      <c r="D1240" t="s">
        <v>337</v>
      </c>
      <c r="E1240" t="s">
        <v>374</v>
      </c>
      <c r="F1240">
        <v>176</v>
      </c>
      <c r="G1240">
        <v>310</v>
      </c>
      <c r="H1240">
        <v>1</v>
      </c>
      <c r="I1240">
        <v>6</v>
      </c>
      <c r="J1240"/>
      <c r="K1240"/>
      <c r="O1240" s="5"/>
      <c r="P1240" s="5"/>
      <c r="AD1240"/>
      <c r="AE1240"/>
    </row>
    <row r="1241" spans="1:31" x14ac:dyDescent="0.2">
      <c r="A1241" t="s">
        <v>1222</v>
      </c>
      <c r="B1241" t="s">
        <v>1806</v>
      </c>
      <c r="C1241" t="s">
        <v>2990</v>
      </c>
      <c r="D1241" t="s">
        <v>337</v>
      </c>
      <c r="E1241" t="s">
        <v>374</v>
      </c>
      <c r="F1241">
        <v>37</v>
      </c>
      <c r="G1241">
        <v>66</v>
      </c>
      <c r="H1241">
        <v>1</v>
      </c>
      <c r="I1241">
        <v>100</v>
      </c>
      <c r="J1241"/>
      <c r="K1241"/>
      <c r="O1241" s="5"/>
      <c r="P1241" s="5"/>
      <c r="AD1241"/>
      <c r="AE1241"/>
    </row>
    <row r="1242" spans="1:31" x14ac:dyDescent="0.2">
      <c r="A1242" t="s">
        <v>1223</v>
      </c>
      <c r="B1242" t="s">
        <v>1807</v>
      </c>
      <c r="C1242" t="s">
        <v>2990</v>
      </c>
      <c r="D1242" t="s">
        <v>337</v>
      </c>
      <c r="E1242" t="s">
        <v>374</v>
      </c>
      <c r="F1242">
        <v>140</v>
      </c>
      <c r="G1242">
        <v>242</v>
      </c>
      <c r="H1242">
        <v>1</v>
      </c>
      <c r="I1242">
        <v>12</v>
      </c>
      <c r="J1242"/>
      <c r="K1242"/>
      <c r="O1242" s="5"/>
      <c r="P1242" s="5"/>
      <c r="AD1242"/>
      <c r="AE1242"/>
    </row>
    <row r="1243" spans="1:31" x14ac:dyDescent="0.2">
      <c r="A1243" t="s">
        <v>1224</v>
      </c>
      <c r="B1243" t="s">
        <v>1808</v>
      </c>
      <c r="C1243" t="s">
        <v>2990</v>
      </c>
      <c r="D1243" t="s">
        <v>337</v>
      </c>
      <c r="E1243" t="s">
        <v>374</v>
      </c>
      <c r="F1243">
        <v>154</v>
      </c>
      <c r="G1243">
        <v>259</v>
      </c>
      <c r="H1243">
        <v>1</v>
      </c>
      <c r="I1243">
        <v>8</v>
      </c>
      <c r="J1243"/>
      <c r="K1243"/>
      <c r="O1243" s="5"/>
      <c r="P1243" s="5"/>
      <c r="AD1243"/>
      <c r="AE1243"/>
    </row>
    <row r="1244" spans="1:31" x14ac:dyDescent="0.2">
      <c r="A1244" t="s">
        <v>2216</v>
      </c>
      <c r="B1244" t="s">
        <v>2217</v>
      </c>
      <c r="C1244" t="s">
        <v>2990</v>
      </c>
      <c r="D1244" t="s">
        <v>337</v>
      </c>
      <c r="E1244" t="s">
        <v>374</v>
      </c>
      <c r="F1244">
        <v>285</v>
      </c>
      <c r="G1244">
        <v>479</v>
      </c>
      <c r="H1244">
        <v>1</v>
      </c>
      <c r="I1244">
        <v>4</v>
      </c>
      <c r="J1244"/>
      <c r="K1244"/>
      <c r="O1244" s="5"/>
      <c r="P1244" s="5"/>
      <c r="AD1244"/>
      <c r="AE1244"/>
    </row>
    <row r="1245" spans="1:31" x14ac:dyDescent="0.2">
      <c r="A1245" t="s">
        <v>1225</v>
      </c>
      <c r="B1245" t="s">
        <v>1809</v>
      </c>
      <c r="C1245" t="s">
        <v>2990</v>
      </c>
      <c r="D1245" t="s">
        <v>337</v>
      </c>
      <c r="E1245" t="s">
        <v>374</v>
      </c>
      <c r="F1245">
        <v>175</v>
      </c>
      <c r="G1245">
        <v>305</v>
      </c>
      <c r="H1245">
        <v>1</v>
      </c>
      <c r="I1245">
        <v>24</v>
      </c>
      <c r="J1245"/>
      <c r="K1245"/>
      <c r="O1245" s="5"/>
      <c r="P1245" s="5"/>
      <c r="AD1245"/>
      <c r="AE1245"/>
    </row>
    <row r="1246" spans="1:31" x14ac:dyDescent="0.2">
      <c r="A1246" t="s">
        <v>2564</v>
      </c>
      <c r="B1246" t="s">
        <v>2565</v>
      </c>
      <c r="C1246" t="s">
        <v>2990</v>
      </c>
      <c r="D1246" t="s">
        <v>337</v>
      </c>
      <c r="E1246" t="s">
        <v>374</v>
      </c>
      <c r="F1246">
        <v>29</v>
      </c>
      <c r="G1246">
        <v>52</v>
      </c>
      <c r="H1246">
        <v>1</v>
      </c>
      <c r="I1246">
        <v>32</v>
      </c>
      <c r="J1246"/>
      <c r="K1246"/>
      <c r="O1246" s="5"/>
      <c r="P1246" s="5"/>
      <c r="AD1246"/>
      <c r="AE1246"/>
    </row>
    <row r="1247" spans="1:31" x14ac:dyDescent="0.2">
      <c r="A1247" t="s">
        <v>3683</v>
      </c>
      <c r="B1247" t="s">
        <v>3684</v>
      </c>
      <c r="C1247" t="s">
        <v>1272</v>
      </c>
      <c r="D1247" t="s">
        <v>337</v>
      </c>
      <c r="E1247" t="s">
        <v>374</v>
      </c>
      <c r="F1247">
        <v>82</v>
      </c>
      <c r="G1247">
        <v>139</v>
      </c>
      <c r="H1247">
        <v>1</v>
      </c>
      <c r="I1247">
        <v>24</v>
      </c>
      <c r="J1247"/>
      <c r="K1247"/>
      <c r="O1247" s="5"/>
      <c r="P1247" s="5"/>
      <c r="AD1247"/>
      <c r="AE1247"/>
    </row>
    <row r="1248" spans="1:31" x14ac:dyDescent="0.2">
      <c r="A1248" t="s">
        <v>2265</v>
      </c>
      <c r="B1248" t="s">
        <v>2266</v>
      </c>
      <c r="C1248" t="s">
        <v>2990</v>
      </c>
      <c r="D1248" t="s">
        <v>1273</v>
      </c>
      <c r="E1248" t="s">
        <v>336</v>
      </c>
      <c r="F1248">
        <v>65</v>
      </c>
      <c r="G1248">
        <v>115</v>
      </c>
      <c r="H1248">
        <v>1</v>
      </c>
      <c r="I1248">
        <v>48</v>
      </c>
      <c r="J1248"/>
      <c r="K1248"/>
      <c r="O1248" s="5"/>
      <c r="P1248" s="5"/>
      <c r="AD1248"/>
      <c r="AE1248"/>
    </row>
    <row r="1249" spans="1:31" x14ac:dyDescent="0.2">
      <c r="A1249" t="s">
        <v>2267</v>
      </c>
      <c r="B1249" t="s">
        <v>2268</v>
      </c>
      <c r="C1249" t="s">
        <v>2990</v>
      </c>
      <c r="D1249" t="s">
        <v>1273</v>
      </c>
      <c r="E1249" t="s">
        <v>336</v>
      </c>
      <c r="F1249">
        <v>126</v>
      </c>
      <c r="G1249">
        <v>219</v>
      </c>
      <c r="H1249">
        <v>1</v>
      </c>
      <c r="I1249">
        <v>24</v>
      </c>
      <c r="J1249"/>
      <c r="K1249"/>
      <c r="O1249" s="5"/>
      <c r="P1249" s="5"/>
      <c r="AD1249"/>
      <c r="AE1249"/>
    </row>
    <row r="1250" spans="1:31" x14ac:dyDescent="0.2">
      <c r="A1250" t="s">
        <v>2269</v>
      </c>
      <c r="B1250" t="s">
        <v>2270</v>
      </c>
      <c r="C1250" t="s">
        <v>2990</v>
      </c>
      <c r="D1250" t="s">
        <v>1273</v>
      </c>
      <c r="E1250" t="s">
        <v>336</v>
      </c>
      <c r="F1250">
        <v>279</v>
      </c>
      <c r="G1250">
        <v>489</v>
      </c>
      <c r="H1250">
        <v>1</v>
      </c>
      <c r="I1250">
        <v>12</v>
      </c>
      <c r="J1250"/>
      <c r="K1250"/>
      <c r="O1250" s="5"/>
      <c r="P1250" s="5"/>
      <c r="AD1250"/>
      <c r="AE1250"/>
    </row>
    <row r="1251" spans="1:31" x14ac:dyDescent="0.2">
      <c r="A1251" t="s">
        <v>3861</v>
      </c>
      <c r="B1251" t="s">
        <v>3862</v>
      </c>
      <c r="C1251" t="s">
        <v>700</v>
      </c>
      <c r="D1251" t="s">
        <v>335</v>
      </c>
      <c r="E1251" t="s">
        <v>392</v>
      </c>
      <c r="F1251">
        <v>148</v>
      </c>
      <c r="G1251">
        <v>238</v>
      </c>
      <c r="H1251">
        <v>1</v>
      </c>
      <c r="I1251">
        <v>18</v>
      </c>
      <c r="J1251"/>
      <c r="K1251"/>
      <c r="O1251" s="5"/>
      <c r="P1251" s="5"/>
      <c r="AD1251"/>
      <c r="AE1251"/>
    </row>
    <row r="1252" spans="1:31" x14ac:dyDescent="0.2">
      <c r="A1252" t="s">
        <v>2817</v>
      </c>
      <c r="B1252" t="s">
        <v>2818</v>
      </c>
      <c r="C1252" t="s">
        <v>700</v>
      </c>
      <c r="D1252" t="s">
        <v>334</v>
      </c>
      <c r="E1252" t="s">
        <v>336</v>
      </c>
      <c r="F1252">
        <v>48</v>
      </c>
      <c r="G1252">
        <v>79</v>
      </c>
      <c r="H1252">
        <v>4</v>
      </c>
      <c r="I1252">
        <v>48</v>
      </c>
      <c r="J1252"/>
      <c r="K1252"/>
      <c r="O1252" s="5"/>
      <c r="P1252" s="5"/>
      <c r="AD1252"/>
      <c r="AE1252"/>
    </row>
    <row r="1253" spans="1:31" x14ac:dyDescent="0.2">
      <c r="A1253" t="s">
        <v>1059</v>
      </c>
      <c r="B1253" t="s">
        <v>1810</v>
      </c>
      <c r="C1253" t="s">
        <v>700</v>
      </c>
      <c r="D1253" t="s">
        <v>334</v>
      </c>
      <c r="E1253" t="s">
        <v>336</v>
      </c>
      <c r="F1253">
        <v>47</v>
      </c>
      <c r="G1253">
        <v>85</v>
      </c>
      <c r="H1253">
        <v>4</v>
      </c>
      <c r="I1253">
        <v>48</v>
      </c>
      <c r="J1253"/>
      <c r="K1253"/>
      <c r="O1253" s="5"/>
      <c r="P1253" s="5"/>
      <c r="AD1253"/>
      <c r="AE1253"/>
    </row>
    <row r="1254" spans="1:31" x14ac:dyDescent="0.2">
      <c r="A1254" t="s">
        <v>3629</v>
      </c>
      <c r="B1254" t="s">
        <v>3630</v>
      </c>
      <c r="C1254" t="s">
        <v>700</v>
      </c>
      <c r="D1254" t="s">
        <v>334</v>
      </c>
      <c r="E1254" t="s">
        <v>336</v>
      </c>
      <c r="F1254">
        <v>82</v>
      </c>
      <c r="G1254">
        <v>139</v>
      </c>
      <c r="H1254">
        <v>4</v>
      </c>
      <c r="I1254">
        <v>48</v>
      </c>
      <c r="J1254"/>
      <c r="K1254"/>
      <c r="O1254" s="5"/>
      <c r="P1254" s="5"/>
      <c r="AD1254"/>
      <c r="AE1254"/>
    </row>
    <row r="1255" spans="1:31" x14ac:dyDescent="0.2">
      <c r="A1255" t="s">
        <v>1060</v>
      </c>
      <c r="B1255" t="s">
        <v>1811</v>
      </c>
      <c r="C1255" t="s">
        <v>700</v>
      </c>
      <c r="D1255" t="s">
        <v>334</v>
      </c>
      <c r="E1255" t="s">
        <v>336</v>
      </c>
      <c r="F1255">
        <v>82</v>
      </c>
      <c r="G1255">
        <v>147</v>
      </c>
      <c r="H1255">
        <v>4</v>
      </c>
      <c r="I1255">
        <v>48</v>
      </c>
      <c r="J1255"/>
      <c r="K1255"/>
      <c r="O1255" s="5"/>
      <c r="P1255" s="5"/>
      <c r="AD1255"/>
      <c r="AE1255"/>
    </row>
    <row r="1256" spans="1:31" x14ac:dyDescent="0.2">
      <c r="A1256" t="s">
        <v>1061</v>
      </c>
      <c r="B1256" t="s">
        <v>1812</v>
      </c>
      <c r="C1256" t="s">
        <v>700</v>
      </c>
      <c r="D1256" t="s">
        <v>334</v>
      </c>
      <c r="E1256" t="s">
        <v>336</v>
      </c>
      <c r="F1256">
        <v>40</v>
      </c>
      <c r="G1256">
        <v>72</v>
      </c>
      <c r="H1256">
        <v>4</v>
      </c>
      <c r="I1256">
        <v>48</v>
      </c>
      <c r="J1256"/>
      <c r="K1256"/>
      <c r="O1256" s="5"/>
      <c r="P1256" s="5"/>
      <c r="AD1256"/>
      <c r="AE1256"/>
    </row>
    <row r="1257" spans="1:31" x14ac:dyDescent="0.2">
      <c r="A1257" t="s">
        <v>1062</v>
      </c>
      <c r="B1257" t="s">
        <v>1813</v>
      </c>
      <c r="C1257" t="s">
        <v>700</v>
      </c>
      <c r="D1257" t="s">
        <v>334</v>
      </c>
      <c r="E1257" t="s">
        <v>336</v>
      </c>
      <c r="F1257">
        <v>40</v>
      </c>
      <c r="G1257">
        <v>72</v>
      </c>
      <c r="H1257">
        <v>1</v>
      </c>
      <c r="I1257">
        <v>48</v>
      </c>
      <c r="J1257"/>
      <c r="K1257"/>
      <c r="O1257" s="5"/>
      <c r="P1257" s="5"/>
      <c r="AD1257"/>
      <c r="AE1257"/>
    </row>
    <row r="1258" spans="1:31" x14ac:dyDescent="0.2">
      <c r="A1258" t="s">
        <v>1063</v>
      </c>
      <c r="B1258" t="s">
        <v>1814</v>
      </c>
      <c r="C1258" t="s">
        <v>700</v>
      </c>
      <c r="D1258" t="s">
        <v>334</v>
      </c>
      <c r="E1258" t="s">
        <v>336</v>
      </c>
      <c r="F1258">
        <v>54</v>
      </c>
      <c r="G1258">
        <v>98</v>
      </c>
      <c r="H1258">
        <v>4</v>
      </c>
      <c r="I1258">
        <v>48</v>
      </c>
      <c r="J1258"/>
      <c r="K1258"/>
      <c r="O1258" s="5"/>
      <c r="P1258" s="5"/>
      <c r="AD1258"/>
      <c r="AE1258"/>
    </row>
    <row r="1259" spans="1:31" x14ac:dyDescent="0.2">
      <c r="A1259" t="s">
        <v>1064</v>
      </c>
      <c r="B1259" t="s">
        <v>1815</v>
      </c>
      <c r="C1259" t="s">
        <v>700</v>
      </c>
      <c r="D1259" t="s">
        <v>334</v>
      </c>
      <c r="E1259" t="s">
        <v>336</v>
      </c>
      <c r="F1259">
        <v>54</v>
      </c>
      <c r="G1259">
        <v>98</v>
      </c>
      <c r="H1259">
        <v>4</v>
      </c>
      <c r="I1259">
        <v>48</v>
      </c>
      <c r="J1259"/>
      <c r="K1259"/>
      <c r="O1259" s="5"/>
      <c r="P1259" s="5"/>
      <c r="AD1259"/>
      <c r="AE1259"/>
    </row>
    <row r="1260" spans="1:31" x14ac:dyDescent="0.2">
      <c r="A1260" t="s">
        <v>1065</v>
      </c>
      <c r="B1260" t="s">
        <v>1816</v>
      </c>
      <c r="C1260" t="s">
        <v>700</v>
      </c>
      <c r="D1260" t="s">
        <v>334</v>
      </c>
      <c r="E1260" t="s">
        <v>336</v>
      </c>
      <c r="F1260">
        <v>62</v>
      </c>
      <c r="G1260">
        <v>113</v>
      </c>
      <c r="H1260">
        <v>3</v>
      </c>
      <c r="I1260">
        <v>48</v>
      </c>
      <c r="J1260"/>
      <c r="K1260"/>
      <c r="O1260" s="5"/>
      <c r="P1260" s="5"/>
      <c r="AD1260"/>
      <c r="AE1260"/>
    </row>
    <row r="1261" spans="1:31" x14ac:dyDescent="0.2">
      <c r="A1261" t="s">
        <v>1066</v>
      </c>
      <c r="B1261" t="s">
        <v>1817</v>
      </c>
      <c r="C1261" t="s">
        <v>700</v>
      </c>
      <c r="D1261" t="s">
        <v>334</v>
      </c>
      <c r="E1261" t="s">
        <v>336</v>
      </c>
      <c r="F1261">
        <v>108</v>
      </c>
      <c r="G1261">
        <v>195</v>
      </c>
      <c r="H1261">
        <v>3</v>
      </c>
      <c r="I1261">
        <v>48</v>
      </c>
      <c r="J1261"/>
      <c r="K1261"/>
      <c r="O1261" s="5"/>
      <c r="P1261" s="5"/>
      <c r="AD1261"/>
      <c r="AE1261"/>
    </row>
    <row r="1262" spans="1:31" x14ac:dyDescent="0.2">
      <c r="A1262" t="s">
        <v>1067</v>
      </c>
      <c r="B1262" t="s">
        <v>1818</v>
      </c>
      <c r="C1262" t="s">
        <v>700</v>
      </c>
      <c r="D1262" t="s">
        <v>334</v>
      </c>
      <c r="E1262" t="s">
        <v>336</v>
      </c>
      <c r="F1262">
        <v>99</v>
      </c>
      <c r="G1262">
        <v>179</v>
      </c>
      <c r="H1262">
        <v>3</v>
      </c>
      <c r="I1262">
        <v>48</v>
      </c>
      <c r="J1262"/>
      <c r="K1262"/>
      <c r="O1262" s="5"/>
      <c r="P1262" s="5"/>
      <c r="AD1262"/>
      <c r="AE1262"/>
    </row>
    <row r="1263" spans="1:31" x14ac:dyDescent="0.2">
      <c r="A1263" t="s">
        <v>1068</v>
      </c>
      <c r="B1263" t="s">
        <v>1819</v>
      </c>
      <c r="C1263" t="s">
        <v>700</v>
      </c>
      <c r="D1263" t="s">
        <v>334</v>
      </c>
      <c r="E1263" t="s">
        <v>336</v>
      </c>
      <c r="F1263">
        <v>149</v>
      </c>
      <c r="G1263">
        <v>269</v>
      </c>
      <c r="H1263">
        <v>3</v>
      </c>
      <c r="I1263">
        <v>48</v>
      </c>
      <c r="J1263"/>
      <c r="K1263"/>
      <c r="O1263" s="5"/>
      <c r="P1263" s="5"/>
      <c r="AD1263"/>
      <c r="AE1263"/>
    </row>
    <row r="1264" spans="1:31" x14ac:dyDescent="0.2">
      <c r="A1264" t="s">
        <v>1069</v>
      </c>
      <c r="B1264" t="s">
        <v>1820</v>
      </c>
      <c r="C1264" t="s">
        <v>700</v>
      </c>
      <c r="D1264" t="s">
        <v>334</v>
      </c>
      <c r="E1264" t="s">
        <v>336</v>
      </c>
      <c r="F1264">
        <v>205</v>
      </c>
      <c r="G1264">
        <v>375</v>
      </c>
      <c r="H1264">
        <v>3</v>
      </c>
      <c r="I1264">
        <v>24</v>
      </c>
      <c r="J1264"/>
      <c r="K1264"/>
      <c r="O1264" s="5"/>
      <c r="P1264" s="5"/>
      <c r="AD1264"/>
      <c r="AE1264"/>
    </row>
    <row r="1265" spans="1:31" x14ac:dyDescent="0.2">
      <c r="A1265" t="s">
        <v>1070</v>
      </c>
      <c r="B1265" t="s">
        <v>1821</v>
      </c>
      <c r="C1265" t="s">
        <v>700</v>
      </c>
      <c r="D1265" t="s">
        <v>334</v>
      </c>
      <c r="E1265" t="s">
        <v>336</v>
      </c>
      <c r="F1265">
        <v>55</v>
      </c>
      <c r="G1265">
        <v>99</v>
      </c>
      <c r="H1265">
        <v>3</v>
      </c>
      <c r="I1265">
        <v>48</v>
      </c>
      <c r="J1265"/>
      <c r="K1265"/>
      <c r="O1265" s="5"/>
      <c r="P1265" s="5"/>
      <c r="AD1265"/>
      <c r="AE1265"/>
    </row>
    <row r="1266" spans="1:31" x14ac:dyDescent="0.2">
      <c r="A1266" t="s">
        <v>1071</v>
      </c>
      <c r="B1266" t="s">
        <v>1822</v>
      </c>
      <c r="C1266" t="s">
        <v>700</v>
      </c>
      <c r="D1266" t="s">
        <v>334</v>
      </c>
      <c r="E1266" t="s">
        <v>336</v>
      </c>
      <c r="F1266">
        <v>58</v>
      </c>
      <c r="G1266">
        <v>105</v>
      </c>
      <c r="H1266">
        <v>3</v>
      </c>
      <c r="I1266">
        <v>48</v>
      </c>
      <c r="J1266"/>
      <c r="K1266"/>
      <c r="O1266" s="5"/>
      <c r="P1266" s="5"/>
      <c r="AD1266"/>
      <c r="AE1266"/>
    </row>
    <row r="1267" spans="1:31" x14ac:dyDescent="0.2">
      <c r="A1267" t="s">
        <v>1072</v>
      </c>
      <c r="B1267" t="s">
        <v>1823</v>
      </c>
      <c r="C1267" t="s">
        <v>700</v>
      </c>
      <c r="D1267" t="s">
        <v>334</v>
      </c>
      <c r="E1267" t="s">
        <v>336</v>
      </c>
      <c r="F1267">
        <v>50</v>
      </c>
      <c r="G1267">
        <v>93</v>
      </c>
      <c r="H1267">
        <v>3</v>
      </c>
      <c r="I1267">
        <v>48</v>
      </c>
      <c r="J1267"/>
      <c r="K1267"/>
      <c r="O1267" s="5"/>
      <c r="P1267" s="5"/>
      <c r="AD1267"/>
      <c r="AE1267"/>
    </row>
    <row r="1268" spans="1:31" x14ac:dyDescent="0.2">
      <c r="A1268" t="s">
        <v>2218</v>
      </c>
      <c r="B1268" t="s">
        <v>2219</v>
      </c>
      <c r="C1268" t="s">
        <v>700</v>
      </c>
      <c r="D1268" t="s">
        <v>334</v>
      </c>
      <c r="E1268" t="s">
        <v>336</v>
      </c>
      <c r="F1268">
        <v>80</v>
      </c>
      <c r="G1268">
        <v>144</v>
      </c>
      <c r="H1268">
        <v>4</v>
      </c>
      <c r="I1268">
        <v>48</v>
      </c>
      <c r="J1268"/>
      <c r="K1268"/>
      <c r="O1268" s="5"/>
      <c r="P1268" s="5"/>
      <c r="AD1268"/>
      <c r="AE1268"/>
    </row>
    <row r="1269" spans="1:31" x14ac:dyDescent="0.2">
      <c r="A1269" t="s">
        <v>2220</v>
      </c>
      <c r="B1269" t="s">
        <v>2221</v>
      </c>
      <c r="C1269" t="s">
        <v>700</v>
      </c>
      <c r="D1269" t="s">
        <v>334</v>
      </c>
      <c r="E1269" t="s">
        <v>336</v>
      </c>
      <c r="F1269">
        <v>48</v>
      </c>
      <c r="G1269">
        <v>88</v>
      </c>
      <c r="H1269">
        <v>4</v>
      </c>
      <c r="I1269">
        <v>48</v>
      </c>
      <c r="J1269"/>
      <c r="K1269"/>
      <c r="O1269" s="5"/>
      <c r="P1269" s="5"/>
      <c r="AD1269"/>
      <c r="AE1269"/>
    </row>
    <row r="1270" spans="1:31" x14ac:dyDescent="0.2">
      <c r="A1270" t="s">
        <v>2222</v>
      </c>
      <c r="B1270" t="s">
        <v>2223</v>
      </c>
      <c r="C1270" t="s">
        <v>700</v>
      </c>
      <c r="D1270" t="s">
        <v>334</v>
      </c>
      <c r="E1270" t="s">
        <v>336</v>
      </c>
      <c r="F1270">
        <v>112</v>
      </c>
      <c r="G1270">
        <v>199</v>
      </c>
      <c r="H1270">
        <v>4</v>
      </c>
      <c r="I1270">
        <v>48</v>
      </c>
      <c r="J1270"/>
      <c r="K1270"/>
      <c r="O1270" s="5"/>
      <c r="P1270" s="5"/>
      <c r="AD1270"/>
      <c r="AE1270"/>
    </row>
    <row r="1271" spans="1:31" x14ac:dyDescent="0.2">
      <c r="A1271" t="s">
        <v>2224</v>
      </c>
      <c r="B1271" t="s">
        <v>2225</v>
      </c>
      <c r="C1271" t="s">
        <v>700</v>
      </c>
      <c r="D1271" t="s">
        <v>334</v>
      </c>
      <c r="E1271" t="s">
        <v>336</v>
      </c>
      <c r="F1271">
        <v>49</v>
      </c>
      <c r="G1271">
        <v>89</v>
      </c>
      <c r="H1271">
        <v>3</v>
      </c>
      <c r="I1271">
        <v>48</v>
      </c>
      <c r="J1271"/>
      <c r="K1271"/>
      <c r="O1271" s="5"/>
      <c r="P1271" s="5"/>
      <c r="AD1271"/>
      <c r="AE1271"/>
    </row>
    <row r="1272" spans="1:31" x14ac:dyDescent="0.2">
      <c r="A1272" t="s">
        <v>2226</v>
      </c>
      <c r="B1272" t="s">
        <v>2227</v>
      </c>
      <c r="C1272" t="s">
        <v>700</v>
      </c>
      <c r="D1272" t="s">
        <v>334</v>
      </c>
      <c r="E1272" t="s">
        <v>336</v>
      </c>
      <c r="F1272">
        <v>59</v>
      </c>
      <c r="G1272">
        <v>108</v>
      </c>
      <c r="H1272">
        <v>3</v>
      </c>
      <c r="I1272">
        <v>48</v>
      </c>
      <c r="J1272"/>
      <c r="K1272"/>
      <c r="O1272" s="5"/>
      <c r="P1272" s="5"/>
      <c r="AD1272"/>
      <c r="AE1272"/>
    </row>
    <row r="1273" spans="1:31" x14ac:dyDescent="0.2">
      <c r="A1273" t="s">
        <v>2228</v>
      </c>
      <c r="B1273" t="s">
        <v>2229</v>
      </c>
      <c r="C1273" t="s">
        <v>700</v>
      </c>
      <c r="D1273" t="s">
        <v>334</v>
      </c>
      <c r="E1273" t="s">
        <v>336</v>
      </c>
      <c r="F1273">
        <v>194</v>
      </c>
      <c r="G1273">
        <v>349</v>
      </c>
      <c r="H1273">
        <v>3</v>
      </c>
      <c r="I1273">
        <v>24</v>
      </c>
      <c r="J1273"/>
      <c r="K1273"/>
      <c r="O1273" s="5"/>
      <c r="P1273" s="5"/>
      <c r="AD1273"/>
      <c r="AE1273"/>
    </row>
    <row r="1274" spans="1:31" x14ac:dyDescent="0.2">
      <c r="A1274" t="s">
        <v>2271</v>
      </c>
      <c r="B1274" t="s">
        <v>2272</v>
      </c>
      <c r="C1274" t="s">
        <v>700</v>
      </c>
      <c r="D1274" t="s">
        <v>334</v>
      </c>
      <c r="E1274" t="s">
        <v>1363</v>
      </c>
      <c r="F1274">
        <v>69</v>
      </c>
      <c r="G1274">
        <v>119</v>
      </c>
      <c r="H1274">
        <v>1</v>
      </c>
      <c r="I1274">
        <v>120</v>
      </c>
      <c r="J1274"/>
      <c r="K1274"/>
      <c r="O1274" s="5"/>
      <c r="P1274" s="5"/>
      <c r="AD1274"/>
      <c r="AE1274"/>
    </row>
    <row r="1275" spans="1:31" x14ac:dyDescent="0.2">
      <c r="A1275" t="s">
        <v>1247</v>
      </c>
      <c r="B1275" t="s">
        <v>1824</v>
      </c>
      <c r="C1275" t="s">
        <v>700</v>
      </c>
      <c r="D1275" t="s">
        <v>334</v>
      </c>
      <c r="E1275" t="s">
        <v>1363</v>
      </c>
      <c r="F1275">
        <v>78</v>
      </c>
      <c r="G1275">
        <v>133</v>
      </c>
      <c r="H1275">
        <v>60</v>
      </c>
      <c r="I1275">
        <v>120</v>
      </c>
      <c r="J1275"/>
      <c r="K1275"/>
      <c r="O1275" s="5"/>
      <c r="P1275" s="5"/>
      <c r="AD1275"/>
      <c r="AE1275"/>
    </row>
    <row r="1276" spans="1:31" x14ac:dyDescent="0.2">
      <c r="A1276" t="s">
        <v>1095</v>
      </c>
      <c r="B1276" t="s">
        <v>1825</v>
      </c>
      <c r="C1276" t="s">
        <v>700</v>
      </c>
      <c r="D1276" t="s">
        <v>334</v>
      </c>
      <c r="E1276" t="s">
        <v>1363</v>
      </c>
      <c r="F1276">
        <v>72</v>
      </c>
      <c r="G1276">
        <v>122</v>
      </c>
      <c r="H1276">
        <v>1</v>
      </c>
      <c r="I1276">
        <v>120</v>
      </c>
      <c r="J1276"/>
      <c r="K1276"/>
      <c r="O1276" s="5"/>
      <c r="P1276" s="5"/>
      <c r="AD1276"/>
      <c r="AE1276"/>
    </row>
    <row r="1277" spans="1:31" x14ac:dyDescent="0.2">
      <c r="A1277" t="s">
        <v>1096</v>
      </c>
      <c r="B1277" t="s">
        <v>1826</v>
      </c>
      <c r="C1277" t="s">
        <v>700</v>
      </c>
      <c r="D1277" t="s">
        <v>334</v>
      </c>
      <c r="E1277" t="s">
        <v>1363</v>
      </c>
      <c r="F1277">
        <v>82</v>
      </c>
      <c r="G1277">
        <v>143</v>
      </c>
      <c r="H1277">
        <v>1</v>
      </c>
      <c r="I1277">
        <v>120</v>
      </c>
      <c r="J1277"/>
      <c r="K1277"/>
      <c r="O1277" s="5"/>
      <c r="P1277" s="5"/>
      <c r="AD1277"/>
      <c r="AE1277"/>
    </row>
    <row r="1278" spans="1:31" x14ac:dyDescent="0.2">
      <c r="A1278" t="s">
        <v>2725</v>
      </c>
      <c r="B1278" t="s">
        <v>2726</v>
      </c>
      <c r="C1278" t="s">
        <v>700</v>
      </c>
      <c r="D1278" t="s">
        <v>334</v>
      </c>
      <c r="E1278" t="s">
        <v>1363</v>
      </c>
      <c r="F1278">
        <v>75</v>
      </c>
      <c r="G1278">
        <v>127</v>
      </c>
      <c r="H1278">
        <v>1</v>
      </c>
      <c r="I1278">
        <v>120</v>
      </c>
      <c r="J1278"/>
      <c r="K1278"/>
      <c r="O1278" s="5"/>
      <c r="P1278" s="5"/>
      <c r="AD1278"/>
      <c r="AE1278"/>
    </row>
    <row r="1279" spans="1:31" x14ac:dyDescent="0.2">
      <c r="A1279" t="s">
        <v>1097</v>
      </c>
      <c r="B1279" t="s">
        <v>1827</v>
      </c>
      <c r="C1279" t="s">
        <v>700</v>
      </c>
      <c r="D1279" t="s">
        <v>334</v>
      </c>
      <c r="E1279" t="s">
        <v>1363</v>
      </c>
      <c r="F1279">
        <v>85</v>
      </c>
      <c r="G1279">
        <v>148</v>
      </c>
      <c r="H1279">
        <v>1</v>
      </c>
      <c r="I1279">
        <v>120</v>
      </c>
      <c r="J1279"/>
      <c r="K1279"/>
      <c r="O1279" s="5"/>
      <c r="P1279" s="5"/>
      <c r="AD1279"/>
      <c r="AE1279"/>
    </row>
    <row r="1280" spans="1:31" x14ac:dyDescent="0.2">
      <c r="A1280" t="s">
        <v>2091</v>
      </c>
      <c r="B1280" t="s">
        <v>2092</v>
      </c>
      <c r="C1280" t="s">
        <v>700</v>
      </c>
      <c r="D1280" t="s">
        <v>334</v>
      </c>
      <c r="E1280" t="s">
        <v>1363</v>
      </c>
      <c r="F1280">
        <v>78</v>
      </c>
      <c r="G1280">
        <v>133</v>
      </c>
      <c r="H1280">
        <v>1</v>
      </c>
      <c r="I1280">
        <v>35</v>
      </c>
      <c r="J1280"/>
      <c r="K1280"/>
      <c r="O1280" s="5"/>
      <c r="P1280" s="5"/>
      <c r="AD1280"/>
      <c r="AE1280"/>
    </row>
    <row r="1281" spans="1:31" x14ac:dyDescent="0.2">
      <c r="A1281" t="s">
        <v>1098</v>
      </c>
      <c r="B1281" t="s">
        <v>1828</v>
      </c>
      <c r="C1281" t="s">
        <v>700</v>
      </c>
      <c r="D1281" t="s">
        <v>334</v>
      </c>
      <c r="E1281" t="s">
        <v>1363</v>
      </c>
      <c r="F1281">
        <v>82</v>
      </c>
      <c r="G1281">
        <v>143</v>
      </c>
      <c r="H1281">
        <v>1</v>
      </c>
      <c r="I1281">
        <v>35</v>
      </c>
      <c r="J1281"/>
      <c r="K1281"/>
      <c r="O1281" s="5"/>
      <c r="P1281" s="5"/>
      <c r="AD1281"/>
      <c r="AE1281"/>
    </row>
    <row r="1282" spans="1:31" x14ac:dyDescent="0.2">
      <c r="A1282" t="s">
        <v>1099</v>
      </c>
      <c r="B1282" t="s">
        <v>1829</v>
      </c>
      <c r="C1282" t="s">
        <v>700</v>
      </c>
      <c r="D1282" t="s">
        <v>334</v>
      </c>
      <c r="E1282" t="s">
        <v>1363</v>
      </c>
      <c r="F1282">
        <v>85</v>
      </c>
      <c r="G1282">
        <v>148</v>
      </c>
      <c r="H1282">
        <v>1</v>
      </c>
      <c r="I1282">
        <v>25</v>
      </c>
      <c r="J1282"/>
      <c r="K1282"/>
      <c r="O1282" s="5"/>
      <c r="P1282" s="5"/>
      <c r="AD1282"/>
      <c r="AE1282"/>
    </row>
    <row r="1283" spans="1:31" x14ac:dyDescent="0.2">
      <c r="A1283" t="s">
        <v>2459</v>
      </c>
      <c r="B1283" t="s">
        <v>2460</v>
      </c>
      <c r="C1283" t="s">
        <v>700</v>
      </c>
      <c r="D1283" t="s">
        <v>334</v>
      </c>
      <c r="E1283" t="s">
        <v>336</v>
      </c>
      <c r="F1283">
        <v>85</v>
      </c>
      <c r="G1283">
        <v>153</v>
      </c>
      <c r="H1283">
        <v>6</v>
      </c>
      <c r="I1283">
        <v>48</v>
      </c>
      <c r="J1283"/>
      <c r="K1283"/>
      <c r="O1283" s="5"/>
      <c r="P1283" s="5"/>
      <c r="AD1283"/>
      <c r="AE1283"/>
    </row>
    <row r="1284" spans="1:31" x14ac:dyDescent="0.2">
      <c r="A1284" t="s">
        <v>2461</v>
      </c>
      <c r="B1284" t="s">
        <v>2462</v>
      </c>
      <c r="C1284" t="s">
        <v>700</v>
      </c>
      <c r="D1284" t="s">
        <v>334</v>
      </c>
      <c r="E1284" t="s">
        <v>336</v>
      </c>
      <c r="F1284">
        <v>112</v>
      </c>
      <c r="G1284">
        <v>202</v>
      </c>
      <c r="H1284">
        <v>6</v>
      </c>
      <c r="I1284">
        <v>36</v>
      </c>
      <c r="J1284"/>
      <c r="K1284"/>
      <c r="O1284" s="5"/>
      <c r="P1284" s="5"/>
      <c r="AD1284"/>
      <c r="AE1284"/>
    </row>
    <row r="1285" spans="1:31" x14ac:dyDescent="0.2">
      <c r="A1285" t="s">
        <v>2463</v>
      </c>
      <c r="B1285" t="s">
        <v>2464</v>
      </c>
      <c r="C1285" t="s">
        <v>700</v>
      </c>
      <c r="D1285" t="s">
        <v>334</v>
      </c>
      <c r="E1285" t="s">
        <v>336</v>
      </c>
      <c r="F1285">
        <v>115</v>
      </c>
      <c r="G1285">
        <v>207</v>
      </c>
      <c r="H1285">
        <v>4</v>
      </c>
      <c r="I1285">
        <v>32</v>
      </c>
      <c r="J1285"/>
      <c r="K1285"/>
      <c r="O1285" s="5"/>
      <c r="P1285" s="5"/>
      <c r="AD1285"/>
      <c r="AE1285"/>
    </row>
    <row r="1286" spans="1:31" x14ac:dyDescent="0.2">
      <c r="A1286" t="s">
        <v>2465</v>
      </c>
      <c r="B1286" t="s">
        <v>2466</v>
      </c>
      <c r="C1286" t="s">
        <v>700</v>
      </c>
      <c r="D1286" t="s">
        <v>334</v>
      </c>
      <c r="E1286" t="s">
        <v>336</v>
      </c>
      <c r="F1286">
        <v>119</v>
      </c>
      <c r="G1286">
        <v>215</v>
      </c>
      <c r="H1286">
        <v>4</v>
      </c>
      <c r="I1286">
        <v>32</v>
      </c>
      <c r="J1286"/>
      <c r="K1286"/>
      <c r="O1286" s="5"/>
      <c r="P1286" s="5"/>
      <c r="AD1286"/>
      <c r="AE1286"/>
    </row>
    <row r="1287" spans="1:31" x14ac:dyDescent="0.2">
      <c r="A1287" t="s">
        <v>2467</v>
      </c>
      <c r="B1287" t="s">
        <v>2468</v>
      </c>
      <c r="C1287" t="s">
        <v>700</v>
      </c>
      <c r="D1287" t="s">
        <v>335</v>
      </c>
      <c r="E1287" t="s">
        <v>336</v>
      </c>
      <c r="F1287">
        <v>99</v>
      </c>
      <c r="G1287">
        <v>179</v>
      </c>
      <c r="H1287">
        <v>1</v>
      </c>
      <c r="I1287">
        <v>48</v>
      </c>
      <c r="J1287"/>
      <c r="K1287"/>
      <c r="O1287" s="5"/>
      <c r="P1287" s="5"/>
      <c r="AD1287"/>
      <c r="AE1287"/>
    </row>
    <row r="1288" spans="1:31" x14ac:dyDescent="0.2">
      <c r="A1288" t="s">
        <v>2469</v>
      </c>
      <c r="B1288" t="s">
        <v>2470</v>
      </c>
      <c r="C1288" t="s">
        <v>700</v>
      </c>
      <c r="D1288" t="s">
        <v>335</v>
      </c>
      <c r="E1288" t="s">
        <v>336</v>
      </c>
      <c r="F1288">
        <v>109</v>
      </c>
      <c r="G1288">
        <v>197</v>
      </c>
      <c r="H1288">
        <v>1</v>
      </c>
      <c r="I1288">
        <v>48</v>
      </c>
      <c r="J1288"/>
      <c r="K1288"/>
      <c r="O1288" s="5"/>
      <c r="P1288" s="5"/>
      <c r="AD1288"/>
      <c r="AE1288"/>
    </row>
    <row r="1289" spans="1:31" x14ac:dyDescent="0.2">
      <c r="A1289" t="s">
        <v>2471</v>
      </c>
      <c r="B1289" t="s">
        <v>2472</v>
      </c>
      <c r="C1289" t="s">
        <v>700</v>
      </c>
      <c r="D1289" t="s">
        <v>335</v>
      </c>
      <c r="E1289" t="s">
        <v>336</v>
      </c>
      <c r="F1289">
        <v>109</v>
      </c>
      <c r="G1289">
        <v>197</v>
      </c>
      <c r="H1289">
        <v>6</v>
      </c>
      <c r="I1289">
        <v>48</v>
      </c>
      <c r="J1289"/>
      <c r="K1289"/>
      <c r="O1289" s="5"/>
      <c r="P1289" s="5"/>
      <c r="AD1289"/>
      <c r="AE1289"/>
    </row>
    <row r="1290" spans="1:31" x14ac:dyDescent="0.2">
      <c r="A1290" t="s">
        <v>2507</v>
      </c>
      <c r="B1290" t="s">
        <v>2508</v>
      </c>
      <c r="C1290" t="s">
        <v>700</v>
      </c>
      <c r="D1290" t="s">
        <v>334</v>
      </c>
      <c r="E1290" t="s">
        <v>336</v>
      </c>
      <c r="F1290">
        <v>84</v>
      </c>
      <c r="G1290">
        <v>152</v>
      </c>
      <c r="H1290">
        <v>6</v>
      </c>
      <c r="I1290">
        <v>48</v>
      </c>
      <c r="J1290"/>
      <c r="K1290"/>
      <c r="O1290" s="5"/>
      <c r="P1290" s="5"/>
      <c r="AD1290"/>
      <c r="AE1290"/>
    </row>
    <row r="1291" spans="1:31" x14ac:dyDescent="0.2">
      <c r="A1291" t="s">
        <v>2509</v>
      </c>
      <c r="B1291" t="s">
        <v>2510</v>
      </c>
      <c r="C1291" t="s">
        <v>700</v>
      </c>
      <c r="D1291" t="s">
        <v>334</v>
      </c>
      <c r="E1291" t="s">
        <v>336</v>
      </c>
      <c r="F1291">
        <v>95</v>
      </c>
      <c r="G1291">
        <v>171</v>
      </c>
      <c r="H1291">
        <v>6</v>
      </c>
      <c r="I1291">
        <v>48</v>
      </c>
      <c r="J1291"/>
      <c r="K1291"/>
      <c r="O1291" s="5"/>
      <c r="P1291" s="5"/>
      <c r="AD1291"/>
      <c r="AE1291"/>
    </row>
    <row r="1292" spans="1:31" x14ac:dyDescent="0.2">
      <c r="A1292" t="s">
        <v>2511</v>
      </c>
      <c r="B1292" t="s">
        <v>2512</v>
      </c>
      <c r="C1292" t="s">
        <v>700</v>
      </c>
      <c r="D1292" t="s">
        <v>334</v>
      </c>
      <c r="E1292" t="s">
        <v>336</v>
      </c>
      <c r="F1292">
        <v>119</v>
      </c>
      <c r="G1292">
        <v>215</v>
      </c>
      <c r="H1292">
        <v>6</v>
      </c>
      <c r="I1292">
        <v>48</v>
      </c>
      <c r="J1292"/>
      <c r="K1292"/>
      <c r="O1292" s="5"/>
      <c r="P1292" s="5"/>
      <c r="AD1292"/>
      <c r="AE1292"/>
    </row>
    <row r="1293" spans="1:31" x14ac:dyDescent="0.2">
      <c r="A1293" t="s">
        <v>2586</v>
      </c>
      <c r="B1293" t="s">
        <v>2587</v>
      </c>
      <c r="C1293" t="s">
        <v>700</v>
      </c>
      <c r="D1293" t="s">
        <v>334</v>
      </c>
      <c r="E1293" t="s">
        <v>336</v>
      </c>
      <c r="F1293">
        <v>45</v>
      </c>
      <c r="G1293">
        <v>79</v>
      </c>
      <c r="H1293">
        <v>6</v>
      </c>
      <c r="I1293">
        <v>72</v>
      </c>
      <c r="J1293"/>
      <c r="K1293"/>
      <c r="O1293" s="5"/>
      <c r="P1293" s="5"/>
      <c r="AD1293"/>
      <c r="AE1293"/>
    </row>
    <row r="1294" spans="1:31" x14ac:dyDescent="0.2">
      <c r="A1294" t="s">
        <v>2588</v>
      </c>
      <c r="B1294" t="s">
        <v>2589</v>
      </c>
      <c r="C1294" t="s">
        <v>700</v>
      </c>
      <c r="D1294" t="s">
        <v>334</v>
      </c>
      <c r="E1294" t="s">
        <v>336</v>
      </c>
      <c r="F1294">
        <v>55</v>
      </c>
      <c r="G1294">
        <v>99</v>
      </c>
      <c r="H1294">
        <v>6</v>
      </c>
      <c r="I1294">
        <v>72</v>
      </c>
      <c r="J1294"/>
      <c r="K1294"/>
      <c r="O1294" s="5"/>
      <c r="P1294" s="5"/>
      <c r="AD1294"/>
      <c r="AE1294"/>
    </row>
    <row r="1295" spans="1:31" x14ac:dyDescent="0.2">
      <c r="A1295" t="s">
        <v>2590</v>
      </c>
      <c r="B1295" t="s">
        <v>2591</v>
      </c>
      <c r="C1295" t="s">
        <v>700</v>
      </c>
      <c r="D1295" t="s">
        <v>334</v>
      </c>
      <c r="E1295" t="s">
        <v>336</v>
      </c>
      <c r="F1295">
        <v>55</v>
      </c>
      <c r="G1295">
        <v>99</v>
      </c>
      <c r="H1295">
        <v>6</v>
      </c>
      <c r="I1295">
        <v>72</v>
      </c>
      <c r="J1295"/>
      <c r="K1295"/>
      <c r="O1295" s="5"/>
      <c r="P1295" s="5"/>
      <c r="AD1295"/>
      <c r="AE1295"/>
    </row>
    <row r="1296" spans="1:31" x14ac:dyDescent="0.2">
      <c r="A1296" t="s">
        <v>2592</v>
      </c>
      <c r="B1296" t="s">
        <v>2593</v>
      </c>
      <c r="C1296" t="s">
        <v>700</v>
      </c>
      <c r="D1296" t="s">
        <v>334</v>
      </c>
      <c r="E1296" t="s">
        <v>336</v>
      </c>
      <c r="F1296">
        <v>75</v>
      </c>
      <c r="G1296">
        <v>135</v>
      </c>
      <c r="H1296">
        <v>6</v>
      </c>
      <c r="I1296">
        <v>48</v>
      </c>
      <c r="J1296"/>
      <c r="K1296"/>
      <c r="O1296" s="5"/>
      <c r="P1296" s="5"/>
      <c r="AD1296"/>
      <c r="AE1296"/>
    </row>
    <row r="1297" spans="1:31" x14ac:dyDescent="0.2">
      <c r="A1297" t="s">
        <v>2594</v>
      </c>
      <c r="B1297" t="s">
        <v>2595</v>
      </c>
      <c r="C1297" t="s">
        <v>700</v>
      </c>
      <c r="D1297" t="s">
        <v>334</v>
      </c>
      <c r="E1297" t="s">
        <v>336</v>
      </c>
      <c r="F1297">
        <v>55</v>
      </c>
      <c r="G1297">
        <v>99</v>
      </c>
      <c r="H1297">
        <v>6</v>
      </c>
      <c r="I1297">
        <v>72</v>
      </c>
      <c r="J1297"/>
      <c r="K1297"/>
      <c r="O1297" s="5"/>
      <c r="P1297" s="5"/>
      <c r="AD1297"/>
      <c r="AE1297"/>
    </row>
    <row r="1298" spans="1:31" x14ac:dyDescent="0.2">
      <c r="A1298" t="s">
        <v>2596</v>
      </c>
      <c r="B1298" t="s">
        <v>2597</v>
      </c>
      <c r="C1298" t="s">
        <v>700</v>
      </c>
      <c r="D1298" t="s">
        <v>334</v>
      </c>
      <c r="E1298" t="s">
        <v>336</v>
      </c>
      <c r="F1298">
        <v>69</v>
      </c>
      <c r="G1298">
        <v>129</v>
      </c>
      <c r="H1298">
        <v>6</v>
      </c>
      <c r="I1298">
        <v>48</v>
      </c>
      <c r="J1298"/>
      <c r="K1298"/>
      <c r="O1298" s="5"/>
      <c r="P1298" s="5"/>
      <c r="AD1298"/>
      <c r="AE1298"/>
    </row>
    <row r="1299" spans="1:31" x14ac:dyDescent="0.2">
      <c r="A1299" t="s">
        <v>2598</v>
      </c>
      <c r="B1299" t="s">
        <v>2599</v>
      </c>
      <c r="C1299" t="s">
        <v>700</v>
      </c>
      <c r="D1299" t="s">
        <v>334</v>
      </c>
      <c r="E1299" t="s">
        <v>336</v>
      </c>
      <c r="F1299">
        <v>90</v>
      </c>
      <c r="G1299">
        <v>159</v>
      </c>
      <c r="H1299">
        <v>6</v>
      </c>
      <c r="I1299">
        <v>48</v>
      </c>
      <c r="J1299"/>
      <c r="K1299"/>
      <c r="O1299" s="5"/>
      <c r="P1299" s="5"/>
      <c r="AD1299"/>
      <c r="AE1299"/>
    </row>
    <row r="1300" spans="1:31" x14ac:dyDescent="0.2">
      <c r="A1300" t="s">
        <v>2719</v>
      </c>
      <c r="B1300" t="s">
        <v>2720</v>
      </c>
      <c r="C1300" t="s">
        <v>700</v>
      </c>
      <c r="D1300" t="s">
        <v>334</v>
      </c>
      <c r="E1300" t="s">
        <v>336</v>
      </c>
      <c r="F1300">
        <v>25</v>
      </c>
      <c r="G1300">
        <v>45</v>
      </c>
      <c r="H1300">
        <v>6</v>
      </c>
      <c r="I1300">
        <v>96</v>
      </c>
      <c r="J1300"/>
      <c r="K1300"/>
      <c r="O1300" s="5"/>
      <c r="P1300" s="5"/>
      <c r="AD1300"/>
      <c r="AE1300"/>
    </row>
    <row r="1301" spans="1:31" x14ac:dyDescent="0.2">
      <c r="A1301" t="s">
        <v>2819</v>
      </c>
      <c r="B1301" t="s">
        <v>2820</v>
      </c>
      <c r="C1301" t="s">
        <v>700</v>
      </c>
      <c r="D1301" t="s">
        <v>334</v>
      </c>
      <c r="E1301" t="s">
        <v>336</v>
      </c>
      <c r="F1301">
        <v>79</v>
      </c>
      <c r="G1301">
        <v>139</v>
      </c>
      <c r="H1301">
        <v>6</v>
      </c>
      <c r="I1301">
        <v>48</v>
      </c>
      <c r="J1301"/>
      <c r="K1301"/>
      <c r="O1301" s="5"/>
      <c r="P1301" s="5"/>
      <c r="AD1301"/>
      <c r="AE1301"/>
    </row>
    <row r="1302" spans="1:31" x14ac:dyDescent="0.2">
      <c r="A1302" t="s">
        <v>2821</v>
      </c>
      <c r="B1302" t="s">
        <v>2822</v>
      </c>
      <c r="C1302" t="s">
        <v>700</v>
      </c>
      <c r="D1302" t="s">
        <v>334</v>
      </c>
      <c r="E1302" t="s">
        <v>336</v>
      </c>
      <c r="F1302">
        <v>84</v>
      </c>
      <c r="G1302">
        <v>149</v>
      </c>
      <c r="H1302">
        <v>6</v>
      </c>
      <c r="I1302">
        <v>48</v>
      </c>
      <c r="J1302"/>
      <c r="K1302"/>
      <c r="O1302" s="5"/>
      <c r="P1302" s="5"/>
      <c r="AD1302"/>
      <c r="AE1302"/>
    </row>
    <row r="1303" spans="1:31" x14ac:dyDescent="0.2">
      <c r="A1303" t="s">
        <v>2823</v>
      </c>
      <c r="B1303" t="s">
        <v>2824</v>
      </c>
      <c r="C1303" t="s">
        <v>700</v>
      </c>
      <c r="D1303" t="s">
        <v>334</v>
      </c>
      <c r="E1303" t="s">
        <v>336</v>
      </c>
      <c r="F1303">
        <v>89</v>
      </c>
      <c r="G1303">
        <v>159</v>
      </c>
      <c r="H1303">
        <v>6</v>
      </c>
      <c r="I1303">
        <v>48</v>
      </c>
      <c r="J1303"/>
      <c r="K1303"/>
      <c r="O1303" s="5"/>
      <c r="P1303" s="5"/>
      <c r="AD1303"/>
      <c r="AE1303"/>
    </row>
    <row r="1304" spans="1:31" x14ac:dyDescent="0.2">
      <c r="A1304" t="s">
        <v>2845</v>
      </c>
      <c r="B1304" t="s">
        <v>3125</v>
      </c>
      <c r="C1304" t="s">
        <v>700</v>
      </c>
      <c r="D1304" t="s">
        <v>334</v>
      </c>
      <c r="E1304" t="s">
        <v>336</v>
      </c>
      <c r="F1304">
        <v>58</v>
      </c>
      <c r="G1304">
        <v>99</v>
      </c>
      <c r="H1304">
        <v>6</v>
      </c>
      <c r="I1304">
        <v>48</v>
      </c>
      <c r="J1304"/>
      <c r="K1304"/>
      <c r="O1304" s="5"/>
      <c r="P1304" s="5"/>
      <c r="AD1304"/>
      <c r="AE1304"/>
    </row>
    <row r="1305" spans="1:31" x14ac:dyDescent="0.2">
      <c r="A1305" t="s">
        <v>2846</v>
      </c>
      <c r="B1305" t="s">
        <v>3126</v>
      </c>
      <c r="C1305" t="s">
        <v>700</v>
      </c>
      <c r="D1305" t="s">
        <v>334</v>
      </c>
      <c r="E1305" t="s">
        <v>336</v>
      </c>
      <c r="F1305">
        <v>58</v>
      </c>
      <c r="G1305">
        <v>99</v>
      </c>
      <c r="H1305">
        <v>6</v>
      </c>
      <c r="I1305">
        <v>48</v>
      </c>
      <c r="J1305"/>
      <c r="K1305"/>
      <c r="O1305" s="5"/>
      <c r="P1305" s="5"/>
      <c r="AD1305"/>
      <c r="AE1305"/>
    </row>
    <row r="1306" spans="1:31" x14ac:dyDescent="0.2">
      <c r="A1306" t="s">
        <v>2847</v>
      </c>
      <c r="B1306" t="s">
        <v>3127</v>
      </c>
      <c r="C1306" t="s">
        <v>700</v>
      </c>
      <c r="D1306" t="s">
        <v>334</v>
      </c>
      <c r="E1306" t="s">
        <v>336</v>
      </c>
      <c r="F1306">
        <v>58</v>
      </c>
      <c r="G1306">
        <v>99</v>
      </c>
      <c r="H1306">
        <v>6</v>
      </c>
      <c r="I1306">
        <v>48</v>
      </c>
      <c r="J1306"/>
      <c r="K1306"/>
      <c r="O1306" s="5"/>
      <c r="P1306" s="5"/>
      <c r="AD1306"/>
      <c r="AE1306"/>
    </row>
    <row r="1307" spans="1:31" x14ac:dyDescent="0.2">
      <c r="A1307" t="s">
        <v>2848</v>
      </c>
      <c r="B1307" t="s">
        <v>3128</v>
      </c>
      <c r="C1307" t="s">
        <v>700</v>
      </c>
      <c r="D1307" t="s">
        <v>334</v>
      </c>
      <c r="E1307" t="s">
        <v>336</v>
      </c>
      <c r="F1307">
        <v>58</v>
      </c>
      <c r="G1307">
        <v>99</v>
      </c>
      <c r="H1307">
        <v>6</v>
      </c>
      <c r="I1307">
        <v>48</v>
      </c>
      <c r="J1307"/>
      <c r="K1307"/>
      <c r="O1307" s="5"/>
      <c r="P1307" s="5"/>
      <c r="AD1307"/>
      <c r="AE1307"/>
    </row>
    <row r="1308" spans="1:31" x14ac:dyDescent="0.2">
      <c r="A1308" t="s">
        <v>2849</v>
      </c>
      <c r="B1308" t="s">
        <v>2850</v>
      </c>
      <c r="C1308" t="s">
        <v>700</v>
      </c>
      <c r="D1308" t="s">
        <v>334</v>
      </c>
      <c r="E1308" t="s">
        <v>336</v>
      </c>
      <c r="F1308">
        <v>149</v>
      </c>
      <c r="G1308">
        <v>249</v>
      </c>
      <c r="H1308">
        <v>3</v>
      </c>
      <c r="I1308">
        <v>24</v>
      </c>
      <c r="J1308"/>
      <c r="K1308"/>
      <c r="O1308" s="5"/>
      <c r="P1308" s="5"/>
      <c r="AD1308"/>
      <c r="AE1308"/>
    </row>
    <row r="1309" spans="1:31" x14ac:dyDescent="0.2">
      <c r="A1309" t="s">
        <v>1226</v>
      </c>
      <c r="B1309" t="s">
        <v>1830</v>
      </c>
      <c r="C1309" t="s">
        <v>700</v>
      </c>
      <c r="D1309" t="s">
        <v>334</v>
      </c>
      <c r="E1309" t="s">
        <v>336</v>
      </c>
      <c r="F1309">
        <v>67</v>
      </c>
      <c r="G1309">
        <v>119</v>
      </c>
      <c r="H1309">
        <v>6</v>
      </c>
      <c r="I1309">
        <v>48</v>
      </c>
      <c r="J1309"/>
      <c r="K1309"/>
      <c r="O1309" s="5"/>
      <c r="P1309" s="5"/>
      <c r="AD1309"/>
      <c r="AE1309"/>
    </row>
    <row r="1310" spans="1:31" x14ac:dyDescent="0.2">
      <c r="A1310" t="s">
        <v>1227</v>
      </c>
      <c r="B1310" t="s">
        <v>1831</v>
      </c>
      <c r="C1310" t="s">
        <v>700</v>
      </c>
      <c r="D1310" t="s">
        <v>334</v>
      </c>
      <c r="E1310" t="s">
        <v>336</v>
      </c>
      <c r="F1310">
        <v>85</v>
      </c>
      <c r="G1310">
        <v>152</v>
      </c>
      <c r="H1310">
        <v>6</v>
      </c>
      <c r="I1310">
        <v>48</v>
      </c>
      <c r="J1310"/>
      <c r="K1310"/>
      <c r="O1310" s="5"/>
      <c r="P1310" s="5"/>
      <c r="AD1310"/>
      <c r="AE1310"/>
    </row>
    <row r="1311" spans="1:31" x14ac:dyDescent="0.2">
      <c r="A1311" t="s">
        <v>1228</v>
      </c>
      <c r="B1311" t="s">
        <v>1832</v>
      </c>
      <c r="C1311" t="s">
        <v>700</v>
      </c>
      <c r="D1311" t="s">
        <v>334</v>
      </c>
      <c r="E1311" t="s">
        <v>336</v>
      </c>
      <c r="F1311">
        <v>78</v>
      </c>
      <c r="G1311">
        <v>139</v>
      </c>
      <c r="H1311">
        <v>6</v>
      </c>
      <c r="I1311">
        <v>48</v>
      </c>
      <c r="J1311"/>
      <c r="K1311"/>
      <c r="O1311" s="5"/>
      <c r="P1311" s="5"/>
      <c r="AD1311"/>
      <c r="AE1311"/>
    </row>
    <row r="1312" spans="1:31" x14ac:dyDescent="0.2">
      <c r="A1312" t="s">
        <v>1229</v>
      </c>
      <c r="B1312" t="s">
        <v>1833</v>
      </c>
      <c r="C1312" t="s">
        <v>700</v>
      </c>
      <c r="D1312" t="s">
        <v>334</v>
      </c>
      <c r="E1312" t="s">
        <v>336</v>
      </c>
      <c r="F1312">
        <v>85</v>
      </c>
      <c r="G1312">
        <v>155</v>
      </c>
      <c r="H1312">
        <v>6</v>
      </c>
      <c r="I1312">
        <v>48</v>
      </c>
      <c r="J1312"/>
      <c r="K1312"/>
      <c r="O1312" s="5"/>
      <c r="P1312" s="5"/>
      <c r="AD1312"/>
      <c r="AE1312"/>
    </row>
    <row r="1313" spans="1:31" x14ac:dyDescent="0.2">
      <c r="A1313" t="s">
        <v>1230</v>
      </c>
      <c r="B1313" t="s">
        <v>1834</v>
      </c>
      <c r="C1313" t="s">
        <v>700</v>
      </c>
      <c r="D1313" t="s">
        <v>334</v>
      </c>
      <c r="E1313" t="s">
        <v>336</v>
      </c>
      <c r="F1313">
        <v>80</v>
      </c>
      <c r="G1313">
        <v>145</v>
      </c>
      <c r="H1313">
        <v>6</v>
      </c>
      <c r="I1313">
        <v>48</v>
      </c>
      <c r="J1313"/>
      <c r="K1313"/>
      <c r="O1313" s="5"/>
      <c r="P1313" s="5"/>
      <c r="AD1313"/>
      <c r="AE1313"/>
    </row>
    <row r="1314" spans="1:31" x14ac:dyDescent="0.2">
      <c r="A1314" t="s">
        <v>1231</v>
      </c>
      <c r="B1314" t="s">
        <v>1835</v>
      </c>
      <c r="C1314" t="s">
        <v>700</v>
      </c>
      <c r="D1314" t="s">
        <v>334</v>
      </c>
      <c r="E1314" t="s">
        <v>336</v>
      </c>
      <c r="F1314">
        <v>128</v>
      </c>
      <c r="G1314">
        <v>236</v>
      </c>
      <c r="H1314">
        <v>6</v>
      </c>
      <c r="I1314">
        <v>36</v>
      </c>
      <c r="J1314"/>
      <c r="K1314"/>
      <c r="O1314" s="5"/>
      <c r="P1314" s="5"/>
      <c r="AD1314"/>
      <c r="AE1314"/>
    </row>
    <row r="1315" spans="1:31" x14ac:dyDescent="0.2">
      <c r="A1315" t="s">
        <v>1232</v>
      </c>
      <c r="B1315" t="s">
        <v>2147</v>
      </c>
      <c r="C1315" t="s">
        <v>700</v>
      </c>
      <c r="D1315" t="s">
        <v>334</v>
      </c>
      <c r="E1315" t="s">
        <v>336</v>
      </c>
      <c r="F1315">
        <v>96</v>
      </c>
      <c r="G1315">
        <v>178</v>
      </c>
      <c r="H1315">
        <v>6</v>
      </c>
      <c r="I1315">
        <v>48</v>
      </c>
      <c r="J1315"/>
      <c r="K1315"/>
      <c r="O1315" s="5"/>
      <c r="P1315" s="5"/>
      <c r="AD1315"/>
      <c r="AE1315"/>
    </row>
    <row r="1316" spans="1:31" x14ac:dyDescent="0.2">
      <c r="A1316" t="s">
        <v>1233</v>
      </c>
      <c r="B1316" t="s">
        <v>1836</v>
      </c>
      <c r="C1316" t="s">
        <v>700</v>
      </c>
      <c r="D1316" t="s">
        <v>334</v>
      </c>
      <c r="E1316" t="s">
        <v>336</v>
      </c>
      <c r="F1316">
        <v>70</v>
      </c>
      <c r="G1316">
        <v>128</v>
      </c>
      <c r="H1316">
        <v>6</v>
      </c>
      <c r="I1316">
        <v>48</v>
      </c>
      <c r="J1316"/>
      <c r="K1316"/>
      <c r="O1316" s="5"/>
      <c r="P1316" s="5"/>
      <c r="AD1316"/>
      <c r="AE1316"/>
    </row>
    <row r="1317" spans="1:31" x14ac:dyDescent="0.2">
      <c r="A1317" t="s">
        <v>1234</v>
      </c>
      <c r="B1317" t="s">
        <v>1837</v>
      </c>
      <c r="C1317" t="s">
        <v>700</v>
      </c>
      <c r="D1317" t="s">
        <v>334</v>
      </c>
      <c r="E1317" t="s">
        <v>336</v>
      </c>
      <c r="F1317">
        <v>73</v>
      </c>
      <c r="G1317">
        <v>132</v>
      </c>
      <c r="H1317">
        <v>6</v>
      </c>
      <c r="I1317">
        <v>72</v>
      </c>
      <c r="J1317"/>
      <c r="K1317"/>
      <c r="O1317" s="5"/>
      <c r="P1317" s="5"/>
      <c r="AD1317"/>
      <c r="AE1317"/>
    </row>
    <row r="1318" spans="1:31" x14ac:dyDescent="0.2">
      <c r="A1318" t="s">
        <v>1235</v>
      </c>
      <c r="B1318" t="s">
        <v>1838</v>
      </c>
      <c r="C1318" t="s">
        <v>700</v>
      </c>
      <c r="D1318" t="s">
        <v>334</v>
      </c>
      <c r="E1318" t="s">
        <v>336</v>
      </c>
      <c r="F1318">
        <v>109</v>
      </c>
      <c r="G1318">
        <v>199</v>
      </c>
      <c r="H1318">
        <v>6</v>
      </c>
      <c r="I1318">
        <v>48</v>
      </c>
      <c r="J1318"/>
      <c r="K1318"/>
      <c r="O1318" s="5"/>
      <c r="P1318" s="5"/>
      <c r="AD1318"/>
      <c r="AE1318"/>
    </row>
    <row r="1319" spans="1:31" x14ac:dyDescent="0.2">
      <c r="A1319" t="s">
        <v>1236</v>
      </c>
      <c r="B1319" t="s">
        <v>1839</v>
      </c>
      <c r="C1319" t="s">
        <v>700</v>
      </c>
      <c r="D1319" t="s">
        <v>334</v>
      </c>
      <c r="E1319" t="s">
        <v>336</v>
      </c>
      <c r="F1319">
        <v>53</v>
      </c>
      <c r="G1319">
        <v>97</v>
      </c>
      <c r="H1319">
        <v>6</v>
      </c>
      <c r="I1319">
        <v>72</v>
      </c>
      <c r="J1319"/>
      <c r="K1319"/>
      <c r="O1319" s="5"/>
      <c r="P1319" s="5"/>
      <c r="AD1319"/>
      <c r="AE1319"/>
    </row>
    <row r="1320" spans="1:31" x14ac:dyDescent="0.2">
      <c r="A1320" t="s">
        <v>1237</v>
      </c>
      <c r="B1320" t="s">
        <v>1840</v>
      </c>
      <c r="C1320" t="s">
        <v>700</v>
      </c>
      <c r="D1320" t="s">
        <v>334</v>
      </c>
      <c r="E1320" t="s">
        <v>336</v>
      </c>
      <c r="F1320">
        <v>70</v>
      </c>
      <c r="G1320">
        <v>129</v>
      </c>
      <c r="H1320">
        <v>6</v>
      </c>
      <c r="I1320">
        <v>48</v>
      </c>
      <c r="J1320"/>
      <c r="K1320"/>
      <c r="O1320" s="5"/>
      <c r="P1320" s="5"/>
      <c r="AD1320"/>
      <c r="AE1320"/>
    </row>
    <row r="1321" spans="1:31" x14ac:dyDescent="0.2">
      <c r="A1321" t="s">
        <v>1238</v>
      </c>
      <c r="B1321" t="s">
        <v>1841</v>
      </c>
      <c r="C1321" t="s">
        <v>700</v>
      </c>
      <c r="D1321" t="s">
        <v>334</v>
      </c>
      <c r="E1321" t="s">
        <v>336</v>
      </c>
      <c r="F1321">
        <v>49</v>
      </c>
      <c r="G1321">
        <v>89</v>
      </c>
      <c r="H1321">
        <v>6</v>
      </c>
      <c r="I1321">
        <v>72</v>
      </c>
      <c r="J1321"/>
      <c r="K1321"/>
      <c r="O1321" s="5"/>
      <c r="P1321" s="5"/>
      <c r="AD1321"/>
      <c r="AE1321"/>
    </row>
    <row r="1322" spans="1:31" x14ac:dyDescent="0.2">
      <c r="A1322" t="s">
        <v>1239</v>
      </c>
      <c r="B1322" t="s">
        <v>1842</v>
      </c>
      <c r="C1322" t="s">
        <v>700</v>
      </c>
      <c r="D1322" t="s">
        <v>334</v>
      </c>
      <c r="E1322" t="s">
        <v>336</v>
      </c>
      <c r="F1322">
        <v>59</v>
      </c>
      <c r="G1322">
        <v>107</v>
      </c>
      <c r="H1322">
        <v>6</v>
      </c>
      <c r="I1322">
        <v>48</v>
      </c>
      <c r="J1322"/>
      <c r="K1322"/>
      <c r="O1322" s="5"/>
      <c r="P1322" s="5"/>
      <c r="AD1322"/>
      <c r="AE1322"/>
    </row>
    <row r="1323" spans="1:31" x14ac:dyDescent="0.2">
      <c r="A1323" t="s">
        <v>2923</v>
      </c>
      <c r="B1323" t="s">
        <v>2924</v>
      </c>
      <c r="C1323" t="s">
        <v>700</v>
      </c>
      <c r="D1323" t="s">
        <v>334</v>
      </c>
      <c r="E1323" t="s">
        <v>336</v>
      </c>
      <c r="F1323">
        <v>75</v>
      </c>
      <c r="G1323">
        <v>129</v>
      </c>
      <c r="H1323">
        <v>6</v>
      </c>
      <c r="I1323">
        <v>48</v>
      </c>
      <c r="J1323"/>
      <c r="K1323"/>
      <c r="O1323" s="5"/>
      <c r="P1323" s="5"/>
      <c r="AD1323"/>
      <c r="AE1323"/>
    </row>
    <row r="1324" spans="1:31" x14ac:dyDescent="0.2">
      <c r="A1324" t="s">
        <v>2925</v>
      </c>
      <c r="B1324" t="s">
        <v>2926</v>
      </c>
      <c r="C1324" t="s">
        <v>700</v>
      </c>
      <c r="D1324" t="s">
        <v>334</v>
      </c>
      <c r="E1324" t="s">
        <v>336</v>
      </c>
      <c r="F1324">
        <v>75</v>
      </c>
      <c r="G1324">
        <v>129</v>
      </c>
      <c r="H1324">
        <v>6</v>
      </c>
      <c r="I1324">
        <v>48</v>
      </c>
      <c r="J1324"/>
      <c r="K1324"/>
      <c r="O1324" s="5"/>
      <c r="P1324" s="5"/>
      <c r="AD1324"/>
      <c r="AE1324"/>
    </row>
    <row r="1325" spans="1:31" x14ac:dyDescent="0.2">
      <c r="A1325" t="s">
        <v>2927</v>
      </c>
      <c r="B1325" t="s">
        <v>2928</v>
      </c>
      <c r="C1325" t="s">
        <v>700</v>
      </c>
      <c r="D1325" t="s">
        <v>334</v>
      </c>
      <c r="E1325" t="s">
        <v>336</v>
      </c>
      <c r="F1325">
        <v>75</v>
      </c>
      <c r="G1325">
        <v>129</v>
      </c>
      <c r="H1325">
        <v>6</v>
      </c>
      <c r="I1325">
        <v>48</v>
      </c>
      <c r="J1325"/>
      <c r="K1325"/>
      <c r="O1325" s="5"/>
      <c r="P1325" s="5"/>
      <c r="AD1325"/>
      <c r="AE1325"/>
    </row>
    <row r="1326" spans="1:31" x14ac:dyDescent="0.2">
      <c r="A1326" t="s">
        <v>2652</v>
      </c>
      <c r="B1326" t="s">
        <v>2653</v>
      </c>
      <c r="C1326" t="s">
        <v>700</v>
      </c>
      <c r="D1326" t="s">
        <v>334</v>
      </c>
      <c r="E1326" t="s">
        <v>394</v>
      </c>
      <c r="F1326">
        <v>17</v>
      </c>
      <c r="G1326">
        <v>30</v>
      </c>
      <c r="H1326">
        <v>10</v>
      </c>
      <c r="I1326">
        <v>500</v>
      </c>
      <c r="J1326"/>
      <c r="K1326"/>
      <c r="O1326" s="5"/>
      <c r="P1326" s="5"/>
      <c r="AD1326"/>
      <c r="AE1326"/>
    </row>
    <row r="1327" spans="1:31" x14ac:dyDescent="0.2">
      <c r="A1327" t="s">
        <v>2654</v>
      </c>
      <c r="B1327" t="s">
        <v>2655</v>
      </c>
      <c r="C1327" t="s">
        <v>700</v>
      </c>
      <c r="D1327" t="s">
        <v>334</v>
      </c>
      <c r="E1327" t="s">
        <v>394</v>
      </c>
      <c r="F1327">
        <v>21</v>
      </c>
      <c r="G1327">
        <v>37</v>
      </c>
      <c r="H1327">
        <v>10</v>
      </c>
      <c r="I1327">
        <v>400</v>
      </c>
      <c r="J1327"/>
      <c r="K1327"/>
      <c r="O1327" s="5"/>
      <c r="P1327" s="5"/>
      <c r="AD1327"/>
      <c r="AE1327"/>
    </row>
    <row r="1328" spans="1:31" x14ac:dyDescent="0.2">
      <c r="A1328" t="s">
        <v>2656</v>
      </c>
      <c r="B1328" t="s">
        <v>2657</v>
      </c>
      <c r="C1328" t="s">
        <v>700</v>
      </c>
      <c r="D1328" t="s">
        <v>334</v>
      </c>
      <c r="E1328" t="s">
        <v>394</v>
      </c>
      <c r="F1328">
        <v>25</v>
      </c>
      <c r="G1328">
        <v>44</v>
      </c>
      <c r="H1328">
        <v>10</v>
      </c>
      <c r="I1328">
        <v>400</v>
      </c>
      <c r="J1328"/>
      <c r="K1328"/>
      <c r="O1328" s="5"/>
      <c r="P1328" s="5"/>
      <c r="AD1328"/>
      <c r="AE1328"/>
    </row>
    <row r="1329" spans="1:31" x14ac:dyDescent="0.2">
      <c r="A1329" t="s">
        <v>2658</v>
      </c>
      <c r="B1329" t="s">
        <v>2659</v>
      </c>
      <c r="C1329" t="s">
        <v>700</v>
      </c>
      <c r="D1329" t="s">
        <v>334</v>
      </c>
      <c r="E1329" t="s">
        <v>394</v>
      </c>
      <c r="F1329">
        <v>30</v>
      </c>
      <c r="G1329">
        <v>53</v>
      </c>
      <c r="H1329">
        <v>10</v>
      </c>
      <c r="I1329">
        <v>280</v>
      </c>
      <c r="J1329"/>
      <c r="K1329"/>
      <c r="O1329" s="5"/>
      <c r="P1329" s="5"/>
      <c r="AD1329"/>
      <c r="AE1329"/>
    </row>
    <row r="1330" spans="1:31" x14ac:dyDescent="0.2">
      <c r="A1330" t="s">
        <v>2660</v>
      </c>
      <c r="B1330" t="s">
        <v>2661</v>
      </c>
      <c r="C1330" t="s">
        <v>700</v>
      </c>
      <c r="D1330" t="s">
        <v>334</v>
      </c>
      <c r="E1330" t="s">
        <v>394</v>
      </c>
      <c r="F1330">
        <v>17</v>
      </c>
      <c r="G1330">
        <v>30</v>
      </c>
      <c r="H1330">
        <v>10</v>
      </c>
      <c r="I1330">
        <v>500</v>
      </c>
      <c r="J1330"/>
      <c r="K1330"/>
      <c r="O1330" s="5"/>
      <c r="P1330" s="5"/>
      <c r="AD1330"/>
      <c r="AE1330"/>
    </row>
    <row r="1331" spans="1:31" x14ac:dyDescent="0.2">
      <c r="A1331" t="s">
        <v>2662</v>
      </c>
      <c r="B1331" t="s">
        <v>2663</v>
      </c>
      <c r="C1331" t="s">
        <v>700</v>
      </c>
      <c r="D1331" t="s">
        <v>334</v>
      </c>
      <c r="E1331" t="s">
        <v>394</v>
      </c>
      <c r="F1331">
        <v>21</v>
      </c>
      <c r="G1331">
        <v>37</v>
      </c>
      <c r="H1331">
        <v>10</v>
      </c>
      <c r="I1331">
        <v>400</v>
      </c>
      <c r="J1331"/>
      <c r="K1331"/>
      <c r="O1331" s="5"/>
      <c r="P1331" s="5"/>
      <c r="AD1331"/>
      <c r="AE1331"/>
    </row>
    <row r="1332" spans="1:31" x14ac:dyDescent="0.2">
      <c r="A1332" t="s">
        <v>2664</v>
      </c>
      <c r="B1332" t="s">
        <v>2665</v>
      </c>
      <c r="C1332" t="s">
        <v>700</v>
      </c>
      <c r="D1332" t="s">
        <v>334</v>
      </c>
      <c r="E1332" t="s">
        <v>394</v>
      </c>
      <c r="F1332">
        <v>25</v>
      </c>
      <c r="G1332">
        <v>44</v>
      </c>
      <c r="H1332">
        <v>10</v>
      </c>
      <c r="I1332">
        <v>400</v>
      </c>
      <c r="J1332"/>
      <c r="K1332"/>
      <c r="O1332" s="5"/>
      <c r="P1332" s="5"/>
      <c r="AD1332"/>
      <c r="AE1332"/>
    </row>
    <row r="1333" spans="1:31" x14ac:dyDescent="0.2">
      <c r="A1333" t="s">
        <v>2666</v>
      </c>
      <c r="B1333" t="s">
        <v>2667</v>
      </c>
      <c r="C1333" t="s">
        <v>700</v>
      </c>
      <c r="D1333" t="s">
        <v>334</v>
      </c>
      <c r="E1333" t="s">
        <v>394</v>
      </c>
      <c r="F1333">
        <v>30</v>
      </c>
      <c r="G1333">
        <v>53</v>
      </c>
      <c r="H1333">
        <v>10</v>
      </c>
      <c r="I1333">
        <v>280</v>
      </c>
      <c r="J1333"/>
      <c r="K1333"/>
      <c r="O1333" s="5"/>
      <c r="P1333" s="5"/>
      <c r="AD1333"/>
      <c r="AE1333"/>
    </row>
    <row r="1334" spans="1:31" x14ac:dyDescent="0.2">
      <c r="A1334" t="s">
        <v>2668</v>
      </c>
      <c r="B1334" t="s">
        <v>2669</v>
      </c>
      <c r="C1334" t="s">
        <v>700</v>
      </c>
      <c r="D1334" t="s">
        <v>334</v>
      </c>
      <c r="E1334" t="s">
        <v>394</v>
      </c>
      <c r="F1334">
        <v>16.5</v>
      </c>
      <c r="G1334">
        <v>30</v>
      </c>
      <c r="H1334">
        <v>10</v>
      </c>
      <c r="I1334">
        <v>500</v>
      </c>
      <c r="J1334"/>
      <c r="K1334"/>
      <c r="O1334" s="5"/>
      <c r="P1334" s="5"/>
      <c r="AD1334"/>
      <c r="AE1334"/>
    </row>
    <row r="1335" spans="1:31" x14ac:dyDescent="0.2">
      <c r="A1335" t="s">
        <v>2670</v>
      </c>
      <c r="B1335" t="s">
        <v>2671</v>
      </c>
      <c r="C1335" t="s">
        <v>700</v>
      </c>
      <c r="D1335" t="s">
        <v>334</v>
      </c>
      <c r="E1335" t="s">
        <v>394</v>
      </c>
      <c r="F1335">
        <v>20</v>
      </c>
      <c r="G1335">
        <v>37</v>
      </c>
      <c r="H1335">
        <v>10</v>
      </c>
      <c r="I1335">
        <v>400</v>
      </c>
      <c r="J1335"/>
      <c r="K1335"/>
      <c r="O1335" s="5"/>
      <c r="P1335" s="5"/>
      <c r="AD1335"/>
      <c r="AE1335"/>
    </row>
    <row r="1336" spans="1:31" x14ac:dyDescent="0.2">
      <c r="A1336" t="s">
        <v>2672</v>
      </c>
      <c r="B1336" t="s">
        <v>2673</v>
      </c>
      <c r="C1336" t="s">
        <v>700</v>
      </c>
      <c r="D1336" t="s">
        <v>334</v>
      </c>
      <c r="E1336" t="s">
        <v>394</v>
      </c>
      <c r="F1336">
        <v>24</v>
      </c>
      <c r="G1336">
        <v>44</v>
      </c>
      <c r="H1336">
        <v>10</v>
      </c>
      <c r="I1336">
        <v>400</v>
      </c>
      <c r="J1336"/>
      <c r="K1336"/>
      <c r="O1336" s="5"/>
      <c r="P1336" s="5"/>
      <c r="AD1336"/>
      <c r="AE1336"/>
    </row>
    <row r="1337" spans="1:31" x14ac:dyDescent="0.2">
      <c r="A1337" t="s">
        <v>2674</v>
      </c>
      <c r="B1337" t="s">
        <v>2675</v>
      </c>
      <c r="C1337" t="s">
        <v>700</v>
      </c>
      <c r="D1337" t="s">
        <v>334</v>
      </c>
      <c r="E1337" t="s">
        <v>394</v>
      </c>
      <c r="F1337">
        <v>29</v>
      </c>
      <c r="G1337">
        <v>53</v>
      </c>
      <c r="H1337">
        <v>10</v>
      </c>
      <c r="I1337">
        <v>280</v>
      </c>
      <c r="J1337"/>
      <c r="K1337"/>
      <c r="O1337" s="5"/>
      <c r="P1337" s="5"/>
      <c r="AD1337"/>
      <c r="AE1337"/>
    </row>
    <row r="1338" spans="1:31" x14ac:dyDescent="0.2">
      <c r="A1338" t="s">
        <v>2676</v>
      </c>
      <c r="B1338" t="s">
        <v>2677</v>
      </c>
      <c r="C1338" t="s">
        <v>700</v>
      </c>
      <c r="D1338" t="s">
        <v>334</v>
      </c>
      <c r="E1338" t="s">
        <v>394</v>
      </c>
      <c r="F1338">
        <v>17</v>
      </c>
      <c r="G1338">
        <v>30</v>
      </c>
      <c r="H1338">
        <v>10</v>
      </c>
      <c r="I1338">
        <v>500</v>
      </c>
      <c r="J1338"/>
      <c r="K1338"/>
      <c r="O1338" s="5"/>
      <c r="P1338" s="5"/>
      <c r="AD1338"/>
      <c r="AE1338"/>
    </row>
    <row r="1339" spans="1:31" x14ac:dyDescent="0.2">
      <c r="A1339" t="s">
        <v>2678</v>
      </c>
      <c r="B1339" t="s">
        <v>2679</v>
      </c>
      <c r="C1339" t="s">
        <v>700</v>
      </c>
      <c r="D1339" t="s">
        <v>334</v>
      </c>
      <c r="E1339" t="s">
        <v>394</v>
      </c>
      <c r="F1339">
        <v>21</v>
      </c>
      <c r="G1339">
        <v>37</v>
      </c>
      <c r="H1339">
        <v>10</v>
      </c>
      <c r="I1339">
        <v>400</v>
      </c>
      <c r="J1339"/>
      <c r="K1339"/>
      <c r="O1339" s="5"/>
      <c r="P1339" s="5"/>
      <c r="AD1339"/>
      <c r="AE1339"/>
    </row>
    <row r="1340" spans="1:31" x14ac:dyDescent="0.2">
      <c r="A1340" t="s">
        <v>2680</v>
      </c>
      <c r="B1340" t="s">
        <v>2681</v>
      </c>
      <c r="C1340" t="s">
        <v>700</v>
      </c>
      <c r="D1340" t="s">
        <v>334</v>
      </c>
      <c r="E1340" t="s">
        <v>394</v>
      </c>
      <c r="F1340">
        <v>25</v>
      </c>
      <c r="G1340">
        <v>44</v>
      </c>
      <c r="H1340">
        <v>10</v>
      </c>
      <c r="I1340">
        <v>400</v>
      </c>
      <c r="J1340"/>
      <c r="K1340"/>
      <c r="O1340" s="5"/>
      <c r="P1340" s="5"/>
      <c r="AD1340"/>
      <c r="AE1340"/>
    </row>
    <row r="1341" spans="1:31" x14ac:dyDescent="0.2">
      <c r="A1341" t="s">
        <v>2682</v>
      </c>
      <c r="B1341" t="s">
        <v>2683</v>
      </c>
      <c r="C1341" t="s">
        <v>700</v>
      </c>
      <c r="D1341" t="s">
        <v>334</v>
      </c>
      <c r="E1341" t="s">
        <v>394</v>
      </c>
      <c r="F1341">
        <v>30</v>
      </c>
      <c r="G1341">
        <v>53</v>
      </c>
      <c r="H1341">
        <v>10</v>
      </c>
      <c r="I1341">
        <v>280</v>
      </c>
      <c r="J1341"/>
      <c r="K1341"/>
      <c r="O1341" s="5"/>
      <c r="P1341" s="5"/>
      <c r="AD1341"/>
      <c r="AE1341"/>
    </row>
    <row r="1342" spans="1:31" x14ac:dyDescent="0.2">
      <c r="A1342" t="s">
        <v>2684</v>
      </c>
      <c r="B1342" t="s">
        <v>2685</v>
      </c>
      <c r="C1342" t="s">
        <v>700</v>
      </c>
      <c r="D1342" t="s">
        <v>334</v>
      </c>
      <c r="E1342" t="s">
        <v>394</v>
      </c>
      <c r="F1342">
        <v>31</v>
      </c>
      <c r="G1342">
        <v>54</v>
      </c>
      <c r="H1342">
        <v>10</v>
      </c>
      <c r="I1342">
        <v>240</v>
      </c>
      <c r="J1342"/>
      <c r="K1342"/>
      <c r="O1342" s="5"/>
      <c r="P1342" s="5"/>
      <c r="AD1342"/>
      <c r="AE1342"/>
    </row>
    <row r="1343" spans="1:31" x14ac:dyDescent="0.2">
      <c r="A1343" t="s">
        <v>2686</v>
      </c>
      <c r="B1343" t="s">
        <v>2687</v>
      </c>
      <c r="C1343" t="s">
        <v>700</v>
      </c>
      <c r="D1343" t="s">
        <v>334</v>
      </c>
      <c r="E1343" t="s">
        <v>394</v>
      </c>
      <c r="F1343">
        <v>31</v>
      </c>
      <c r="G1343">
        <v>54</v>
      </c>
      <c r="H1343">
        <v>10</v>
      </c>
      <c r="I1343">
        <v>240</v>
      </c>
      <c r="J1343"/>
      <c r="K1343"/>
      <c r="O1343" s="5"/>
      <c r="P1343" s="5"/>
      <c r="AD1343"/>
      <c r="AE1343"/>
    </row>
    <row r="1344" spans="1:31" x14ac:dyDescent="0.2">
      <c r="A1344" t="s">
        <v>2688</v>
      </c>
      <c r="B1344" t="s">
        <v>2689</v>
      </c>
      <c r="C1344" t="s">
        <v>700</v>
      </c>
      <c r="D1344" t="s">
        <v>334</v>
      </c>
      <c r="E1344" t="s">
        <v>394</v>
      </c>
      <c r="F1344">
        <v>30</v>
      </c>
      <c r="G1344">
        <v>54</v>
      </c>
      <c r="H1344">
        <v>10</v>
      </c>
      <c r="I1344">
        <v>240</v>
      </c>
      <c r="J1344"/>
      <c r="K1344"/>
      <c r="O1344" s="5"/>
      <c r="P1344" s="5"/>
      <c r="AD1344"/>
      <c r="AE1344"/>
    </row>
    <row r="1345" spans="1:31" x14ac:dyDescent="0.2">
      <c r="A1345" t="s">
        <v>2690</v>
      </c>
      <c r="B1345" t="s">
        <v>2691</v>
      </c>
      <c r="C1345" t="s">
        <v>700</v>
      </c>
      <c r="D1345" t="s">
        <v>334</v>
      </c>
      <c r="E1345" t="s">
        <v>394</v>
      </c>
      <c r="F1345">
        <v>31</v>
      </c>
      <c r="G1345">
        <v>54</v>
      </c>
      <c r="H1345">
        <v>10</v>
      </c>
      <c r="I1345">
        <v>240</v>
      </c>
      <c r="J1345"/>
      <c r="K1345"/>
      <c r="O1345" s="5"/>
      <c r="P1345" s="5"/>
      <c r="AD1345"/>
      <c r="AE1345"/>
    </row>
    <row r="1346" spans="1:31" x14ac:dyDescent="0.2">
      <c r="A1346" t="s">
        <v>2692</v>
      </c>
      <c r="B1346" t="s">
        <v>2693</v>
      </c>
      <c r="C1346" t="s">
        <v>700</v>
      </c>
      <c r="D1346" t="s">
        <v>334</v>
      </c>
      <c r="E1346" t="s">
        <v>394</v>
      </c>
      <c r="F1346">
        <v>39</v>
      </c>
      <c r="G1346">
        <v>68</v>
      </c>
      <c r="H1346">
        <v>10</v>
      </c>
      <c r="I1346">
        <v>240</v>
      </c>
      <c r="J1346"/>
      <c r="K1346"/>
      <c r="O1346" s="5"/>
      <c r="P1346" s="5"/>
      <c r="AD1346"/>
      <c r="AE1346"/>
    </row>
    <row r="1347" spans="1:31" x14ac:dyDescent="0.2">
      <c r="A1347" t="s">
        <v>2694</v>
      </c>
      <c r="B1347" t="s">
        <v>2695</v>
      </c>
      <c r="C1347" t="s">
        <v>700</v>
      </c>
      <c r="D1347" t="s">
        <v>334</v>
      </c>
      <c r="E1347" t="s">
        <v>394</v>
      </c>
      <c r="F1347">
        <v>39</v>
      </c>
      <c r="G1347">
        <v>68</v>
      </c>
      <c r="H1347">
        <v>10</v>
      </c>
      <c r="I1347">
        <v>240</v>
      </c>
      <c r="J1347"/>
      <c r="K1347"/>
      <c r="O1347" s="5"/>
      <c r="P1347" s="5"/>
      <c r="AD1347"/>
      <c r="AE1347"/>
    </row>
    <row r="1348" spans="1:31" x14ac:dyDescent="0.2">
      <c r="A1348" t="s">
        <v>2696</v>
      </c>
      <c r="B1348" t="s">
        <v>2697</v>
      </c>
      <c r="C1348" t="s">
        <v>700</v>
      </c>
      <c r="D1348" t="s">
        <v>334</v>
      </c>
      <c r="E1348" t="s">
        <v>394</v>
      </c>
      <c r="F1348">
        <v>38</v>
      </c>
      <c r="G1348">
        <v>68</v>
      </c>
      <c r="H1348">
        <v>10</v>
      </c>
      <c r="I1348">
        <v>240</v>
      </c>
      <c r="J1348"/>
      <c r="K1348"/>
      <c r="O1348" s="5"/>
      <c r="P1348" s="5"/>
      <c r="AD1348"/>
      <c r="AE1348"/>
    </row>
    <row r="1349" spans="1:31" x14ac:dyDescent="0.2">
      <c r="A1349" t="s">
        <v>2698</v>
      </c>
      <c r="B1349" t="s">
        <v>2699</v>
      </c>
      <c r="C1349" t="s">
        <v>700</v>
      </c>
      <c r="D1349" t="s">
        <v>334</v>
      </c>
      <c r="E1349" t="s">
        <v>394</v>
      </c>
      <c r="F1349">
        <v>39</v>
      </c>
      <c r="G1349">
        <v>68</v>
      </c>
      <c r="H1349">
        <v>10</v>
      </c>
      <c r="I1349">
        <v>240</v>
      </c>
      <c r="J1349"/>
      <c r="K1349"/>
      <c r="O1349" s="5"/>
      <c r="P1349" s="5"/>
      <c r="AD1349"/>
      <c r="AE1349"/>
    </row>
    <row r="1350" spans="1:31" x14ac:dyDescent="0.2">
      <c r="A1350" t="s">
        <v>2700</v>
      </c>
      <c r="B1350" t="s">
        <v>2701</v>
      </c>
      <c r="C1350" t="s">
        <v>700</v>
      </c>
      <c r="D1350" t="s">
        <v>334</v>
      </c>
      <c r="E1350" t="s">
        <v>339</v>
      </c>
      <c r="F1350">
        <v>78</v>
      </c>
      <c r="G1350">
        <v>139</v>
      </c>
      <c r="H1350">
        <v>10</v>
      </c>
      <c r="I1350">
        <v>200</v>
      </c>
      <c r="J1350"/>
      <c r="K1350"/>
      <c r="O1350" s="5"/>
      <c r="P1350" s="5"/>
      <c r="AD1350"/>
      <c r="AE1350"/>
    </row>
    <row r="1351" spans="1:31" x14ac:dyDescent="0.2">
      <c r="A1351" t="s">
        <v>2702</v>
      </c>
      <c r="B1351" t="s">
        <v>2703</v>
      </c>
      <c r="C1351" t="s">
        <v>700</v>
      </c>
      <c r="D1351" t="s">
        <v>334</v>
      </c>
      <c r="E1351" t="s">
        <v>339</v>
      </c>
      <c r="F1351">
        <v>85</v>
      </c>
      <c r="G1351">
        <v>149</v>
      </c>
      <c r="H1351">
        <v>10</v>
      </c>
      <c r="I1351">
        <v>100</v>
      </c>
      <c r="J1351"/>
      <c r="K1351"/>
      <c r="O1351" s="5"/>
      <c r="P1351" s="5"/>
      <c r="AD1351"/>
      <c r="AE1351"/>
    </row>
    <row r="1352" spans="1:31" x14ac:dyDescent="0.2">
      <c r="A1352" t="s">
        <v>2704</v>
      </c>
      <c r="B1352" t="s">
        <v>2705</v>
      </c>
      <c r="C1352" t="s">
        <v>700</v>
      </c>
      <c r="D1352" t="s">
        <v>334</v>
      </c>
      <c r="E1352" t="s">
        <v>339</v>
      </c>
      <c r="F1352">
        <v>90</v>
      </c>
      <c r="G1352">
        <v>159</v>
      </c>
      <c r="H1352">
        <v>10</v>
      </c>
      <c r="I1352">
        <v>100</v>
      </c>
      <c r="J1352"/>
      <c r="K1352"/>
      <c r="O1352" s="5"/>
      <c r="P1352" s="5"/>
      <c r="AD1352"/>
      <c r="AE1352"/>
    </row>
    <row r="1353" spans="1:31" x14ac:dyDescent="0.2">
      <c r="A1353" t="s">
        <v>2706</v>
      </c>
      <c r="B1353" t="s">
        <v>2707</v>
      </c>
      <c r="C1353" t="s">
        <v>700</v>
      </c>
      <c r="D1353" t="s">
        <v>334</v>
      </c>
      <c r="E1353" t="s">
        <v>339</v>
      </c>
      <c r="F1353">
        <v>78</v>
      </c>
      <c r="G1353">
        <v>139</v>
      </c>
      <c r="H1353">
        <v>10</v>
      </c>
      <c r="I1353">
        <v>200</v>
      </c>
      <c r="J1353"/>
      <c r="K1353"/>
      <c r="O1353" s="5"/>
      <c r="P1353" s="5"/>
      <c r="AD1353"/>
      <c r="AE1353"/>
    </row>
    <row r="1354" spans="1:31" x14ac:dyDescent="0.2">
      <c r="A1354" t="s">
        <v>2708</v>
      </c>
      <c r="B1354" t="s">
        <v>2709</v>
      </c>
      <c r="C1354" t="s">
        <v>700</v>
      </c>
      <c r="D1354" t="s">
        <v>334</v>
      </c>
      <c r="E1354" t="s">
        <v>339</v>
      </c>
      <c r="F1354">
        <v>85</v>
      </c>
      <c r="G1354">
        <v>149</v>
      </c>
      <c r="H1354">
        <v>10</v>
      </c>
      <c r="I1354">
        <v>100</v>
      </c>
      <c r="J1354"/>
      <c r="K1354"/>
      <c r="O1354" s="5"/>
      <c r="P1354" s="5"/>
      <c r="AD1354"/>
      <c r="AE1354"/>
    </row>
    <row r="1355" spans="1:31" x14ac:dyDescent="0.2">
      <c r="A1355" t="s">
        <v>2710</v>
      </c>
      <c r="B1355" t="s">
        <v>2711</v>
      </c>
      <c r="C1355" t="s">
        <v>700</v>
      </c>
      <c r="D1355" t="s">
        <v>334</v>
      </c>
      <c r="E1355" t="s">
        <v>339</v>
      </c>
      <c r="F1355">
        <v>90</v>
      </c>
      <c r="G1355">
        <v>159</v>
      </c>
      <c r="H1355">
        <v>10</v>
      </c>
      <c r="I1355">
        <v>100</v>
      </c>
      <c r="J1355"/>
      <c r="K1355"/>
      <c r="O1355" s="5"/>
      <c r="P1355" s="5"/>
      <c r="AD1355"/>
      <c r="AE1355"/>
    </row>
    <row r="1356" spans="1:31" x14ac:dyDescent="0.2">
      <c r="A1356" t="s">
        <v>2712</v>
      </c>
      <c r="B1356" t="s">
        <v>2713</v>
      </c>
      <c r="C1356" t="s">
        <v>700</v>
      </c>
      <c r="D1356" t="s">
        <v>334</v>
      </c>
      <c r="E1356" t="s">
        <v>394</v>
      </c>
      <c r="F1356">
        <v>50</v>
      </c>
      <c r="G1356">
        <v>89</v>
      </c>
      <c r="H1356">
        <v>10</v>
      </c>
      <c r="I1356">
        <v>200</v>
      </c>
      <c r="J1356"/>
      <c r="K1356"/>
      <c r="O1356" s="5"/>
      <c r="P1356" s="5"/>
      <c r="AD1356"/>
      <c r="AE1356"/>
    </row>
    <row r="1357" spans="1:31" x14ac:dyDescent="0.2">
      <c r="A1357" t="s">
        <v>2714</v>
      </c>
      <c r="B1357" t="s">
        <v>2715</v>
      </c>
      <c r="C1357" t="s">
        <v>700</v>
      </c>
      <c r="D1357" t="s">
        <v>334</v>
      </c>
      <c r="E1357" t="s">
        <v>394</v>
      </c>
      <c r="F1357">
        <v>50</v>
      </c>
      <c r="G1357">
        <v>89</v>
      </c>
      <c r="H1357">
        <v>10</v>
      </c>
      <c r="I1357">
        <v>200</v>
      </c>
      <c r="J1357"/>
      <c r="K1357"/>
      <c r="O1357" s="5"/>
      <c r="P1357" s="5"/>
      <c r="AD1357"/>
      <c r="AE1357"/>
    </row>
    <row r="1358" spans="1:31" x14ac:dyDescent="0.2">
      <c r="A1358" t="s">
        <v>2875</v>
      </c>
      <c r="B1358" t="s">
        <v>2876</v>
      </c>
      <c r="C1358" t="s">
        <v>700</v>
      </c>
      <c r="D1358" t="s">
        <v>334</v>
      </c>
      <c r="E1358" t="s">
        <v>394</v>
      </c>
      <c r="F1358">
        <v>88</v>
      </c>
      <c r="G1358">
        <v>146</v>
      </c>
      <c r="H1358">
        <v>10</v>
      </c>
      <c r="I1358">
        <v>120</v>
      </c>
      <c r="J1358"/>
      <c r="K1358"/>
      <c r="O1358" s="5"/>
      <c r="P1358" s="5"/>
      <c r="AD1358"/>
      <c r="AE1358"/>
    </row>
    <row r="1359" spans="1:31" x14ac:dyDescent="0.2">
      <c r="A1359" t="s">
        <v>2877</v>
      </c>
      <c r="B1359" t="s">
        <v>2878</v>
      </c>
      <c r="C1359" t="s">
        <v>700</v>
      </c>
      <c r="D1359" t="s">
        <v>334</v>
      </c>
      <c r="E1359" t="s">
        <v>394</v>
      </c>
      <c r="F1359">
        <v>94</v>
      </c>
      <c r="G1359">
        <v>160</v>
      </c>
      <c r="H1359">
        <v>10</v>
      </c>
      <c r="I1359">
        <v>120</v>
      </c>
      <c r="J1359"/>
      <c r="K1359"/>
      <c r="O1359" s="5"/>
      <c r="P1359" s="5"/>
      <c r="AD1359"/>
      <c r="AE1359"/>
    </row>
    <row r="1360" spans="1:31" x14ac:dyDescent="0.2">
      <c r="A1360" t="s">
        <v>2879</v>
      </c>
      <c r="B1360" t="s">
        <v>2880</v>
      </c>
      <c r="C1360" t="s">
        <v>700</v>
      </c>
      <c r="D1360" t="s">
        <v>334</v>
      </c>
      <c r="E1360" t="s">
        <v>394</v>
      </c>
      <c r="F1360">
        <v>108</v>
      </c>
      <c r="G1360">
        <v>178</v>
      </c>
      <c r="H1360">
        <v>10</v>
      </c>
      <c r="I1360">
        <v>120</v>
      </c>
      <c r="J1360"/>
      <c r="K1360"/>
      <c r="O1360" s="5"/>
      <c r="P1360" s="5"/>
      <c r="AD1360"/>
      <c r="AE1360"/>
    </row>
    <row r="1361" spans="1:31" x14ac:dyDescent="0.2">
      <c r="A1361" t="s">
        <v>2881</v>
      </c>
      <c r="B1361" t="s">
        <v>2882</v>
      </c>
      <c r="C1361" t="s">
        <v>700</v>
      </c>
      <c r="D1361" t="s">
        <v>334</v>
      </c>
      <c r="E1361" t="s">
        <v>394</v>
      </c>
      <c r="F1361">
        <v>118</v>
      </c>
      <c r="G1361">
        <v>199</v>
      </c>
      <c r="H1361">
        <v>10</v>
      </c>
      <c r="I1361">
        <v>120</v>
      </c>
      <c r="J1361"/>
      <c r="K1361"/>
      <c r="O1361" s="5"/>
      <c r="P1361" s="5"/>
      <c r="AD1361"/>
      <c r="AE1361"/>
    </row>
    <row r="1362" spans="1:31" x14ac:dyDescent="0.2">
      <c r="A1362" t="s">
        <v>2883</v>
      </c>
      <c r="B1362" t="s">
        <v>2884</v>
      </c>
      <c r="C1362" t="s">
        <v>700</v>
      </c>
      <c r="D1362" t="s">
        <v>334</v>
      </c>
      <c r="E1362" t="s">
        <v>394</v>
      </c>
      <c r="F1362">
        <v>90</v>
      </c>
      <c r="G1362">
        <v>146</v>
      </c>
      <c r="H1362">
        <v>10</v>
      </c>
      <c r="I1362">
        <v>120</v>
      </c>
      <c r="J1362"/>
      <c r="K1362"/>
      <c r="O1362" s="5"/>
      <c r="P1362" s="5"/>
      <c r="AD1362"/>
      <c r="AE1362"/>
    </row>
    <row r="1363" spans="1:31" x14ac:dyDescent="0.2">
      <c r="A1363" t="s">
        <v>2885</v>
      </c>
      <c r="B1363" t="s">
        <v>2886</v>
      </c>
      <c r="C1363" t="s">
        <v>700</v>
      </c>
      <c r="D1363" t="s">
        <v>334</v>
      </c>
      <c r="E1363" t="s">
        <v>394</v>
      </c>
      <c r="F1363">
        <v>96</v>
      </c>
      <c r="G1363">
        <v>160</v>
      </c>
      <c r="H1363">
        <v>10</v>
      </c>
      <c r="I1363">
        <v>120</v>
      </c>
      <c r="J1363"/>
      <c r="K1363"/>
      <c r="O1363" s="5"/>
      <c r="P1363" s="5"/>
      <c r="AD1363"/>
      <c r="AE1363"/>
    </row>
    <row r="1364" spans="1:31" x14ac:dyDescent="0.2">
      <c r="A1364" t="s">
        <v>2887</v>
      </c>
      <c r="B1364" t="s">
        <v>2888</v>
      </c>
      <c r="C1364" t="s">
        <v>700</v>
      </c>
      <c r="D1364" t="s">
        <v>334</v>
      </c>
      <c r="E1364" t="s">
        <v>394</v>
      </c>
      <c r="F1364">
        <v>108</v>
      </c>
      <c r="G1364">
        <v>178</v>
      </c>
      <c r="H1364">
        <v>10</v>
      </c>
      <c r="I1364">
        <v>120</v>
      </c>
      <c r="J1364"/>
      <c r="K1364"/>
      <c r="O1364" s="5"/>
      <c r="P1364" s="5"/>
      <c r="AD1364"/>
      <c r="AE1364"/>
    </row>
    <row r="1365" spans="1:31" x14ac:dyDescent="0.2">
      <c r="A1365" t="s">
        <v>2889</v>
      </c>
      <c r="B1365" t="s">
        <v>2890</v>
      </c>
      <c r="C1365" t="s">
        <v>700</v>
      </c>
      <c r="D1365" t="s">
        <v>334</v>
      </c>
      <c r="E1365" t="s">
        <v>394</v>
      </c>
      <c r="F1365">
        <v>119</v>
      </c>
      <c r="G1365">
        <v>200</v>
      </c>
      <c r="H1365">
        <v>10</v>
      </c>
      <c r="I1365">
        <v>120</v>
      </c>
      <c r="J1365"/>
      <c r="K1365"/>
      <c r="O1365" s="5"/>
      <c r="P1365" s="5"/>
      <c r="AD1365"/>
      <c r="AE1365"/>
    </row>
    <row r="1366" spans="1:31" x14ac:dyDescent="0.2">
      <c r="A1366" t="s">
        <v>2891</v>
      </c>
      <c r="B1366" t="s">
        <v>2892</v>
      </c>
      <c r="C1366" t="s">
        <v>700</v>
      </c>
      <c r="D1366" t="s">
        <v>334</v>
      </c>
      <c r="E1366" t="s">
        <v>394</v>
      </c>
      <c r="F1366">
        <v>89</v>
      </c>
      <c r="G1366">
        <v>146</v>
      </c>
      <c r="H1366">
        <v>10</v>
      </c>
      <c r="I1366">
        <v>120</v>
      </c>
      <c r="J1366"/>
      <c r="K1366"/>
      <c r="O1366" s="5"/>
      <c r="P1366" s="5"/>
      <c r="AD1366"/>
      <c r="AE1366"/>
    </row>
    <row r="1367" spans="1:31" x14ac:dyDescent="0.2">
      <c r="A1367" t="s">
        <v>2893</v>
      </c>
      <c r="B1367" t="s">
        <v>2894</v>
      </c>
      <c r="C1367" t="s">
        <v>700</v>
      </c>
      <c r="D1367" t="s">
        <v>334</v>
      </c>
      <c r="E1367" t="s">
        <v>394</v>
      </c>
      <c r="F1367">
        <v>95</v>
      </c>
      <c r="G1367">
        <v>160</v>
      </c>
      <c r="H1367">
        <v>10</v>
      </c>
      <c r="I1367">
        <v>120</v>
      </c>
      <c r="J1367"/>
      <c r="K1367"/>
      <c r="O1367" s="5"/>
      <c r="P1367" s="5"/>
      <c r="AD1367"/>
      <c r="AE1367"/>
    </row>
    <row r="1368" spans="1:31" x14ac:dyDescent="0.2">
      <c r="A1368" t="s">
        <v>2895</v>
      </c>
      <c r="B1368" t="s">
        <v>2896</v>
      </c>
      <c r="C1368" t="s">
        <v>700</v>
      </c>
      <c r="D1368" t="s">
        <v>334</v>
      </c>
      <c r="E1368" t="s">
        <v>394</v>
      </c>
      <c r="F1368">
        <v>108</v>
      </c>
      <c r="G1368">
        <v>178</v>
      </c>
      <c r="H1368">
        <v>10</v>
      </c>
      <c r="I1368">
        <v>120</v>
      </c>
      <c r="J1368"/>
      <c r="K1368"/>
      <c r="O1368" s="5"/>
      <c r="P1368" s="5"/>
      <c r="AD1368"/>
      <c r="AE1368"/>
    </row>
    <row r="1369" spans="1:31" x14ac:dyDescent="0.2">
      <c r="A1369" t="s">
        <v>2897</v>
      </c>
      <c r="B1369" t="s">
        <v>2898</v>
      </c>
      <c r="C1369" t="s">
        <v>700</v>
      </c>
      <c r="D1369" t="s">
        <v>334</v>
      </c>
      <c r="E1369" t="s">
        <v>394</v>
      </c>
      <c r="F1369">
        <v>119</v>
      </c>
      <c r="G1369">
        <v>200</v>
      </c>
      <c r="H1369">
        <v>10</v>
      </c>
      <c r="I1369">
        <v>120</v>
      </c>
      <c r="J1369"/>
      <c r="K1369"/>
      <c r="O1369" s="5"/>
      <c r="P1369" s="5"/>
      <c r="AD1369"/>
      <c r="AE1369"/>
    </row>
    <row r="1370" spans="1:31" x14ac:dyDescent="0.2">
      <c r="A1370" t="s">
        <v>3742</v>
      </c>
      <c r="B1370" t="s">
        <v>3743</v>
      </c>
      <c r="C1370" t="s">
        <v>700</v>
      </c>
      <c r="D1370" t="s">
        <v>334</v>
      </c>
      <c r="E1370" t="s">
        <v>394</v>
      </c>
      <c r="F1370">
        <v>135</v>
      </c>
      <c r="G1370">
        <v>225</v>
      </c>
      <c r="H1370">
        <v>1</v>
      </c>
      <c r="I1370">
        <v>72</v>
      </c>
      <c r="J1370"/>
      <c r="K1370"/>
      <c r="O1370" s="5"/>
      <c r="P1370" s="5"/>
      <c r="AD1370"/>
      <c r="AE1370"/>
    </row>
    <row r="1371" spans="1:31" x14ac:dyDescent="0.2">
      <c r="A1371" t="s">
        <v>3744</v>
      </c>
      <c r="B1371" t="s">
        <v>3745</v>
      </c>
      <c r="C1371" t="s">
        <v>700</v>
      </c>
      <c r="D1371" t="s">
        <v>334</v>
      </c>
      <c r="E1371" t="s">
        <v>394</v>
      </c>
      <c r="F1371">
        <v>135</v>
      </c>
      <c r="G1371">
        <v>225</v>
      </c>
      <c r="H1371">
        <v>1</v>
      </c>
      <c r="I1371">
        <v>72</v>
      </c>
      <c r="J1371"/>
      <c r="K1371"/>
      <c r="O1371" s="5"/>
      <c r="P1371" s="5"/>
      <c r="AD1371"/>
      <c r="AE1371"/>
    </row>
    <row r="1372" spans="1:31" x14ac:dyDescent="0.2">
      <c r="A1372" t="s">
        <v>3746</v>
      </c>
      <c r="B1372" t="s">
        <v>3747</v>
      </c>
      <c r="C1372" t="s">
        <v>700</v>
      </c>
      <c r="D1372" t="s">
        <v>334</v>
      </c>
      <c r="E1372" t="s">
        <v>394</v>
      </c>
      <c r="F1372">
        <v>132</v>
      </c>
      <c r="G1372">
        <v>225</v>
      </c>
      <c r="H1372">
        <v>1</v>
      </c>
      <c r="I1372">
        <v>72</v>
      </c>
      <c r="J1372"/>
      <c r="K1372"/>
      <c r="O1372" s="5"/>
      <c r="P1372" s="5"/>
      <c r="AD1372"/>
      <c r="AE1372"/>
    </row>
    <row r="1373" spans="1:31" x14ac:dyDescent="0.2">
      <c r="A1373" t="s">
        <v>3748</v>
      </c>
      <c r="B1373" t="s">
        <v>3749</v>
      </c>
      <c r="C1373" t="s">
        <v>700</v>
      </c>
      <c r="D1373" t="s">
        <v>334</v>
      </c>
      <c r="E1373" t="s">
        <v>394</v>
      </c>
      <c r="F1373">
        <v>154</v>
      </c>
      <c r="G1373">
        <v>260</v>
      </c>
      <c r="H1373">
        <v>1</v>
      </c>
      <c r="I1373">
        <v>50</v>
      </c>
      <c r="J1373"/>
      <c r="K1373"/>
      <c r="O1373" s="5"/>
      <c r="P1373" s="5"/>
      <c r="AD1373"/>
      <c r="AE1373"/>
    </row>
    <row r="1374" spans="1:31" x14ac:dyDescent="0.2">
      <c r="A1374" t="s">
        <v>3750</v>
      </c>
      <c r="B1374" t="s">
        <v>3751</v>
      </c>
      <c r="C1374" t="s">
        <v>700</v>
      </c>
      <c r="D1374" t="s">
        <v>334</v>
      </c>
      <c r="E1374" t="s">
        <v>394</v>
      </c>
      <c r="F1374">
        <v>154</v>
      </c>
      <c r="G1374">
        <v>260</v>
      </c>
      <c r="H1374">
        <v>1</v>
      </c>
      <c r="I1374">
        <v>50</v>
      </c>
      <c r="J1374"/>
      <c r="K1374"/>
      <c r="O1374" s="5"/>
      <c r="P1374" s="5"/>
      <c r="AD1374"/>
      <c r="AE1374"/>
    </row>
    <row r="1375" spans="1:31" x14ac:dyDescent="0.2">
      <c r="A1375" t="s">
        <v>3752</v>
      </c>
      <c r="B1375" t="s">
        <v>3753</v>
      </c>
      <c r="C1375" t="s">
        <v>700</v>
      </c>
      <c r="D1375" t="s">
        <v>334</v>
      </c>
      <c r="E1375" t="s">
        <v>394</v>
      </c>
      <c r="F1375">
        <v>154</v>
      </c>
      <c r="G1375">
        <v>260</v>
      </c>
      <c r="H1375">
        <v>1</v>
      </c>
      <c r="I1375">
        <v>50</v>
      </c>
      <c r="J1375"/>
      <c r="K1375"/>
      <c r="O1375" s="5"/>
      <c r="P1375" s="5"/>
      <c r="AD1375"/>
      <c r="AE1375"/>
    </row>
    <row r="1376" spans="1:31" x14ac:dyDescent="0.2">
      <c r="A1376" t="s">
        <v>3754</v>
      </c>
      <c r="B1376" t="s">
        <v>3755</v>
      </c>
      <c r="C1376" t="s">
        <v>700</v>
      </c>
      <c r="D1376" t="s">
        <v>334</v>
      </c>
      <c r="E1376" t="s">
        <v>394</v>
      </c>
      <c r="F1376">
        <v>208</v>
      </c>
      <c r="G1376">
        <v>345</v>
      </c>
      <c r="H1376">
        <v>1</v>
      </c>
      <c r="I1376">
        <v>40</v>
      </c>
      <c r="J1376"/>
      <c r="K1376"/>
      <c r="O1376" s="5"/>
      <c r="P1376" s="5"/>
      <c r="AD1376"/>
      <c r="AE1376"/>
    </row>
    <row r="1377" spans="1:31" x14ac:dyDescent="0.2">
      <c r="A1377" t="s">
        <v>3756</v>
      </c>
      <c r="B1377" t="s">
        <v>3757</v>
      </c>
      <c r="C1377" t="s">
        <v>700</v>
      </c>
      <c r="D1377" t="s">
        <v>334</v>
      </c>
      <c r="E1377" t="s">
        <v>394</v>
      </c>
      <c r="F1377">
        <v>212</v>
      </c>
      <c r="G1377">
        <v>345</v>
      </c>
      <c r="H1377">
        <v>1</v>
      </c>
      <c r="I1377">
        <v>40</v>
      </c>
      <c r="J1377"/>
      <c r="K1377"/>
      <c r="O1377" s="5"/>
      <c r="P1377" s="5"/>
      <c r="AD1377"/>
      <c r="AE1377"/>
    </row>
    <row r="1378" spans="1:31" x14ac:dyDescent="0.2">
      <c r="A1378" t="s">
        <v>3758</v>
      </c>
      <c r="B1378" t="s">
        <v>3759</v>
      </c>
      <c r="C1378" t="s">
        <v>700</v>
      </c>
      <c r="D1378" t="s">
        <v>334</v>
      </c>
      <c r="E1378" t="s">
        <v>394</v>
      </c>
      <c r="F1378">
        <v>212</v>
      </c>
      <c r="G1378">
        <v>345</v>
      </c>
      <c r="H1378">
        <v>1</v>
      </c>
      <c r="I1378">
        <v>40</v>
      </c>
      <c r="J1378"/>
      <c r="K1378"/>
      <c r="O1378" s="5"/>
      <c r="P1378" s="5"/>
      <c r="AD1378"/>
      <c r="AE1378"/>
    </row>
    <row r="1379" spans="1:31" x14ac:dyDescent="0.2">
      <c r="A1379" t="s">
        <v>3760</v>
      </c>
      <c r="B1379" t="s">
        <v>3761</v>
      </c>
      <c r="C1379" t="s">
        <v>700</v>
      </c>
      <c r="D1379" t="s">
        <v>334</v>
      </c>
      <c r="E1379" t="s">
        <v>394</v>
      </c>
      <c r="F1379">
        <v>219</v>
      </c>
      <c r="G1379">
        <v>369</v>
      </c>
      <c r="H1379">
        <v>1</v>
      </c>
      <c r="I1379">
        <v>40</v>
      </c>
      <c r="J1379"/>
      <c r="K1379"/>
      <c r="O1379" s="5"/>
      <c r="P1379" s="5"/>
      <c r="AD1379"/>
      <c r="AE1379"/>
    </row>
    <row r="1380" spans="1:31" x14ac:dyDescent="0.2">
      <c r="A1380" t="s">
        <v>3762</v>
      </c>
      <c r="B1380" t="s">
        <v>3763</v>
      </c>
      <c r="C1380" t="s">
        <v>700</v>
      </c>
      <c r="D1380" t="s">
        <v>334</v>
      </c>
      <c r="E1380" t="s">
        <v>394</v>
      </c>
      <c r="F1380">
        <v>215</v>
      </c>
      <c r="G1380">
        <v>369</v>
      </c>
      <c r="H1380">
        <v>1</v>
      </c>
      <c r="I1380">
        <v>40</v>
      </c>
      <c r="J1380"/>
      <c r="K1380"/>
      <c r="O1380" s="5"/>
      <c r="P1380" s="5"/>
      <c r="AD1380"/>
      <c r="AE1380"/>
    </row>
    <row r="1381" spans="1:31" x14ac:dyDescent="0.2">
      <c r="A1381" t="s">
        <v>3764</v>
      </c>
      <c r="B1381" t="s">
        <v>3765</v>
      </c>
      <c r="C1381" t="s">
        <v>700</v>
      </c>
      <c r="D1381" t="s">
        <v>334</v>
      </c>
      <c r="E1381" t="s">
        <v>394</v>
      </c>
      <c r="F1381">
        <v>219</v>
      </c>
      <c r="G1381">
        <v>369</v>
      </c>
      <c r="H1381">
        <v>1</v>
      </c>
      <c r="I1381">
        <v>40</v>
      </c>
      <c r="J1381"/>
      <c r="K1381"/>
      <c r="O1381" s="5"/>
      <c r="P1381" s="5"/>
      <c r="AD1381"/>
      <c r="AE1381"/>
    </row>
    <row r="1382" spans="1:31" x14ac:dyDescent="0.2">
      <c r="A1382" t="s">
        <v>2940</v>
      </c>
      <c r="B1382" t="s">
        <v>2941</v>
      </c>
      <c r="C1382" t="s">
        <v>700</v>
      </c>
      <c r="D1382" t="s">
        <v>334</v>
      </c>
      <c r="E1382" t="s">
        <v>336</v>
      </c>
      <c r="F1382">
        <v>45</v>
      </c>
      <c r="G1382">
        <v>79</v>
      </c>
      <c r="H1382">
        <v>1</v>
      </c>
      <c r="I1382">
        <v>36</v>
      </c>
      <c r="J1382"/>
      <c r="K1382"/>
      <c r="O1382" s="5"/>
      <c r="P1382" s="5"/>
      <c r="AD1382"/>
      <c r="AE1382"/>
    </row>
    <row r="1383" spans="1:31" x14ac:dyDescent="0.2">
      <c r="A1383" t="s">
        <v>2942</v>
      </c>
      <c r="B1383" t="s">
        <v>2943</v>
      </c>
      <c r="C1383" t="s">
        <v>700</v>
      </c>
      <c r="D1383" t="s">
        <v>334</v>
      </c>
      <c r="E1383" t="s">
        <v>336</v>
      </c>
      <c r="F1383">
        <v>45</v>
      </c>
      <c r="G1383">
        <v>79</v>
      </c>
      <c r="H1383">
        <v>1</v>
      </c>
      <c r="I1383">
        <v>36</v>
      </c>
      <c r="J1383"/>
      <c r="K1383"/>
      <c r="O1383" s="5"/>
      <c r="P1383" s="5"/>
      <c r="AD1383"/>
      <c r="AE1383"/>
    </row>
    <row r="1384" spans="1:31" x14ac:dyDescent="0.2">
      <c r="A1384" t="s">
        <v>2944</v>
      </c>
      <c r="B1384" t="s">
        <v>2945</v>
      </c>
      <c r="C1384" t="s">
        <v>700</v>
      </c>
      <c r="D1384" t="s">
        <v>334</v>
      </c>
      <c r="E1384" t="s">
        <v>336</v>
      </c>
      <c r="F1384">
        <v>45</v>
      </c>
      <c r="G1384">
        <v>79</v>
      </c>
      <c r="H1384">
        <v>1</v>
      </c>
      <c r="I1384">
        <v>36</v>
      </c>
      <c r="J1384"/>
      <c r="K1384"/>
      <c r="O1384" s="5"/>
      <c r="P1384" s="5"/>
      <c r="AD1384"/>
      <c r="AE1384"/>
    </row>
    <row r="1385" spans="1:31" x14ac:dyDescent="0.2">
      <c r="A1385" t="s">
        <v>2946</v>
      </c>
      <c r="B1385" t="s">
        <v>2947</v>
      </c>
      <c r="C1385" t="s">
        <v>700</v>
      </c>
      <c r="D1385" t="s">
        <v>334</v>
      </c>
      <c r="E1385" t="s">
        <v>336</v>
      </c>
      <c r="F1385">
        <v>45</v>
      </c>
      <c r="G1385">
        <v>79</v>
      </c>
      <c r="H1385">
        <v>1</v>
      </c>
      <c r="I1385">
        <v>36</v>
      </c>
      <c r="J1385"/>
      <c r="K1385"/>
      <c r="O1385" s="5"/>
      <c r="P1385" s="5"/>
      <c r="AD1385"/>
      <c r="AE1385"/>
    </row>
    <row r="1386" spans="1:31" x14ac:dyDescent="0.2">
      <c r="A1386" t="s">
        <v>2948</v>
      </c>
      <c r="B1386" t="s">
        <v>2949</v>
      </c>
      <c r="C1386" t="s">
        <v>700</v>
      </c>
      <c r="D1386" t="s">
        <v>334</v>
      </c>
      <c r="E1386" t="s">
        <v>336</v>
      </c>
      <c r="F1386">
        <v>45</v>
      </c>
      <c r="G1386">
        <v>79</v>
      </c>
      <c r="H1386">
        <v>1</v>
      </c>
      <c r="I1386">
        <v>36</v>
      </c>
      <c r="J1386"/>
      <c r="K1386"/>
      <c r="O1386" s="5"/>
      <c r="P1386" s="5"/>
      <c r="AD1386"/>
      <c r="AE1386"/>
    </row>
    <row r="1387" spans="1:31" x14ac:dyDescent="0.2">
      <c r="A1387" t="s">
        <v>2950</v>
      </c>
      <c r="B1387" t="s">
        <v>2951</v>
      </c>
      <c r="C1387" t="s">
        <v>700</v>
      </c>
      <c r="D1387" t="s">
        <v>334</v>
      </c>
      <c r="E1387" t="s">
        <v>336</v>
      </c>
      <c r="F1387">
        <v>45</v>
      </c>
      <c r="G1387">
        <v>78</v>
      </c>
      <c r="H1387">
        <v>1</v>
      </c>
      <c r="I1387">
        <v>24</v>
      </c>
      <c r="J1387"/>
      <c r="K1387"/>
      <c r="O1387" s="5"/>
      <c r="P1387" s="5"/>
      <c r="AD1387"/>
      <c r="AE1387"/>
    </row>
    <row r="1388" spans="1:31" x14ac:dyDescent="0.2">
      <c r="A1388" t="s">
        <v>2952</v>
      </c>
      <c r="B1388" t="s">
        <v>3083</v>
      </c>
      <c r="C1388" t="s">
        <v>700</v>
      </c>
      <c r="D1388" t="s">
        <v>334</v>
      </c>
      <c r="E1388" t="s">
        <v>336</v>
      </c>
      <c r="F1388">
        <v>45</v>
      </c>
      <c r="G1388">
        <v>78</v>
      </c>
      <c r="H1388">
        <v>1</v>
      </c>
      <c r="I1388">
        <v>24</v>
      </c>
      <c r="J1388"/>
      <c r="K1388"/>
      <c r="O1388" s="5"/>
      <c r="P1388" s="5"/>
      <c r="AD1388"/>
      <c r="AE1388"/>
    </row>
    <row r="1389" spans="1:31" x14ac:dyDescent="0.2">
      <c r="A1389" t="s">
        <v>2953</v>
      </c>
      <c r="B1389" t="s">
        <v>2954</v>
      </c>
      <c r="C1389" t="s">
        <v>700</v>
      </c>
      <c r="D1389" t="s">
        <v>334</v>
      </c>
      <c r="E1389" t="s">
        <v>336</v>
      </c>
      <c r="F1389">
        <v>45</v>
      </c>
      <c r="G1389">
        <v>78</v>
      </c>
      <c r="H1389">
        <v>1</v>
      </c>
      <c r="I1389">
        <v>24</v>
      </c>
      <c r="J1389"/>
      <c r="K1389"/>
      <c r="O1389" s="5"/>
      <c r="P1389" s="5"/>
      <c r="AD1389"/>
      <c r="AE1389"/>
    </row>
    <row r="1390" spans="1:31" x14ac:dyDescent="0.2">
      <c r="A1390" t="s">
        <v>3099</v>
      </c>
      <c r="B1390" t="s">
        <v>3100</v>
      </c>
      <c r="C1390" t="s">
        <v>700</v>
      </c>
      <c r="D1390" t="s">
        <v>335</v>
      </c>
      <c r="E1390" t="s">
        <v>336</v>
      </c>
      <c r="F1390">
        <v>55</v>
      </c>
      <c r="G1390">
        <v>99</v>
      </c>
      <c r="H1390">
        <v>1</v>
      </c>
      <c r="I1390">
        <v>48</v>
      </c>
      <c r="J1390"/>
      <c r="K1390"/>
      <c r="O1390" s="5"/>
      <c r="P1390" s="5"/>
      <c r="AD1390"/>
      <c r="AE1390"/>
    </row>
    <row r="1391" spans="1:31" x14ac:dyDescent="0.2">
      <c r="A1391" t="s">
        <v>3101</v>
      </c>
      <c r="B1391" t="s">
        <v>3102</v>
      </c>
      <c r="C1391" t="s">
        <v>700</v>
      </c>
      <c r="D1391" t="s">
        <v>335</v>
      </c>
      <c r="E1391" t="s">
        <v>336</v>
      </c>
      <c r="F1391">
        <v>55</v>
      </c>
      <c r="G1391">
        <v>99</v>
      </c>
      <c r="H1391">
        <v>1</v>
      </c>
      <c r="I1391">
        <v>48</v>
      </c>
      <c r="J1391"/>
      <c r="K1391"/>
      <c r="O1391" s="5"/>
      <c r="P1391" s="5"/>
      <c r="AD1391"/>
      <c r="AE1391"/>
    </row>
    <row r="1392" spans="1:31" x14ac:dyDescent="0.2">
      <c r="A1392" t="s">
        <v>3103</v>
      </c>
      <c r="B1392" t="s">
        <v>3104</v>
      </c>
      <c r="C1392" t="s">
        <v>700</v>
      </c>
      <c r="D1392" t="s">
        <v>335</v>
      </c>
      <c r="E1392" t="s">
        <v>336</v>
      </c>
      <c r="F1392">
        <v>55</v>
      </c>
      <c r="G1392">
        <v>99</v>
      </c>
      <c r="H1392">
        <v>1</v>
      </c>
      <c r="I1392">
        <v>48</v>
      </c>
      <c r="J1392"/>
      <c r="K1392"/>
      <c r="O1392" s="5"/>
      <c r="P1392" s="5"/>
      <c r="AD1392"/>
      <c r="AE1392"/>
    </row>
    <row r="1393" spans="1:31" x14ac:dyDescent="0.2">
      <c r="A1393" t="s">
        <v>3105</v>
      </c>
      <c r="B1393" t="s">
        <v>3106</v>
      </c>
      <c r="C1393" t="s">
        <v>700</v>
      </c>
      <c r="D1393" t="s">
        <v>335</v>
      </c>
      <c r="E1393" t="s">
        <v>336</v>
      </c>
      <c r="F1393">
        <v>55</v>
      </c>
      <c r="G1393">
        <v>99</v>
      </c>
      <c r="H1393">
        <v>1</v>
      </c>
      <c r="I1393">
        <v>48</v>
      </c>
      <c r="J1393"/>
      <c r="K1393"/>
      <c r="O1393" s="5"/>
      <c r="P1393" s="5"/>
      <c r="AD1393"/>
      <c r="AE1393"/>
    </row>
    <row r="1394" spans="1:31" x14ac:dyDescent="0.2">
      <c r="A1394" t="s">
        <v>3107</v>
      </c>
      <c r="B1394" t="s">
        <v>3108</v>
      </c>
      <c r="C1394" t="s">
        <v>700</v>
      </c>
      <c r="D1394" t="s">
        <v>335</v>
      </c>
      <c r="E1394" t="s">
        <v>336</v>
      </c>
      <c r="F1394">
        <v>37</v>
      </c>
      <c r="G1394">
        <v>68</v>
      </c>
      <c r="H1394">
        <v>1</v>
      </c>
      <c r="I1394">
        <v>96</v>
      </c>
      <c r="J1394"/>
      <c r="K1394"/>
      <c r="O1394" s="5"/>
      <c r="P1394" s="5"/>
      <c r="AD1394"/>
      <c r="AE1394"/>
    </row>
    <row r="1395" spans="1:31" x14ac:dyDescent="0.2">
      <c r="A1395" t="s">
        <v>3109</v>
      </c>
      <c r="B1395" t="s">
        <v>3110</v>
      </c>
      <c r="C1395" t="s">
        <v>700</v>
      </c>
      <c r="D1395" t="s">
        <v>335</v>
      </c>
      <c r="E1395" t="s">
        <v>336</v>
      </c>
      <c r="F1395">
        <v>37</v>
      </c>
      <c r="G1395">
        <v>68</v>
      </c>
      <c r="H1395">
        <v>1</v>
      </c>
      <c r="I1395">
        <v>96</v>
      </c>
      <c r="J1395"/>
      <c r="K1395"/>
      <c r="O1395" s="5"/>
      <c r="P1395" s="5"/>
      <c r="AD1395"/>
      <c r="AE1395"/>
    </row>
    <row r="1396" spans="1:31" x14ac:dyDescent="0.2">
      <c r="A1396" t="s">
        <v>3111</v>
      </c>
      <c r="B1396" t="s">
        <v>3112</v>
      </c>
      <c r="C1396" t="s">
        <v>700</v>
      </c>
      <c r="D1396" t="s">
        <v>335</v>
      </c>
      <c r="E1396" t="s">
        <v>336</v>
      </c>
      <c r="F1396">
        <v>37</v>
      </c>
      <c r="G1396">
        <v>68</v>
      </c>
      <c r="H1396">
        <v>1</v>
      </c>
      <c r="I1396">
        <v>96</v>
      </c>
      <c r="J1396"/>
      <c r="K1396"/>
      <c r="O1396" s="5"/>
      <c r="P1396" s="5"/>
      <c r="AD1396"/>
      <c r="AE1396"/>
    </row>
    <row r="1397" spans="1:31" x14ac:dyDescent="0.2">
      <c r="A1397" t="s">
        <v>3113</v>
      </c>
      <c r="B1397" t="s">
        <v>3114</v>
      </c>
      <c r="C1397" t="s">
        <v>700</v>
      </c>
      <c r="D1397" t="s">
        <v>335</v>
      </c>
      <c r="E1397" t="s">
        <v>336</v>
      </c>
      <c r="F1397">
        <v>69</v>
      </c>
      <c r="G1397">
        <v>125</v>
      </c>
      <c r="H1397">
        <v>1</v>
      </c>
      <c r="I1397">
        <v>96</v>
      </c>
      <c r="J1397"/>
      <c r="K1397"/>
      <c r="O1397" s="5"/>
      <c r="P1397" s="5"/>
      <c r="AD1397"/>
      <c r="AE1397"/>
    </row>
    <row r="1398" spans="1:31" x14ac:dyDescent="0.2">
      <c r="A1398" t="s">
        <v>3092</v>
      </c>
      <c r="B1398" t="s">
        <v>3093</v>
      </c>
      <c r="C1398" t="s">
        <v>700</v>
      </c>
      <c r="D1398" t="s">
        <v>335</v>
      </c>
      <c r="E1398" t="s">
        <v>336</v>
      </c>
      <c r="F1398">
        <v>99</v>
      </c>
      <c r="G1398">
        <v>178</v>
      </c>
      <c r="H1398">
        <v>1</v>
      </c>
      <c r="I1398">
        <v>40</v>
      </c>
      <c r="J1398"/>
      <c r="K1398"/>
      <c r="O1398" s="5"/>
      <c r="P1398" s="5"/>
      <c r="AD1398"/>
      <c r="AE1398"/>
    </row>
    <row r="1399" spans="1:31" x14ac:dyDescent="0.2">
      <c r="A1399" t="s">
        <v>3115</v>
      </c>
      <c r="B1399" t="s">
        <v>3116</v>
      </c>
      <c r="C1399" t="s">
        <v>700</v>
      </c>
      <c r="D1399" t="s">
        <v>335</v>
      </c>
      <c r="E1399" t="s">
        <v>336</v>
      </c>
      <c r="F1399">
        <v>109</v>
      </c>
      <c r="G1399">
        <v>197</v>
      </c>
      <c r="H1399">
        <v>1</v>
      </c>
      <c r="I1399">
        <v>36</v>
      </c>
      <c r="J1399"/>
      <c r="K1399"/>
      <c r="O1399" s="5"/>
      <c r="P1399" s="5"/>
      <c r="AD1399"/>
      <c r="AE1399"/>
    </row>
    <row r="1400" spans="1:31" x14ac:dyDescent="0.2">
      <c r="A1400" t="s">
        <v>2955</v>
      </c>
      <c r="B1400" t="s">
        <v>2956</v>
      </c>
      <c r="C1400" t="s">
        <v>700</v>
      </c>
      <c r="D1400" t="s">
        <v>334</v>
      </c>
      <c r="E1400" t="s">
        <v>394</v>
      </c>
      <c r="F1400">
        <v>69</v>
      </c>
      <c r="G1400">
        <v>119</v>
      </c>
      <c r="H1400">
        <v>1</v>
      </c>
      <c r="I1400">
        <v>24</v>
      </c>
      <c r="J1400"/>
      <c r="K1400"/>
      <c r="O1400" s="5"/>
      <c r="P1400" s="5"/>
      <c r="AD1400"/>
      <c r="AE1400"/>
    </row>
    <row r="1401" spans="1:31" x14ac:dyDescent="0.2">
      <c r="A1401" t="s">
        <v>2957</v>
      </c>
      <c r="B1401" t="s">
        <v>2958</v>
      </c>
      <c r="C1401" t="s">
        <v>700</v>
      </c>
      <c r="D1401" t="s">
        <v>334</v>
      </c>
      <c r="E1401" t="s">
        <v>394</v>
      </c>
      <c r="F1401">
        <v>69</v>
      </c>
      <c r="G1401">
        <v>119</v>
      </c>
      <c r="H1401">
        <v>1</v>
      </c>
      <c r="I1401">
        <v>24</v>
      </c>
      <c r="J1401"/>
      <c r="K1401"/>
      <c r="O1401" s="5"/>
      <c r="P1401" s="5"/>
      <c r="AD1401"/>
      <c r="AE1401"/>
    </row>
    <row r="1402" spans="1:31" x14ac:dyDescent="0.2">
      <c r="A1402" t="s">
        <v>2959</v>
      </c>
      <c r="B1402" t="s">
        <v>2960</v>
      </c>
      <c r="C1402" t="s">
        <v>700</v>
      </c>
      <c r="D1402" t="s">
        <v>334</v>
      </c>
      <c r="E1402" t="s">
        <v>394</v>
      </c>
      <c r="F1402">
        <v>69</v>
      </c>
      <c r="G1402">
        <v>119</v>
      </c>
      <c r="H1402">
        <v>1</v>
      </c>
      <c r="I1402">
        <v>24</v>
      </c>
      <c r="J1402"/>
      <c r="K1402"/>
      <c r="O1402" s="5"/>
      <c r="P1402" s="5"/>
      <c r="AD1402"/>
      <c r="AE1402"/>
    </row>
    <row r="1403" spans="1:31" x14ac:dyDescent="0.2">
      <c r="A1403" t="s">
        <v>2961</v>
      </c>
      <c r="B1403" t="s">
        <v>2962</v>
      </c>
      <c r="C1403" t="s">
        <v>700</v>
      </c>
      <c r="D1403" t="s">
        <v>334</v>
      </c>
      <c r="E1403" t="s">
        <v>394</v>
      </c>
      <c r="F1403">
        <v>69</v>
      </c>
      <c r="G1403">
        <v>119</v>
      </c>
      <c r="H1403">
        <v>1</v>
      </c>
      <c r="I1403">
        <v>24</v>
      </c>
      <c r="J1403"/>
      <c r="K1403"/>
      <c r="O1403" s="5"/>
      <c r="P1403" s="5"/>
      <c r="AD1403"/>
      <c r="AE1403"/>
    </row>
    <row r="1404" spans="1:31" x14ac:dyDescent="0.2">
      <c r="A1404" t="s">
        <v>3381</v>
      </c>
      <c r="B1404" t="s">
        <v>3382</v>
      </c>
      <c r="C1404" t="s">
        <v>700</v>
      </c>
      <c r="D1404" t="s">
        <v>335</v>
      </c>
      <c r="E1404" t="s">
        <v>336</v>
      </c>
      <c r="F1404">
        <v>199</v>
      </c>
      <c r="G1404">
        <v>339</v>
      </c>
      <c r="H1404">
        <v>1</v>
      </c>
      <c r="I1404">
        <v>10</v>
      </c>
      <c r="J1404"/>
      <c r="K1404"/>
      <c r="O1404" s="5"/>
      <c r="P1404" s="5"/>
      <c r="AD1404"/>
      <c r="AE1404"/>
    </row>
    <row r="1405" spans="1:31" x14ac:dyDescent="0.2">
      <c r="A1405" t="s">
        <v>3383</v>
      </c>
      <c r="B1405" t="s">
        <v>3384</v>
      </c>
      <c r="C1405" t="s">
        <v>700</v>
      </c>
      <c r="D1405" t="s">
        <v>335</v>
      </c>
      <c r="E1405" t="s">
        <v>336</v>
      </c>
      <c r="F1405">
        <v>199</v>
      </c>
      <c r="G1405">
        <v>339</v>
      </c>
      <c r="H1405">
        <v>1</v>
      </c>
      <c r="I1405">
        <v>10</v>
      </c>
      <c r="J1405"/>
      <c r="K1405"/>
      <c r="O1405" s="5"/>
      <c r="P1405" s="5"/>
      <c r="AD1405"/>
      <c r="AE1405"/>
    </row>
    <row r="1406" spans="1:31" x14ac:dyDescent="0.2">
      <c r="A1406" t="s">
        <v>3385</v>
      </c>
      <c r="B1406" t="s">
        <v>3386</v>
      </c>
      <c r="C1406" t="s">
        <v>700</v>
      </c>
      <c r="D1406" t="s">
        <v>334</v>
      </c>
      <c r="E1406" t="s">
        <v>340</v>
      </c>
      <c r="F1406">
        <v>239</v>
      </c>
      <c r="G1406">
        <v>399</v>
      </c>
      <c r="H1406">
        <v>1</v>
      </c>
      <c r="I1406">
        <v>20</v>
      </c>
      <c r="J1406"/>
      <c r="K1406"/>
      <c r="O1406" s="5"/>
      <c r="P1406" s="5"/>
      <c r="AD1406"/>
      <c r="AE1406"/>
    </row>
    <row r="1407" spans="1:31" x14ac:dyDescent="0.2">
      <c r="A1407" t="s">
        <v>3387</v>
      </c>
      <c r="B1407" t="s">
        <v>3388</v>
      </c>
      <c r="C1407" t="s">
        <v>700</v>
      </c>
      <c r="D1407" t="s">
        <v>334</v>
      </c>
      <c r="E1407" t="s">
        <v>340</v>
      </c>
      <c r="F1407">
        <v>239</v>
      </c>
      <c r="G1407">
        <v>399</v>
      </c>
      <c r="H1407">
        <v>1</v>
      </c>
      <c r="I1407">
        <v>20</v>
      </c>
      <c r="J1407"/>
      <c r="K1407"/>
      <c r="O1407" s="5"/>
      <c r="P1407" s="5"/>
      <c r="AD1407"/>
      <c r="AE1407"/>
    </row>
    <row r="1408" spans="1:31" x14ac:dyDescent="0.2">
      <c r="A1408" t="s">
        <v>3389</v>
      </c>
      <c r="B1408" t="s">
        <v>3390</v>
      </c>
      <c r="C1408" t="s">
        <v>700</v>
      </c>
      <c r="D1408" t="s">
        <v>334</v>
      </c>
      <c r="E1408" t="s">
        <v>340</v>
      </c>
      <c r="F1408">
        <v>239</v>
      </c>
      <c r="G1408">
        <v>399</v>
      </c>
      <c r="H1408">
        <v>1</v>
      </c>
      <c r="I1408">
        <v>20</v>
      </c>
      <c r="J1408"/>
      <c r="K1408"/>
      <c r="O1408" s="5"/>
      <c r="P1408" s="5"/>
      <c r="AD1408"/>
      <c r="AE1408"/>
    </row>
    <row r="1409" spans="1:31" x14ac:dyDescent="0.2">
      <c r="A1409" t="s">
        <v>3463</v>
      </c>
      <c r="B1409" t="s">
        <v>3464</v>
      </c>
      <c r="C1409" t="s">
        <v>704</v>
      </c>
      <c r="D1409" t="s">
        <v>334</v>
      </c>
      <c r="E1409" t="s">
        <v>336</v>
      </c>
      <c r="F1409">
        <v>39</v>
      </c>
      <c r="G1409">
        <v>70</v>
      </c>
      <c r="H1409">
        <v>1</v>
      </c>
      <c r="I1409">
        <v>48</v>
      </c>
      <c r="J1409"/>
      <c r="K1409"/>
      <c r="O1409" s="5"/>
      <c r="P1409" s="5"/>
      <c r="AD1409"/>
      <c r="AE1409"/>
    </row>
    <row r="1410" spans="1:31" x14ac:dyDescent="0.2">
      <c r="A1410" t="s">
        <v>3129</v>
      </c>
      <c r="B1410" t="s">
        <v>3583</v>
      </c>
      <c r="C1410" t="s">
        <v>700</v>
      </c>
      <c r="D1410" t="s">
        <v>335</v>
      </c>
      <c r="E1410" t="s">
        <v>336</v>
      </c>
      <c r="F1410">
        <v>25</v>
      </c>
      <c r="G1410">
        <v>45</v>
      </c>
      <c r="H1410">
        <v>1</v>
      </c>
      <c r="I1410">
        <v>48</v>
      </c>
      <c r="J1410"/>
      <c r="K1410"/>
      <c r="O1410" s="5"/>
      <c r="P1410" s="5"/>
      <c r="AD1410"/>
      <c r="AE1410"/>
    </row>
    <row r="1411" spans="1:31" x14ac:dyDescent="0.2">
      <c r="A1411" t="s">
        <v>3130</v>
      </c>
      <c r="B1411" t="s">
        <v>3584</v>
      </c>
      <c r="C1411" t="s">
        <v>700</v>
      </c>
      <c r="D1411" t="s">
        <v>335</v>
      </c>
      <c r="E1411" t="s">
        <v>336</v>
      </c>
      <c r="F1411">
        <v>25</v>
      </c>
      <c r="G1411">
        <v>45</v>
      </c>
      <c r="H1411">
        <v>1</v>
      </c>
      <c r="I1411">
        <v>48</v>
      </c>
      <c r="J1411"/>
      <c r="K1411"/>
      <c r="O1411" s="5"/>
      <c r="P1411" s="5"/>
      <c r="AD1411"/>
      <c r="AE1411"/>
    </row>
    <row r="1412" spans="1:31" x14ac:dyDescent="0.2">
      <c r="A1412" t="s">
        <v>3131</v>
      </c>
      <c r="B1412" t="s">
        <v>3585</v>
      </c>
      <c r="C1412" t="s">
        <v>700</v>
      </c>
      <c r="D1412" t="s">
        <v>335</v>
      </c>
      <c r="E1412" t="s">
        <v>336</v>
      </c>
      <c r="F1412">
        <v>25</v>
      </c>
      <c r="G1412">
        <v>45</v>
      </c>
      <c r="H1412">
        <v>1</v>
      </c>
      <c r="I1412">
        <v>48</v>
      </c>
      <c r="J1412"/>
      <c r="K1412"/>
      <c r="O1412" s="5"/>
      <c r="P1412" s="5"/>
      <c r="AD1412"/>
      <c r="AE1412"/>
    </row>
    <row r="1413" spans="1:31" x14ac:dyDescent="0.2">
      <c r="A1413" t="s">
        <v>3132</v>
      </c>
      <c r="B1413" t="s">
        <v>3586</v>
      </c>
      <c r="C1413" t="s">
        <v>700</v>
      </c>
      <c r="D1413" t="s">
        <v>335</v>
      </c>
      <c r="E1413" t="s">
        <v>336</v>
      </c>
      <c r="F1413">
        <v>25</v>
      </c>
      <c r="G1413">
        <v>45</v>
      </c>
      <c r="H1413">
        <v>1</v>
      </c>
      <c r="I1413">
        <v>48</v>
      </c>
      <c r="J1413"/>
      <c r="K1413"/>
      <c r="O1413" s="5"/>
      <c r="P1413" s="5"/>
      <c r="AD1413"/>
      <c r="AE1413"/>
    </row>
    <row r="1414" spans="1:31" x14ac:dyDescent="0.2">
      <c r="A1414" t="s">
        <v>3133</v>
      </c>
      <c r="B1414" t="s">
        <v>3134</v>
      </c>
      <c r="C1414" t="s">
        <v>700</v>
      </c>
      <c r="D1414" t="s">
        <v>334</v>
      </c>
      <c r="E1414" t="s">
        <v>336</v>
      </c>
      <c r="F1414">
        <v>105</v>
      </c>
      <c r="G1414">
        <v>189</v>
      </c>
      <c r="H1414">
        <v>1</v>
      </c>
      <c r="I1414">
        <v>24</v>
      </c>
      <c r="J1414"/>
      <c r="K1414"/>
      <c r="O1414" s="5"/>
      <c r="P1414" s="5"/>
      <c r="AD1414"/>
      <c r="AE1414"/>
    </row>
    <row r="1415" spans="1:31" x14ac:dyDescent="0.2">
      <c r="A1415" t="s">
        <v>3135</v>
      </c>
      <c r="B1415" t="s">
        <v>3136</v>
      </c>
      <c r="C1415" t="s">
        <v>700</v>
      </c>
      <c r="D1415" t="s">
        <v>334</v>
      </c>
      <c r="E1415" t="s">
        <v>336</v>
      </c>
      <c r="F1415">
        <v>105</v>
      </c>
      <c r="G1415">
        <v>189</v>
      </c>
      <c r="H1415">
        <v>1</v>
      </c>
      <c r="I1415">
        <v>24</v>
      </c>
      <c r="J1415"/>
      <c r="K1415"/>
      <c r="O1415" s="5"/>
      <c r="P1415" s="5"/>
      <c r="AD1415"/>
      <c r="AE1415"/>
    </row>
    <row r="1416" spans="1:31" x14ac:dyDescent="0.2">
      <c r="A1416" t="s">
        <v>3208</v>
      </c>
      <c r="B1416" t="s">
        <v>3286</v>
      </c>
      <c r="C1416" t="s">
        <v>704</v>
      </c>
      <c r="D1416" t="s">
        <v>334</v>
      </c>
      <c r="E1416" t="s">
        <v>336</v>
      </c>
      <c r="F1416">
        <v>139</v>
      </c>
      <c r="G1416">
        <v>239</v>
      </c>
      <c r="H1416">
        <v>1</v>
      </c>
      <c r="I1416">
        <v>24</v>
      </c>
      <c r="J1416"/>
      <c r="K1416"/>
      <c r="O1416" s="5"/>
      <c r="P1416" s="5"/>
      <c r="AD1416"/>
      <c r="AE1416"/>
    </row>
    <row r="1417" spans="1:31" x14ac:dyDescent="0.2">
      <c r="A1417" t="s">
        <v>3137</v>
      </c>
      <c r="B1417" t="s">
        <v>3227</v>
      </c>
      <c r="C1417" t="s">
        <v>700</v>
      </c>
      <c r="D1417" t="s">
        <v>334</v>
      </c>
      <c r="E1417" t="s">
        <v>336</v>
      </c>
      <c r="F1417">
        <v>125</v>
      </c>
      <c r="G1417">
        <v>219</v>
      </c>
      <c r="H1417">
        <v>1</v>
      </c>
      <c r="I1417">
        <v>24</v>
      </c>
      <c r="J1417"/>
      <c r="K1417"/>
      <c r="O1417" s="5"/>
      <c r="P1417" s="5"/>
      <c r="AD1417"/>
      <c r="AE1417"/>
    </row>
    <row r="1418" spans="1:31" x14ac:dyDescent="0.2">
      <c r="A1418" t="s">
        <v>3209</v>
      </c>
      <c r="B1418" t="s">
        <v>3210</v>
      </c>
      <c r="C1418" t="s">
        <v>704</v>
      </c>
      <c r="D1418" t="s">
        <v>335</v>
      </c>
      <c r="E1418" t="s">
        <v>336</v>
      </c>
      <c r="F1418">
        <v>89</v>
      </c>
      <c r="G1418">
        <v>152</v>
      </c>
      <c r="H1418">
        <v>1</v>
      </c>
      <c r="I1418">
        <v>48</v>
      </c>
      <c r="J1418"/>
      <c r="K1418"/>
      <c r="O1418" s="5"/>
      <c r="P1418" s="5"/>
      <c r="AD1418"/>
      <c r="AE1418"/>
    </row>
    <row r="1419" spans="1:31" x14ac:dyDescent="0.2">
      <c r="A1419" t="s">
        <v>3211</v>
      </c>
      <c r="B1419" t="s">
        <v>3212</v>
      </c>
      <c r="C1419" t="s">
        <v>704</v>
      </c>
      <c r="D1419" t="s">
        <v>335</v>
      </c>
      <c r="E1419" t="s">
        <v>336</v>
      </c>
      <c r="F1419">
        <v>99</v>
      </c>
      <c r="G1419">
        <v>169</v>
      </c>
      <c r="H1419">
        <v>1</v>
      </c>
      <c r="I1419">
        <v>48</v>
      </c>
      <c r="J1419"/>
      <c r="K1419"/>
      <c r="O1419" s="5"/>
      <c r="P1419" s="5"/>
      <c r="AD1419"/>
      <c r="AE1419"/>
    </row>
    <row r="1420" spans="1:31" x14ac:dyDescent="0.2">
      <c r="A1420" t="s">
        <v>3438</v>
      </c>
      <c r="B1420" t="s">
        <v>3439</v>
      </c>
      <c r="C1420" t="s">
        <v>700</v>
      </c>
      <c r="D1420" t="s">
        <v>335</v>
      </c>
      <c r="E1420" t="s">
        <v>336</v>
      </c>
      <c r="F1420">
        <v>66</v>
      </c>
      <c r="G1420">
        <v>119</v>
      </c>
      <c r="H1420">
        <v>1</v>
      </c>
      <c r="I1420">
        <v>48</v>
      </c>
      <c r="J1420"/>
      <c r="K1420"/>
      <c r="O1420" s="5"/>
      <c r="P1420" s="5"/>
      <c r="AD1420"/>
      <c r="AE1420"/>
    </row>
    <row r="1421" spans="1:31" x14ac:dyDescent="0.2">
      <c r="A1421" t="s">
        <v>3440</v>
      </c>
      <c r="B1421" t="s">
        <v>3441</v>
      </c>
      <c r="C1421" t="s">
        <v>700</v>
      </c>
      <c r="D1421" t="s">
        <v>335</v>
      </c>
      <c r="E1421" t="s">
        <v>336</v>
      </c>
      <c r="F1421">
        <v>66</v>
      </c>
      <c r="G1421">
        <v>119</v>
      </c>
      <c r="H1421">
        <v>1</v>
      </c>
      <c r="I1421">
        <v>48</v>
      </c>
      <c r="J1421"/>
      <c r="K1421"/>
      <c r="O1421" s="5"/>
      <c r="P1421" s="5"/>
      <c r="AD1421"/>
      <c r="AE1421"/>
    </row>
    <row r="1422" spans="1:31" x14ac:dyDescent="0.2">
      <c r="A1422" t="s">
        <v>3442</v>
      </c>
      <c r="B1422" t="s">
        <v>3443</v>
      </c>
      <c r="C1422" t="s">
        <v>700</v>
      </c>
      <c r="D1422" t="s">
        <v>335</v>
      </c>
      <c r="E1422" t="s">
        <v>336</v>
      </c>
      <c r="F1422">
        <v>66</v>
      </c>
      <c r="G1422">
        <v>119</v>
      </c>
      <c r="H1422">
        <v>1</v>
      </c>
      <c r="I1422">
        <v>48</v>
      </c>
      <c r="J1422"/>
      <c r="K1422"/>
      <c r="O1422" s="5"/>
      <c r="P1422" s="5"/>
      <c r="AD1422"/>
      <c r="AE1422"/>
    </row>
    <row r="1423" spans="1:31" x14ac:dyDescent="0.2">
      <c r="A1423" t="s">
        <v>3444</v>
      </c>
      <c r="B1423" t="s">
        <v>3445</v>
      </c>
      <c r="C1423" t="s">
        <v>700</v>
      </c>
      <c r="D1423" t="s">
        <v>335</v>
      </c>
      <c r="E1423" t="s">
        <v>336</v>
      </c>
      <c r="F1423">
        <v>66</v>
      </c>
      <c r="G1423">
        <v>119</v>
      </c>
      <c r="H1423">
        <v>1</v>
      </c>
      <c r="I1423">
        <v>48</v>
      </c>
      <c r="J1423"/>
      <c r="K1423"/>
      <c r="O1423" s="5"/>
      <c r="P1423" s="5"/>
      <c r="AD1423"/>
      <c r="AE1423"/>
    </row>
    <row r="1424" spans="1:31" x14ac:dyDescent="0.2">
      <c r="A1424" t="s">
        <v>3446</v>
      </c>
      <c r="B1424" t="s">
        <v>3447</v>
      </c>
      <c r="C1424" t="s">
        <v>700</v>
      </c>
      <c r="D1424" t="s">
        <v>335</v>
      </c>
      <c r="E1424" t="s">
        <v>336</v>
      </c>
      <c r="F1424">
        <v>66</v>
      </c>
      <c r="G1424">
        <v>119</v>
      </c>
      <c r="H1424">
        <v>1</v>
      </c>
      <c r="I1424">
        <v>48</v>
      </c>
      <c r="J1424"/>
      <c r="K1424"/>
      <c r="O1424" s="5"/>
      <c r="P1424" s="5"/>
      <c r="AD1424"/>
      <c r="AE1424"/>
    </row>
    <row r="1425" spans="1:31" x14ac:dyDescent="0.2">
      <c r="A1425" t="s">
        <v>3448</v>
      </c>
      <c r="B1425" t="s">
        <v>3449</v>
      </c>
      <c r="C1425" t="s">
        <v>700</v>
      </c>
      <c r="D1425" t="s">
        <v>335</v>
      </c>
      <c r="E1425" t="s">
        <v>336</v>
      </c>
      <c r="F1425">
        <v>66</v>
      </c>
      <c r="G1425">
        <v>119</v>
      </c>
      <c r="H1425">
        <v>1</v>
      </c>
      <c r="I1425">
        <v>48</v>
      </c>
      <c r="J1425"/>
      <c r="K1425"/>
      <c r="O1425" s="5"/>
      <c r="P1425" s="5"/>
      <c r="AD1425"/>
      <c r="AE1425"/>
    </row>
    <row r="1426" spans="1:31" x14ac:dyDescent="0.2">
      <c r="A1426" t="s">
        <v>3450</v>
      </c>
      <c r="B1426" t="s">
        <v>3587</v>
      </c>
      <c r="C1426" t="s">
        <v>700</v>
      </c>
      <c r="D1426" t="s">
        <v>335</v>
      </c>
      <c r="E1426" t="s">
        <v>336</v>
      </c>
      <c r="F1426">
        <v>29</v>
      </c>
      <c r="G1426">
        <v>52</v>
      </c>
      <c r="H1426">
        <v>1</v>
      </c>
      <c r="I1426">
        <v>48</v>
      </c>
      <c r="J1426"/>
      <c r="K1426"/>
      <c r="O1426" s="5"/>
      <c r="P1426" s="5"/>
      <c r="AD1426"/>
      <c r="AE1426"/>
    </row>
    <row r="1427" spans="1:31" x14ac:dyDescent="0.2">
      <c r="A1427" t="s">
        <v>3451</v>
      </c>
      <c r="B1427" t="s">
        <v>3452</v>
      </c>
      <c r="C1427" t="s">
        <v>700</v>
      </c>
      <c r="D1427" t="s">
        <v>335</v>
      </c>
      <c r="E1427" t="s">
        <v>336</v>
      </c>
      <c r="F1427">
        <v>49</v>
      </c>
      <c r="G1427">
        <v>86</v>
      </c>
      <c r="H1427">
        <v>1</v>
      </c>
      <c r="I1427">
        <v>96</v>
      </c>
      <c r="J1427"/>
      <c r="K1427"/>
      <c r="O1427" s="5"/>
      <c r="P1427" s="5"/>
      <c r="AD1427"/>
      <c r="AE1427"/>
    </row>
    <row r="1428" spans="1:31" x14ac:dyDescent="0.2">
      <c r="A1428" t="s">
        <v>3560</v>
      </c>
      <c r="B1428" t="s">
        <v>3561</v>
      </c>
      <c r="C1428" t="s">
        <v>700</v>
      </c>
      <c r="D1428" t="s">
        <v>334</v>
      </c>
      <c r="E1428" t="s">
        <v>336</v>
      </c>
      <c r="F1428">
        <v>29</v>
      </c>
      <c r="G1428">
        <v>50</v>
      </c>
      <c r="H1428">
        <v>1</v>
      </c>
      <c r="I1428">
        <v>48</v>
      </c>
      <c r="J1428"/>
      <c r="K1428"/>
      <c r="O1428" s="5"/>
      <c r="P1428" s="5"/>
      <c r="AD1428"/>
      <c r="AE1428"/>
    </row>
    <row r="1429" spans="1:31" x14ac:dyDescent="0.2">
      <c r="A1429" t="s">
        <v>3562</v>
      </c>
      <c r="B1429" t="s">
        <v>3563</v>
      </c>
      <c r="C1429" t="s">
        <v>700</v>
      </c>
      <c r="D1429" t="s">
        <v>334</v>
      </c>
      <c r="E1429" t="s">
        <v>336</v>
      </c>
      <c r="F1429">
        <v>35</v>
      </c>
      <c r="G1429">
        <v>60</v>
      </c>
      <c r="H1429">
        <v>1</v>
      </c>
      <c r="I1429">
        <v>48</v>
      </c>
      <c r="J1429"/>
      <c r="K1429"/>
      <c r="O1429" s="5"/>
      <c r="P1429" s="5"/>
      <c r="AD1429"/>
      <c r="AE1429"/>
    </row>
    <row r="1430" spans="1:31" x14ac:dyDescent="0.2">
      <c r="A1430" t="s">
        <v>3564</v>
      </c>
      <c r="B1430" t="s">
        <v>3565</v>
      </c>
      <c r="C1430" t="s">
        <v>700</v>
      </c>
      <c r="D1430" t="s">
        <v>334</v>
      </c>
      <c r="E1430" t="s">
        <v>336</v>
      </c>
      <c r="F1430">
        <v>22</v>
      </c>
      <c r="G1430">
        <v>38</v>
      </c>
      <c r="H1430">
        <v>1</v>
      </c>
      <c r="I1430">
        <v>48</v>
      </c>
      <c r="J1430"/>
      <c r="K1430"/>
      <c r="O1430" s="5"/>
      <c r="P1430" s="5"/>
      <c r="AD1430"/>
      <c r="AE1430"/>
    </row>
    <row r="1431" spans="1:31" x14ac:dyDescent="0.2">
      <c r="A1431" t="s">
        <v>3573</v>
      </c>
      <c r="B1431" t="s">
        <v>3574</v>
      </c>
      <c r="C1431" t="s">
        <v>700</v>
      </c>
      <c r="D1431" t="s">
        <v>334</v>
      </c>
      <c r="E1431" t="s">
        <v>336</v>
      </c>
      <c r="F1431">
        <v>26</v>
      </c>
      <c r="G1431">
        <v>45</v>
      </c>
      <c r="H1431">
        <v>1</v>
      </c>
      <c r="I1431">
        <v>48</v>
      </c>
      <c r="J1431"/>
      <c r="K1431"/>
      <c r="O1431" s="5"/>
      <c r="P1431" s="5"/>
      <c r="AD1431"/>
      <c r="AE1431"/>
    </row>
    <row r="1432" spans="1:31" x14ac:dyDescent="0.2">
      <c r="A1432" t="s">
        <v>3588</v>
      </c>
      <c r="B1432" t="s">
        <v>3589</v>
      </c>
      <c r="C1432" t="s">
        <v>700</v>
      </c>
      <c r="D1432" t="s">
        <v>334</v>
      </c>
      <c r="E1432" t="s">
        <v>339</v>
      </c>
      <c r="F1432">
        <v>199</v>
      </c>
      <c r="G1432">
        <v>319</v>
      </c>
      <c r="H1432">
        <v>1</v>
      </c>
      <c r="I1432">
        <v>12</v>
      </c>
      <c r="J1432"/>
      <c r="K1432"/>
      <c r="O1432" s="5"/>
      <c r="P1432" s="5"/>
      <c r="AD1432"/>
      <c r="AE1432"/>
    </row>
    <row r="1433" spans="1:31" x14ac:dyDescent="0.2">
      <c r="A1433" t="s">
        <v>3590</v>
      </c>
      <c r="B1433" t="s">
        <v>3591</v>
      </c>
      <c r="C1433" t="s">
        <v>700</v>
      </c>
      <c r="D1433" t="s">
        <v>334</v>
      </c>
      <c r="E1433" t="s">
        <v>339</v>
      </c>
      <c r="F1433">
        <v>199</v>
      </c>
      <c r="G1433">
        <v>319</v>
      </c>
      <c r="H1433">
        <v>1</v>
      </c>
      <c r="I1433">
        <v>12</v>
      </c>
      <c r="J1433"/>
      <c r="K1433"/>
      <c r="O1433" s="5"/>
      <c r="P1433" s="5"/>
      <c r="AD1433"/>
      <c r="AE1433"/>
    </row>
    <row r="1434" spans="1:31" x14ac:dyDescent="0.2">
      <c r="A1434" t="s">
        <v>3644</v>
      </c>
      <c r="B1434" t="s">
        <v>3675</v>
      </c>
      <c r="C1434" t="s">
        <v>700</v>
      </c>
      <c r="D1434" t="s">
        <v>334</v>
      </c>
      <c r="E1434" t="s">
        <v>1363</v>
      </c>
      <c r="F1434">
        <v>125</v>
      </c>
      <c r="G1434">
        <v>220</v>
      </c>
      <c r="H1434">
        <v>1</v>
      </c>
      <c r="I1434">
        <v>48</v>
      </c>
      <c r="J1434"/>
      <c r="K1434"/>
      <c r="O1434" s="5"/>
      <c r="P1434" s="5"/>
      <c r="AD1434"/>
      <c r="AE1434"/>
    </row>
    <row r="1435" spans="1:31" x14ac:dyDescent="0.2">
      <c r="A1435" t="s">
        <v>3645</v>
      </c>
      <c r="B1435" t="s">
        <v>3676</v>
      </c>
      <c r="C1435" t="s">
        <v>700</v>
      </c>
      <c r="D1435" t="s">
        <v>334</v>
      </c>
      <c r="E1435" t="s">
        <v>1363</v>
      </c>
      <c r="F1435">
        <v>130</v>
      </c>
      <c r="G1435">
        <v>225</v>
      </c>
      <c r="H1435">
        <v>1</v>
      </c>
      <c r="I1435">
        <v>48</v>
      </c>
      <c r="J1435"/>
      <c r="K1435"/>
      <c r="O1435" s="5"/>
      <c r="P1435" s="5"/>
      <c r="AD1435"/>
      <c r="AE1435"/>
    </row>
    <row r="1436" spans="1:31" x14ac:dyDescent="0.2">
      <c r="A1436" t="s">
        <v>3646</v>
      </c>
      <c r="B1436" t="s">
        <v>3677</v>
      </c>
      <c r="C1436" t="s">
        <v>700</v>
      </c>
      <c r="D1436" t="s">
        <v>334</v>
      </c>
      <c r="E1436" t="s">
        <v>1363</v>
      </c>
      <c r="F1436">
        <v>135</v>
      </c>
      <c r="G1436">
        <v>230</v>
      </c>
      <c r="H1436">
        <v>1</v>
      </c>
      <c r="I1436">
        <v>58</v>
      </c>
      <c r="J1436"/>
      <c r="K1436"/>
      <c r="O1436" s="5"/>
      <c r="P1436" s="5"/>
      <c r="AD1436"/>
      <c r="AE1436"/>
    </row>
    <row r="1437" spans="1:31" x14ac:dyDescent="0.2">
      <c r="A1437" t="s">
        <v>3647</v>
      </c>
      <c r="B1437" t="s">
        <v>3766</v>
      </c>
      <c r="C1437" t="s">
        <v>700</v>
      </c>
      <c r="D1437" t="s">
        <v>334</v>
      </c>
      <c r="E1437" t="s">
        <v>1363</v>
      </c>
      <c r="F1437">
        <v>110</v>
      </c>
      <c r="G1437">
        <v>195</v>
      </c>
      <c r="H1437">
        <v>1</v>
      </c>
      <c r="I1437">
        <v>48</v>
      </c>
      <c r="J1437"/>
      <c r="K1437"/>
      <c r="O1437" s="5"/>
      <c r="P1437" s="5"/>
      <c r="AD1437"/>
      <c r="AE1437"/>
    </row>
    <row r="1438" spans="1:31" x14ac:dyDescent="0.2">
      <c r="A1438" t="s">
        <v>3648</v>
      </c>
      <c r="B1438" t="s">
        <v>3678</v>
      </c>
      <c r="C1438" t="s">
        <v>700</v>
      </c>
      <c r="D1438" t="s">
        <v>334</v>
      </c>
      <c r="E1438" t="s">
        <v>1363</v>
      </c>
      <c r="F1438">
        <v>115</v>
      </c>
      <c r="G1438">
        <v>200</v>
      </c>
      <c r="H1438">
        <v>1</v>
      </c>
      <c r="I1438">
        <v>48</v>
      </c>
      <c r="J1438"/>
      <c r="K1438"/>
      <c r="O1438" s="5"/>
      <c r="P1438" s="5"/>
      <c r="AD1438"/>
      <c r="AE1438"/>
    </row>
    <row r="1439" spans="1:31" x14ac:dyDescent="0.2">
      <c r="A1439" t="s">
        <v>3685</v>
      </c>
      <c r="B1439" t="s">
        <v>3686</v>
      </c>
      <c r="C1439" t="s">
        <v>700</v>
      </c>
      <c r="D1439" t="s">
        <v>335</v>
      </c>
      <c r="E1439" t="s">
        <v>336</v>
      </c>
      <c r="F1439">
        <v>59</v>
      </c>
      <c r="G1439">
        <v>109</v>
      </c>
      <c r="H1439">
        <v>1</v>
      </c>
      <c r="I1439">
        <v>24</v>
      </c>
      <c r="J1439"/>
      <c r="K1439"/>
      <c r="O1439" s="5"/>
      <c r="P1439" s="5"/>
      <c r="AD1439"/>
      <c r="AE1439"/>
    </row>
    <row r="1440" spans="1:31" x14ac:dyDescent="0.2">
      <c r="A1440" t="s">
        <v>3687</v>
      </c>
      <c r="B1440" t="s">
        <v>3688</v>
      </c>
      <c r="C1440" t="s">
        <v>700</v>
      </c>
      <c r="D1440" t="s">
        <v>335</v>
      </c>
      <c r="E1440" t="s">
        <v>336</v>
      </c>
      <c r="F1440">
        <v>115</v>
      </c>
      <c r="G1440">
        <v>199</v>
      </c>
      <c r="H1440">
        <v>1</v>
      </c>
      <c r="I1440">
        <v>24</v>
      </c>
      <c r="J1440"/>
      <c r="K1440"/>
      <c r="O1440" s="5"/>
      <c r="P1440" s="5"/>
      <c r="AD1440"/>
      <c r="AE1440"/>
    </row>
    <row r="1441" spans="1:31" x14ac:dyDescent="0.2">
      <c r="A1441" t="s">
        <v>3787</v>
      </c>
      <c r="B1441" t="s">
        <v>3788</v>
      </c>
      <c r="C1441" t="s">
        <v>700</v>
      </c>
      <c r="D1441" t="s">
        <v>335</v>
      </c>
      <c r="E1441" t="s">
        <v>336</v>
      </c>
      <c r="F1441">
        <v>98</v>
      </c>
      <c r="G1441">
        <v>170</v>
      </c>
      <c r="H1441">
        <v>1</v>
      </c>
      <c r="I1441">
        <v>12</v>
      </c>
      <c r="J1441"/>
      <c r="K1441"/>
      <c r="O1441" s="5"/>
      <c r="P1441" s="5"/>
      <c r="AD1441"/>
      <c r="AE1441"/>
    </row>
    <row r="1442" spans="1:31" x14ac:dyDescent="0.2">
      <c r="A1442" t="s">
        <v>3592</v>
      </c>
      <c r="B1442" t="s">
        <v>3593</v>
      </c>
      <c r="C1442" t="s">
        <v>700</v>
      </c>
      <c r="D1442" t="s">
        <v>335</v>
      </c>
      <c r="E1442" t="s">
        <v>336</v>
      </c>
      <c r="F1442">
        <v>209</v>
      </c>
      <c r="G1442">
        <v>349</v>
      </c>
      <c r="H1442">
        <v>1</v>
      </c>
      <c r="I1442">
        <v>8</v>
      </c>
      <c r="J1442"/>
      <c r="K1442"/>
      <c r="O1442" s="5"/>
      <c r="P1442" s="5"/>
      <c r="AD1442"/>
      <c r="AE1442"/>
    </row>
    <row r="1443" spans="1:31" x14ac:dyDescent="0.2">
      <c r="A1443" t="s">
        <v>3594</v>
      </c>
      <c r="B1443" t="s">
        <v>3595</v>
      </c>
      <c r="C1443" t="s">
        <v>700</v>
      </c>
      <c r="D1443" t="s">
        <v>335</v>
      </c>
      <c r="E1443" t="s">
        <v>336</v>
      </c>
      <c r="F1443">
        <v>209</v>
      </c>
      <c r="G1443">
        <v>349</v>
      </c>
      <c r="H1443">
        <v>1</v>
      </c>
      <c r="I1443">
        <v>8</v>
      </c>
      <c r="J1443"/>
      <c r="K1443"/>
      <c r="O1443" s="5"/>
      <c r="P1443" s="5"/>
      <c r="AD1443"/>
      <c r="AE1443"/>
    </row>
    <row r="1444" spans="1:31" x14ac:dyDescent="0.2">
      <c r="A1444" t="s">
        <v>3722</v>
      </c>
      <c r="B1444" t="s">
        <v>3723</v>
      </c>
      <c r="C1444" t="s">
        <v>700</v>
      </c>
      <c r="D1444" t="s">
        <v>334</v>
      </c>
      <c r="E1444" t="s">
        <v>1363</v>
      </c>
      <c r="F1444">
        <v>62</v>
      </c>
      <c r="G1444">
        <v>105</v>
      </c>
      <c r="H1444">
        <v>1</v>
      </c>
      <c r="I1444">
        <v>120</v>
      </c>
      <c r="J1444"/>
      <c r="K1444"/>
      <c r="O1444" s="5"/>
      <c r="P1444" s="5"/>
      <c r="AD1444"/>
      <c r="AE1444"/>
    </row>
    <row r="1445" spans="1:31" x14ac:dyDescent="0.2">
      <c r="A1445" t="s">
        <v>3724</v>
      </c>
      <c r="B1445" t="s">
        <v>3725</v>
      </c>
      <c r="C1445" t="s">
        <v>700</v>
      </c>
      <c r="D1445" t="s">
        <v>334</v>
      </c>
      <c r="E1445" t="s">
        <v>1363</v>
      </c>
      <c r="F1445">
        <v>29</v>
      </c>
      <c r="G1445">
        <v>54</v>
      </c>
      <c r="H1445">
        <v>1</v>
      </c>
      <c r="I1445">
        <v>96</v>
      </c>
      <c r="J1445"/>
      <c r="K1445"/>
      <c r="O1445" s="5"/>
      <c r="P1445" s="5"/>
      <c r="AD1445"/>
      <c r="AE1445"/>
    </row>
    <row r="1446" spans="1:31" x14ac:dyDescent="0.2">
      <c r="A1446" t="s">
        <v>3767</v>
      </c>
      <c r="B1446" t="s">
        <v>3768</v>
      </c>
      <c r="C1446" t="s">
        <v>700</v>
      </c>
      <c r="D1446" t="s">
        <v>335</v>
      </c>
      <c r="E1446" t="s">
        <v>336</v>
      </c>
      <c r="F1446">
        <v>119</v>
      </c>
      <c r="G1446">
        <v>199</v>
      </c>
      <c r="H1446">
        <v>1</v>
      </c>
      <c r="I1446">
        <v>30</v>
      </c>
      <c r="J1446"/>
      <c r="K1446"/>
      <c r="O1446" s="5"/>
      <c r="P1446" s="5"/>
      <c r="AD1446"/>
      <c r="AE1446"/>
    </row>
    <row r="1447" spans="1:31" x14ac:dyDescent="0.2">
      <c r="A1447" t="s">
        <v>3769</v>
      </c>
      <c r="B1447" t="s">
        <v>3770</v>
      </c>
      <c r="C1447" t="s">
        <v>700</v>
      </c>
      <c r="D1447" t="s">
        <v>335</v>
      </c>
      <c r="E1447" t="s">
        <v>336</v>
      </c>
      <c r="F1447">
        <v>119</v>
      </c>
      <c r="G1447">
        <v>199</v>
      </c>
      <c r="H1447">
        <v>1</v>
      </c>
      <c r="I1447">
        <v>30</v>
      </c>
      <c r="J1447"/>
      <c r="K1447"/>
      <c r="O1447" s="5"/>
      <c r="P1447" s="5"/>
      <c r="AD1447"/>
      <c r="AE1447"/>
    </row>
    <row r="1448" spans="1:31" x14ac:dyDescent="0.2">
      <c r="A1448" t="s">
        <v>3771</v>
      </c>
      <c r="B1448" t="s">
        <v>3772</v>
      </c>
      <c r="C1448" t="s">
        <v>700</v>
      </c>
      <c r="D1448" t="s">
        <v>335</v>
      </c>
      <c r="E1448" t="s">
        <v>340</v>
      </c>
      <c r="F1448">
        <v>59</v>
      </c>
      <c r="G1448">
        <v>109</v>
      </c>
      <c r="H1448">
        <v>1</v>
      </c>
      <c r="I1448">
        <v>36</v>
      </c>
      <c r="J1448"/>
      <c r="K1448"/>
      <c r="O1448" s="5"/>
      <c r="P1448" s="5"/>
      <c r="AD1448"/>
      <c r="AE1448"/>
    </row>
    <row r="1449" spans="1:31" x14ac:dyDescent="0.2">
      <c r="A1449" t="s">
        <v>3773</v>
      </c>
      <c r="B1449" t="s">
        <v>3774</v>
      </c>
      <c r="C1449" t="s">
        <v>700</v>
      </c>
      <c r="D1449" t="s">
        <v>335</v>
      </c>
      <c r="E1449" t="s">
        <v>340</v>
      </c>
      <c r="F1449">
        <v>59</v>
      </c>
      <c r="G1449">
        <v>109</v>
      </c>
      <c r="H1449">
        <v>1</v>
      </c>
      <c r="I1449">
        <v>36</v>
      </c>
      <c r="J1449"/>
      <c r="K1449"/>
      <c r="O1449" s="5"/>
      <c r="P1449" s="5"/>
      <c r="AD1449"/>
      <c r="AE1449"/>
    </row>
    <row r="1450" spans="1:31" x14ac:dyDescent="0.2">
      <c r="A1450" t="s">
        <v>3814</v>
      </c>
      <c r="B1450" t="s">
        <v>3815</v>
      </c>
      <c r="C1450" t="s">
        <v>700</v>
      </c>
      <c r="D1450" t="s">
        <v>334</v>
      </c>
      <c r="E1450" t="s">
        <v>340</v>
      </c>
      <c r="F1450">
        <v>999</v>
      </c>
      <c r="G1450">
        <v>1549</v>
      </c>
      <c r="H1450">
        <v>1</v>
      </c>
      <c r="I1450">
        <v>1</v>
      </c>
      <c r="J1450"/>
      <c r="K1450"/>
      <c r="O1450" s="5"/>
      <c r="P1450" s="5"/>
      <c r="AD1450"/>
      <c r="AE1450"/>
    </row>
    <row r="1451" spans="1:31" x14ac:dyDescent="0.2">
      <c r="A1451" t="s">
        <v>3816</v>
      </c>
      <c r="B1451" t="s">
        <v>3817</v>
      </c>
      <c r="C1451" t="s">
        <v>700</v>
      </c>
      <c r="D1451" t="s">
        <v>334</v>
      </c>
      <c r="E1451" t="s">
        <v>340</v>
      </c>
      <c r="F1451">
        <v>1079</v>
      </c>
      <c r="G1451">
        <v>1699</v>
      </c>
      <c r="H1451">
        <v>1</v>
      </c>
      <c r="I1451">
        <v>1</v>
      </c>
      <c r="J1451"/>
      <c r="K1451"/>
      <c r="O1451" s="5"/>
      <c r="P1451" s="5"/>
      <c r="AD1451"/>
      <c r="AE1451"/>
    </row>
    <row r="1452" spans="1:31" x14ac:dyDescent="0.2">
      <c r="A1452" t="s">
        <v>3818</v>
      </c>
      <c r="B1452" t="s">
        <v>3819</v>
      </c>
      <c r="C1452" t="s">
        <v>1272</v>
      </c>
      <c r="D1452" t="s">
        <v>1273</v>
      </c>
      <c r="E1452" t="s">
        <v>3820</v>
      </c>
      <c r="F1452">
        <v>129</v>
      </c>
      <c r="G1452">
        <v>219</v>
      </c>
      <c r="H1452">
        <v>1</v>
      </c>
      <c r="I1452">
        <v>10</v>
      </c>
      <c r="J1452"/>
      <c r="K1452"/>
      <c r="O1452" s="5"/>
      <c r="P1452" s="5"/>
      <c r="AD1452"/>
      <c r="AE1452"/>
    </row>
    <row r="1453" spans="1:31" x14ac:dyDescent="0.2">
      <c r="A1453" t="s">
        <v>3821</v>
      </c>
      <c r="B1453" t="s">
        <v>3822</v>
      </c>
      <c r="C1453" t="s">
        <v>1272</v>
      </c>
      <c r="D1453" t="s">
        <v>1273</v>
      </c>
      <c r="E1453" t="s">
        <v>340</v>
      </c>
      <c r="F1453">
        <v>219</v>
      </c>
      <c r="G1453">
        <v>349</v>
      </c>
      <c r="H1453">
        <v>1</v>
      </c>
      <c r="I1453">
        <v>6</v>
      </c>
      <c r="J1453"/>
      <c r="K1453"/>
      <c r="O1453" s="5"/>
      <c r="P1453" s="5"/>
      <c r="AD1453"/>
      <c r="AE1453"/>
    </row>
    <row r="1454" spans="1:31" x14ac:dyDescent="0.2">
      <c r="A1454" t="s">
        <v>3697</v>
      </c>
      <c r="B1454" t="s">
        <v>3698</v>
      </c>
      <c r="C1454" t="s">
        <v>700</v>
      </c>
      <c r="D1454" t="s">
        <v>335</v>
      </c>
      <c r="E1454" t="s">
        <v>339</v>
      </c>
      <c r="F1454">
        <v>199</v>
      </c>
      <c r="G1454">
        <v>329</v>
      </c>
      <c r="H1454">
        <v>1</v>
      </c>
      <c r="I1454">
        <v>10</v>
      </c>
      <c r="J1454"/>
      <c r="K1454"/>
      <c r="O1454" s="5"/>
      <c r="P1454" s="5"/>
      <c r="AD1454"/>
      <c r="AE1454"/>
    </row>
    <row r="1455" spans="1:31" x14ac:dyDescent="0.2">
      <c r="A1455" t="s">
        <v>3699</v>
      </c>
      <c r="B1455" t="s">
        <v>3700</v>
      </c>
      <c r="C1455" t="s">
        <v>700</v>
      </c>
      <c r="D1455" t="s">
        <v>335</v>
      </c>
      <c r="E1455" t="s">
        <v>339</v>
      </c>
      <c r="F1455">
        <v>199</v>
      </c>
      <c r="G1455">
        <v>329</v>
      </c>
      <c r="H1455">
        <v>1</v>
      </c>
      <c r="I1455">
        <v>10</v>
      </c>
      <c r="J1455"/>
      <c r="K1455"/>
      <c r="O1455" s="5"/>
      <c r="P1455" s="5"/>
      <c r="AD1455"/>
      <c r="AE1455"/>
    </row>
    <row r="1456" spans="1:31" x14ac:dyDescent="0.2">
      <c r="A1456" t="s">
        <v>3701</v>
      </c>
      <c r="B1456" t="s">
        <v>3702</v>
      </c>
      <c r="C1456" t="s">
        <v>700</v>
      </c>
      <c r="D1456" t="s">
        <v>334</v>
      </c>
      <c r="E1456" t="s">
        <v>373</v>
      </c>
      <c r="F1456">
        <v>89</v>
      </c>
      <c r="G1456">
        <v>150</v>
      </c>
      <c r="H1456">
        <v>1</v>
      </c>
      <c r="I1456">
        <v>60</v>
      </c>
      <c r="J1456"/>
      <c r="K1456"/>
      <c r="O1456" s="5"/>
      <c r="P1456" s="5"/>
      <c r="AD1456"/>
      <c r="AE1456"/>
    </row>
    <row r="1457" spans="1:31" x14ac:dyDescent="0.2">
      <c r="A1457" t="s">
        <v>3703</v>
      </c>
      <c r="B1457" t="s">
        <v>3704</v>
      </c>
      <c r="C1457" t="s">
        <v>700</v>
      </c>
      <c r="D1457" t="s">
        <v>335</v>
      </c>
      <c r="E1457" t="s">
        <v>336</v>
      </c>
      <c r="F1457">
        <v>45</v>
      </c>
      <c r="G1457">
        <v>79</v>
      </c>
      <c r="H1457">
        <v>1</v>
      </c>
      <c r="I1457">
        <v>150</v>
      </c>
      <c r="J1457"/>
      <c r="K1457"/>
      <c r="O1457" s="5"/>
      <c r="P1457" s="5"/>
      <c r="AD1457"/>
      <c r="AE1457"/>
    </row>
    <row r="1458" spans="1:31" x14ac:dyDescent="0.2">
      <c r="A1458" t="s">
        <v>3705</v>
      </c>
      <c r="B1458" t="s">
        <v>3706</v>
      </c>
      <c r="C1458" t="s">
        <v>700</v>
      </c>
      <c r="D1458" t="s">
        <v>335</v>
      </c>
      <c r="E1458" t="s">
        <v>336</v>
      </c>
      <c r="F1458">
        <v>49</v>
      </c>
      <c r="G1458">
        <v>85</v>
      </c>
      <c r="H1458">
        <v>1</v>
      </c>
      <c r="I1458">
        <v>200</v>
      </c>
      <c r="J1458"/>
      <c r="K1458"/>
      <c r="O1458" s="5"/>
      <c r="P1458" s="5"/>
      <c r="AD1458"/>
      <c r="AE1458"/>
    </row>
    <row r="1459" spans="1:31" x14ac:dyDescent="0.2">
      <c r="A1459" t="s">
        <v>1240</v>
      </c>
      <c r="B1459" t="s">
        <v>3464</v>
      </c>
      <c r="C1459" t="s">
        <v>700</v>
      </c>
      <c r="D1459" t="s">
        <v>334</v>
      </c>
      <c r="E1459" t="s">
        <v>394</v>
      </c>
      <c r="F1459">
        <v>109</v>
      </c>
      <c r="G1459">
        <v>199</v>
      </c>
      <c r="H1459">
        <v>1</v>
      </c>
      <c r="I1459">
        <v>120</v>
      </c>
      <c r="J1459"/>
      <c r="K1459"/>
      <c r="O1459" s="5"/>
      <c r="P1459" s="5"/>
      <c r="AD1459"/>
      <c r="AE1459"/>
    </row>
    <row r="1460" spans="1:31" x14ac:dyDescent="0.2">
      <c r="A1460" t="s">
        <v>2899</v>
      </c>
      <c r="B1460" t="s">
        <v>2900</v>
      </c>
      <c r="C1460" t="s">
        <v>700</v>
      </c>
      <c r="D1460" t="s">
        <v>334</v>
      </c>
      <c r="E1460" t="s">
        <v>339</v>
      </c>
      <c r="F1460">
        <v>78</v>
      </c>
      <c r="G1460">
        <v>129</v>
      </c>
      <c r="H1460">
        <v>1</v>
      </c>
      <c r="I1460">
        <v>24</v>
      </c>
      <c r="J1460"/>
      <c r="K1460"/>
      <c r="O1460" s="5"/>
      <c r="P1460" s="5"/>
      <c r="AD1460"/>
      <c r="AE1460"/>
    </row>
    <row r="1461" spans="1:31" x14ac:dyDescent="0.2">
      <c r="A1461" t="s">
        <v>2901</v>
      </c>
      <c r="B1461" t="s">
        <v>2902</v>
      </c>
      <c r="C1461" t="s">
        <v>700</v>
      </c>
      <c r="D1461" t="s">
        <v>334</v>
      </c>
      <c r="E1461" t="s">
        <v>339</v>
      </c>
      <c r="F1461">
        <v>118</v>
      </c>
      <c r="G1461">
        <v>199</v>
      </c>
      <c r="H1461">
        <v>1</v>
      </c>
      <c r="I1461">
        <v>12</v>
      </c>
      <c r="J1461"/>
      <c r="K1461"/>
      <c r="O1461" s="5"/>
      <c r="P1461" s="5"/>
      <c r="AD1461"/>
      <c r="AE1461"/>
    </row>
    <row r="1462" spans="1:31" x14ac:dyDescent="0.2">
      <c r="A1462" t="s">
        <v>2903</v>
      </c>
      <c r="B1462" t="s">
        <v>2904</v>
      </c>
      <c r="C1462" t="s">
        <v>700</v>
      </c>
      <c r="D1462" t="s">
        <v>334</v>
      </c>
      <c r="E1462" t="s">
        <v>339</v>
      </c>
      <c r="F1462">
        <v>174</v>
      </c>
      <c r="G1462">
        <v>289</v>
      </c>
      <c r="H1462">
        <v>1</v>
      </c>
      <c r="I1462">
        <v>9</v>
      </c>
      <c r="J1462"/>
      <c r="K1462"/>
      <c r="O1462" s="5"/>
      <c r="P1462" s="5"/>
      <c r="AD1462"/>
      <c r="AE1462"/>
    </row>
    <row r="1463" spans="1:31" x14ac:dyDescent="0.2">
      <c r="A1463" t="s">
        <v>2905</v>
      </c>
      <c r="B1463" t="s">
        <v>3228</v>
      </c>
      <c r="C1463" t="s">
        <v>700</v>
      </c>
      <c r="D1463" t="s">
        <v>334</v>
      </c>
      <c r="E1463" t="s">
        <v>339</v>
      </c>
      <c r="F1463">
        <v>229</v>
      </c>
      <c r="G1463">
        <v>399</v>
      </c>
      <c r="H1463">
        <v>1</v>
      </c>
      <c r="I1463">
        <v>4</v>
      </c>
      <c r="J1463"/>
      <c r="K1463"/>
      <c r="O1463" s="5"/>
      <c r="P1463" s="5"/>
      <c r="AD1463"/>
      <c r="AE1463"/>
    </row>
    <row r="1464" spans="1:31" x14ac:dyDescent="0.2">
      <c r="A1464" t="s">
        <v>2963</v>
      </c>
      <c r="B1464" t="s">
        <v>2964</v>
      </c>
      <c r="C1464" t="s">
        <v>700</v>
      </c>
      <c r="D1464" t="s">
        <v>334</v>
      </c>
      <c r="E1464" t="s">
        <v>339</v>
      </c>
      <c r="F1464">
        <v>144</v>
      </c>
      <c r="G1464">
        <v>239</v>
      </c>
      <c r="H1464">
        <v>1</v>
      </c>
      <c r="I1464">
        <v>6</v>
      </c>
      <c r="J1464"/>
      <c r="K1464"/>
      <c r="O1464" s="5"/>
      <c r="P1464" s="5"/>
      <c r="AD1464"/>
      <c r="AE1464"/>
    </row>
    <row r="1465" spans="1:31" x14ac:dyDescent="0.2">
      <c r="A1465" t="s">
        <v>2965</v>
      </c>
      <c r="B1465" t="s">
        <v>2966</v>
      </c>
      <c r="C1465" t="s">
        <v>700</v>
      </c>
      <c r="D1465" t="s">
        <v>334</v>
      </c>
      <c r="E1465" t="s">
        <v>339</v>
      </c>
      <c r="F1465">
        <v>179</v>
      </c>
      <c r="G1465">
        <v>309</v>
      </c>
      <c r="H1465">
        <v>1</v>
      </c>
      <c r="I1465">
        <v>6</v>
      </c>
      <c r="J1465"/>
      <c r="K1465"/>
      <c r="O1465" s="5"/>
      <c r="P1465" s="5"/>
      <c r="AD1465"/>
      <c r="AE1465"/>
    </row>
    <row r="1466" spans="1:31" x14ac:dyDescent="0.2">
      <c r="A1466" t="s">
        <v>2967</v>
      </c>
      <c r="B1466" t="s">
        <v>2968</v>
      </c>
      <c r="C1466" t="s">
        <v>700</v>
      </c>
      <c r="D1466" t="s">
        <v>334</v>
      </c>
      <c r="E1466" t="s">
        <v>339</v>
      </c>
      <c r="F1466">
        <v>265</v>
      </c>
      <c r="G1466">
        <v>459</v>
      </c>
      <c r="H1466">
        <v>1</v>
      </c>
      <c r="I1466">
        <v>5</v>
      </c>
      <c r="J1466"/>
      <c r="K1466"/>
      <c r="O1466" s="5"/>
      <c r="P1466" s="5"/>
      <c r="AD1466"/>
      <c r="AE1466"/>
    </row>
    <row r="1467" spans="1:31" x14ac:dyDescent="0.2">
      <c r="A1467" t="s">
        <v>3490</v>
      </c>
      <c r="B1467" t="s">
        <v>3491</v>
      </c>
      <c r="C1467" t="s">
        <v>700</v>
      </c>
      <c r="D1467" t="s">
        <v>334</v>
      </c>
      <c r="E1467" t="s">
        <v>339</v>
      </c>
      <c r="F1467">
        <v>369</v>
      </c>
      <c r="G1467">
        <v>599</v>
      </c>
      <c r="H1467">
        <v>1</v>
      </c>
      <c r="I1467">
        <v>6</v>
      </c>
      <c r="J1467"/>
      <c r="K1467"/>
      <c r="O1467" s="5"/>
      <c r="P1467" s="5"/>
      <c r="AD1467"/>
      <c r="AE1467"/>
    </row>
    <row r="1468" spans="1:31" x14ac:dyDescent="0.2">
      <c r="A1468" t="s">
        <v>3492</v>
      </c>
      <c r="B1468" t="s">
        <v>3493</v>
      </c>
      <c r="C1468" t="s">
        <v>700</v>
      </c>
      <c r="D1468" t="s">
        <v>334</v>
      </c>
      <c r="E1468" t="s">
        <v>339</v>
      </c>
      <c r="F1468">
        <v>459</v>
      </c>
      <c r="G1468">
        <v>749</v>
      </c>
      <c r="H1468">
        <v>1</v>
      </c>
      <c r="I1468">
        <v>6</v>
      </c>
      <c r="J1468"/>
      <c r="K1468"/>
      <c r="O1468" s="5"/>
      <c r="P1468" s="5"/>
      <c r="AD1468"/>
      <c r="AE1468"/>
    </row>
    <row r="1469" spans="1:31" x14ac:dyDescent="0.2">
      <c r="A1469" t="s">
        <v>3631</v>
      </c>
      <c r="B1469" t="s">
        <v>3632</v>
      </c>
      <c r="C1469" t="s">
        <v>700</v>
      </c>
      <c r="D1469" t="s">
        <v>334</v>
      </c>
      <c r="E1469" t="s">
        <v>339</v>
      </c>
      <c r="F1469">
        <v>299</v>
      </c>
      <c r="G1469">
        <v>519</v>
      </c>
      <c r="H1469">
        <v>1</v>
      </c>
      <c r="I1469">
        <v>4</v>
      </c>
      <c r="J1469"/>
      <c r="K1469"/>
      <c r="O1469" s="5"/>
      <c r="P1469" s="5"/>
      <c r="AD1469"/>
      <c r="AE1469"/>
    </row>
    <row r="1470" spans="1:31" x14ac:dyDescent="0.2">
      <c r="A1470" t="s">
        <v>3494</v>
      </c>
      <c r="B1470" t="s">
        <v>3495</v>
      </c>
      <c r="C1470" t="s">
        <v>700</v>
      </c>
      <c r="D1470" t="s">
        <v>334</v>
      </c>
      <c r="E1470" t="s">
        <v>339</v>
      </c>
      <c r="F1470">
        <v>365</v>
      </c>
      <c r="G1470">
        <v>629</v>
      </c>
      <c r="H1470">
        <v>1</v>
      </c>
      <c r="I1470">
        <v>4</v>
      </c>
      <c r="J1470"/>
      <c r="K1470"/>
      <c r="O1470" s="5"/>
      <c r="P1470" s="5"/>
      <c r="AD1470"/>
      <c r="AE1470"/>
    </row>
    <row r="1471" spans="1:31" x14ac:dyDescent="0.2">
      <c r="A1471" t="s">
        <v>3863</v>
      </c>
      <c r="B1471" t="s">
        <v>3864</v>
      </c>
      <c r="C1471" t="s">
        <v>700</v>
      </c>
      <c r="D1471" t="s">
        <v>334</v>
      </c>
      <c r="E1471" t="s">
        <v>374</v>
      </c>
      <c r="F1471">
        <v>11</v>
      </c>
      <c r="G1471">
        <v>20</v>
      </c>
      <c r="H1471">
        <v>1</v>
      </c>
      <c r="I1471">
        <v>1000</v>
      </c>
      <c r="J1471"/>
      <c r="K1471"/>
      <c r="O1471" s="5"/>
      <c r="P1471" s="5"/>
      <c r="AD1471"/>
      <c r="AE1471"/>
    </row>
    <row r="1472" spans="1:31" x14ac:dyDescent="0.2">
      <c r="A1472" t="s">
        <v>3633</v>
      </c>
      <c r="B1472" t="s">
        <v>3634</v>
      </c>
      <c r="C1472" t="s">
        <v>700</v>
      </c>
      <c r="D1472" t="s">
        <v>334</v>
      </c>
      <c r="E1472" t="s">
        <v>374</v>
      </c>
      <c r="F1472">
        <v>225</v>
      </c>
      <c r="G1472">
        <v>379</v>
      </c>
      <c r="H1472">
        <v>1</v>
      </c>
      <c r="I1472">
        <v>24</v>
      </c>
      <c r="J1472"/>
      <c r="K1472"/>
      <c r="O1472" s="5"/>
      <c r="P1472" s="5"/>
      <c r="AD1472"/>
      <c r="AE1472"/>
    </row>
    <row r="1473" spans="1:31" x14ac:dyDescent="0.2">
      <c r="A1473" t="s">
        <v>3635</v>
      </c>
      <c r="B1473" t="s">
        <v>3636</v>
      </c>
      <c r="C1473" t="s">
        <v>700</v>
      </c>
      <c r="D1473" t="s">
        <v>334</v>
      </c>
      <c r="E1473" t="s">
        <v>374</v>
      </c>
      <c r="F1473">
        <v>225</v>
      </c>
      <c r="G1473">
        <v>379</v>
      </c>
      <c r="H1473">
        <v>1</v>
      </c>
      <c r="I1473">
        <v>24</v>
      </c>
      <c r="J1473"/>
      <c r="K1473"/>
      <c r="O1473" s="5"/>
      <c r="P1473" s="5"/>
      <c r="AD1473"/>
      <c r="AE1473"/>
    </row>
    <row r="1474" spans="1:31" x14ac:dyDescent="0.2">
      <c r="A1474" t="s">
        <v>3637</v>
      </c>
      <c r="B1474" t="s">
        <v>3638</v>
      </c>
      <c r="C1474" t="s">
        <v>700</v>
      </c>
      <c r="D1474" t="s">
        <v>334</v>
      </c>
      <c r="E1474" t="s">
        <v>374</v>
      </c>
      <c r="F1474">
        <v>225</v>
      </c>
      <c r="G1474">
        <v>379</v>
      </c>
      <c r="H1474">
        <v>1</v>
      </c>
      <c r="I1474">
        <v>24</v>
      </c>
      <c r="J1474"/>
      <c r="K1474"/>
      <c r="O1474" s="5"/>
      <c r="P1474" s="5"/>
      <c r="AD1474"/>
      <c r="AE1474"/>
    </row>
    <row r="1475" spans="1:31" x14ac:dyDescent="0.2">
      <c r="A1475" t="s">
        <v>3775</v>
      </c>
      <c r="B1475" t="s">
        <v>3776</v>
      </c>
      <c r="C1475" t="s">
        <v>1272</v>
      </c>
      <c r="D1475" t="s">
        <v>337</v>
      </c>
      <c r="E1475" t="s">
        <v>374</v>
      </c>
      <c r="F1475">
        <v>34</v>
      </c>
      <c r="G1475">
        <v>62</v>
      </c>
      <c r="H1475">
        <v>1</v>
      </c>
      <c r="I1475">
        <v>260</v>
      </c>
      <c r="J1475"/>
      <c r="K1475"/>
      <c r="O1475" s="5"/>
      <c r="P1475" s="5"/>
      <c r="AD1475"/>
      <c r="AE1475"/>
    </row>
    <row r="1476" spans="1:31" x14ac:dyDescent="0.2">
      <c r="A1476" t="s">
        <v>3777</v>
      </c>
      <c r="B1476" t="s">
        <v>3778</v>
      </c>
      <c r="C1476" t="s">
        <v>1272</v>
      </c>
      <c r="D1476" t="s">
        <v>337</v>
      </c>
      <c r="E1476" t="s">
        <v>374</v>
      </c>
      <c r="F1476">
        <v>32</v>
      </c>
      <c r="G1476">
        <v>58</v>
      </c>
      <c r="H1476">
        <v>1</v>
      </c>
      <c r="I1476">
        <v>260</v>
      </c>
      <c r="J1476"/>
      <c r="K1476"/>
      <c r="O1476" s="5"/>
      <c r="P1476" s="5"/>
      <c r="AD1476"/>
      <c r="AE1476"/>
    </row>
    <row r="1477" spans="1:31" x14ac:dyDescent="0.2">
      <c r="A1477" t="s">
        <v>3883</v>
      </c>
      <c r="B1477" t="s">
        <v>3884</v>
      </c>
      <c r="C1477" t="s">
        <v>1272</v>
      </c>
      <c r="D1477" t="s">
        <v>337</v>
      </c>
      <c r="E1477" t="s">
        <v>336</v>
      </c>
      <c r="F1477">
        <v>32</v>
      </c>
      <c r="G1477">
        <v>54</v>
      </c>
      <c r="H1477">
        <v>1</v>
      </c>
      <c r="I1477">
        <v>120</v>
      </c>
      <c r="J1477"/>
      <c r="K1477"/>
      <c r="O1477" s="5"/>
      <c r="P1477" s="5"/>
      <c r="AD1477"/>
      <c r="AE1477"/>
    </row>
    <row r="1478" spans="1:31" x14ac:dyDescent="0.2">
      <c r="A1478" t="s">
        <v>3885</v>
      </c>
      <c r="B1478" t="s">
        <v>3886</v>
      </c>
      <c r="C1478" t="s">
        <v>1272</v>
      </c>
      <c r="D1478" t="s">
        <v>337</v>
      </c>
      <c r="E1478" t="s">
        <v>336</v>
      </c>
      <c r="F1478">
        <v>27</v>
      </c>
      <c r="G1478">
        <v>46</v>
      </c>
      <c r="H1478">
        <v>1</v>
      </c>
      <c r="I1478">
        <v>120</v>
      </c>
      <c r="J1478"/>
      <c r="K1478"/>
      <c r="O1478" s="5"/>
      <c r="P1478" s="5"/>
      <c r="AD1478"/>
      <c r="AE1478"/>
    </row>
    <row r="1479" spans="1:31" x14ac:dyDescent="0.2">
      <c r="A1479" t="s">
        <v>3887</v>
      </c>
      <c r="B1479" t="s">
        <v>3888</v>
      </c>
      <c r="C1479" t="s">
        <v>1272</v>
      </c>
      <c r="D1479" t="s">
        <v>337</v>
      </c>
      <c r="E1479" t="s">
        <v>336</v>
      </c>
      <c r="F1479">
        <v>39</v>
      </c>
      <c r="G1479">
        <v>66</v>
      </c>
      <c r="H1479">
        <v>1</v>
      </c>
      <c r="I1479">
        <v>96</v>
      </c>
      <c r="J1479"/>
      <c r="K1479"/>
      <c r="O1479" s="5"/>
      <c r="P1479" s="5"/>
      <c r="AD1479"/>
      <c r="AE1479"/>
    </row>
    <row r="1480" spans="1:31" x14ac:dyDescent="0.2">
      <c r="A1480" t="s">
        <v>3889</v>
      </c>
      <c r="B1480" t="s">
        <v>3890</v>
      </c>
      <c r="C1480" t="s">
        <v>1272</v>
      </c>
      <c r="D1480" t="s">
        <v>337</v>
      </c>
      <c r="E1480" t="s">
        <v>336</v>
      </c>
      <c r="F1480">
        <v>48</v>
      </c>
      <c r="G1480">
        <v>82</v>
      </c>
      <c r="H1480">
        <v>1</v>
      </c>
      <c r="I1480">
        <v>96</v>
      </c>
      <c r="J1480"/>
      <c r="K1480"/>
      <c r="O1480" s="5"/>
      <c r="P1480" s="5"/>
      <c r="AD1480"/>
      <c r="AE1480"/>
    </row>
    <row r="1481" spans="1:31" x14ac:dyDescent="0.2">
      <c r="A1481" t="s">
        <v>3891</v>
      </c>
      <c r="B1481" t="s">
        <v>3892</v>
      </c>
      <c r="C1481" t="s">
        <v>1272</v>
      </c>
      <c r="D1481" t="s">
        <v>337</v>
      </c>
      <c r="E1481" t="s">
        <v>336</v>
      </c>
      <c r="F1481">
        <v>52</v>
      </c>
      <c r="G1481">
        <v>88</v>
      </c>
      <c r="H1481">
        <v>1</v>
      </c>
      <c r="I1481">
        <v>120</v>
      </c>
      <c r="J1481"/>
      <c r="K1481"/>
      <c r="O1481" s="5"/>
      <c r="P1481" s="5"/>
      <c r="AD1481"/>
      <c r="AE1481"/>
    </row>
    <row r="1482" spans="1:31" x14ac:dyDescent="0.2">
      <c r="A1482" t="s">
        <v>3893</v>
      </c>
      <c r="B1482" t="s">
        <v>3894</v>
      </c>
      <c r="C1482" t="s">
        <v>1272</v>
      </c>
      <c r="D1482" t="s">
        <v>337</v>
      </c>
      <c r="E1482" t="s">
        <v>336</v>
      </c>
      <c r="F1482">
        <v>79</v>
      </c>
      <c r="G1482">
        <v>135</v>
      </c>
      <c r="H1482">
        <v>1</v>
      </c>
      <c r="I1482">
        <v>132</v>
      </c>
      <c r="J1482"/>
      <c r="K1482"/>
      <c r="O1482" s="5"/>
      <c r="P1482" s="5"/>
      <c r="AD1482"/>
      <c r="AE1482"/>
    </row>
    <row r="1483" spans="1:31" x14ac:dyDescent="0.2">
      <c r="A1483" t="s">
        <v>3895</v>
      </c>
      <c r="B1483" t="s">
        <v>3896</v>
      </c>
      <c r="C1483" t="s">
        <v>1272</v>
      </c>
      <c r="D1483" t="s">
        <v>337</v>
      </c>
      <c r="E1483" t="s">
        <v>336</v>
      </c>
      <c r="F1483">
        <v>59</v>
      </c>
      <c r="G1483">
        <v>99</v>
      </c>
      <c r="H1483">
        <v>1</v>
      </c>
      <c r="I1483">
        <v>320</v>
      </c>
      <c r="J1483"/>
      <c r="K1483"/>
      <c r="O1483" s="5"/>
      <c r="P1483" s="5"/>
      <c r="AD1483"/>
      <c r="AE1483"/>
    </row>
    <row r="1484" spans="1:31" x14ac:dyDescent="0.2">
      <c r="A1484" t="s">
        <v>98</v>
      </c>
      <c r="B1484" t="s">
        <v>3533</v>
      </c>
      <c r="C1484" t="s">
        <v>705</v>
      </c>
      <c r="D1484" t="s">
        <v>1254</v>
      </c>
      <c r="E1484" t="s">
        <v>369</v>
      </c>
      <c r="F1484">
        <v>340</v>
      </c>
      <c r="G1484">
        <v>609</v>
      </c>
      <c r="H1484">
        <v>4</v>
      </c>
      <c r="I1484">
        <v>16</v>
      </c>
      <c r="J1484"/>
      <c r="K1484"/>
      <c r="O1484" s="5"/>
      <c r="P1484" s="5"/>
      <c r="AD1484"/>
      <c r="AE1484"/>
    </row>
    <row r="1485" spans="1:31" x14ac:dyDescent="0.2">
      <c r="A1485" t="s">
        <v>545</v>
      </c>
      <c r="B1485" t="s">
        <v>1843</v>
      </c>
      <c r="C1485" t="s">
        <v>705</v>
      </c>
      <c r="D1485" t="s">
        <v>1254</v>
      </c>
      <c r="E1485" t="s">
        <v>1514</v>
      </c>
      <c r="F1485">
        <v>639</v>
      </c>
      <c r="G1485">
        <v>1087</v>
      </c>
      <c r="H1485">
        <v>1</v>
      </c>
      <c r="I1485">
        <v>24</v>
      </c>
      <c r="J1485"/>
      <c r="K1485"/>
      <c r="O1485" s="5"/>
      <c r="P1485" s="5"/>
      <c r="AD1485"/>
      <c r="AE1485"/>
    </row>
    <row r="1486" spans="1:31" x14ac:dyDescent="0.2">
      <c r="A1486" t="s">
        <v>546</v>
      </c>
      <c r="B1486" t="s">
        <v>1844</v>
      </c>
      <c r="C1486" t="s">
        <v>705</v>
      </c>
      <c r="D1486" t="s">
        <v>1254</v>
      </c>
      <c r="E1486" t="s">
        <v>1514</v>
      </c>
      <c r="F1486">
        <v>649</v>
      </c>
      <c r="G1486">
        <v>1104</v>
      </c>
      <c r="H1486">
        <v>1</v>
      </c>
      <c r="I1486">
        <v>24</v>
      </c>
      <c r="J1486"/>
      <c r="K1486"/>
      <c r="O1486" s="5"/>
      <c r="P1486" s="5"/>
      <c r="AD1486"/>
      <c r="AE1486"/>
    </row>
    <row r="1487" spans="1:31" x14ac:dyDescent="0.2">
      <c r="A1487" t="s">
        <v>547</v>
      </c>
      <c r="B1487" t="s">
        <v>1845</v>
      </c>
      <c r="C1487" t="s">
        <v>705</v>
      </c>
      <c r="D1487" t="s">
        <v>1254</v>
      </c>
      <c r="E1487" t="s">
        <v>1514</v>
      </c>
      <c r="F1487">
        <v>969</v>
      </c>
      <c r="G1487">
        <v>1648</v>
      </c>
      <c r="H1487">
        <v>1</v>
      </c>
      <c r="I1487">
        <v>12</v>
      </c>
      <c r="J1487"/>
      <c r="K1487"/>
      <c r="O1487" s="5"/>
      <c r="P1487" s="5"/>
      <c r="AD1487"/>
      <c r="AE1487"/>
    </row>
    <row r="1488" spans="1:31" x14ac:dyDescent="0.2">
      <c r="A1488" t="s">
        <v>548</v>
      </c>
      <c r="B1488" t="s">
        <v>1846</v>
      </c>
      <c r="C1488" t="s">
        <v>705</v>
      </c>
      <c r="D1488" t="s">
        <v>1254</v>
      </c>
      <c r="E1488" t="s">
        <v>1514</v>
      </c>
      <c r="F1488">
        <v>1029</v>
      </c>
      <c r="G1488">
        <v>1544</v>
      </c>
      <c r="H1488">
        <v>1</v>
      </c>
      <c r="I1488">
        <v>12</v>
      </c>
      <c r="J1488"/>
      <c r="K1488"/>
      <c r="O1488" s="5"/>
      <c r="P1488" s="5"/>
      <c r="AD1488"/>
      <c r="AE1488"/>
    </row>
    <row r="1489" spans="1:31" x14ac:dyDescent="0.2">
      <c r="A1489" t="s">
        <v>556</v>
      </c>
      <c r="B1489" t="s">
        <v>557</v>
      </c>
      <c r="C1489" t="s">
        <v>705</v>
      </c>
      <c r="D1489" t="s">
        <v>1254</v>
      </c>
      <c r="E1489" t="s">
        <v>333</v>
      </c>
      <c r="F1489">
        <v>149</v>
      </c>
      <c r="G1489">
        <v>269</v>
      </c>
      <c r="H1489">
        <v>12</v>
      </c>
      <c r="I1489">
        <v>96</v>
      </c>
      <c r="J1489"/>
      <c r="K1489"/>
      <c r="O1489" s="5"/>
      <c r="P1489" s="5"/>
      <c r="AD1489"/>
      <c r="AE1489"/>
    </row>
    <row r="1490" spans="1:31" x14ac:dyDescent="0.2">
      <c r="A1490" t="s">
        <v>99</v>
      </c>
      <c r="B1490" t="s">
        <v>3534</v>
      </c>
      <c r="C1490" t="s">
        <v>705</v>
      </c>
      <c r="D1490" t="s">
        <v>1254</v>
      </c>
      <c r="E1490" t="s">
        <v>369</v>
      </c>
      <c r="F1490">
        <v>45</v>
      </c>
      <c r="G1490">
        <v>85</v>
      </c>
      <c r="H1490">
        <v>12</v>
      </c>
      <c r="I1490">
        <v>144</v>
      </c>
      <c r="J1490"/>
      <c r="K1490"/>
      <c r="O1490" s="5"/>
      <c r="P1490" s="5"/>
      <c r="AD1490"/>
      <c r="AE1490"/>
    </row>
    <row r="1491" spans="1:31" x14ac:dyDescent="0.2">
      <c r="A1491" t="s">
        <v>100</v>
      </c>
      <c r="B1491" t="s">
        <v>1847</v>
      </c>
      <c r="C1491" t="s">
        <v>705</v>
      </c>
      <c r="D1491" t="s">
        <v>1254</v>
      </c>
      <c r="E1491" t="s">
        <v>369</v>
      </c>
      <c r="F1491">
        <v>90</v>
      </c>
      <c r="G1491">
        <v>149</v>
      </c>
      <c r="H1491">
        <v>1</v>
      </c>
      <c r="I1491">
        <v>180</v>
      </c>
      <c r="J1491"/>
      <c r="K1491"/>
      <c r="O1491" s="5"/>
      <c r="P1491" s="5"/>
      <c r="AD1491"/>
      <c r="AE1491"/>
    </row>
    <row r="1492" spans="1:31" x14ac:dyDescent="0.2">
      <c r="A1492" t="s">
        <v>101</v>
      </c>
      <c r="B1492" t="s">
        <v>1848</v>
      </c>
      <c r="C1492" t="s">
        <v>705</v>
      </c>
      <c r="D1492" t="s">
        <v>1254</v>
      </c>
      <c r="E1492" t="s">
        <v>369</v>
      </c>
      <c r="F1492">
        <v>54</v>
      </c>
      <c r="G1492">
        <v>89</v>
      </c>
      <c r="H1492">
        <v>1</v>
      </c>
      <c r="I1492">
        <v>200</v>
      </c>
      <c r="J1492"/>
      <c r="K1492"/>
      <c r="O1492" s="5"/>
      <c r="P1492" s="5"/>
      <c r="AD1492"/>
      <c r="AE1492"/>
    </row>
    <row r="1493" spans="1:31" x14ac:dyDescent="0.2">
      <c r="A1493" t="s">
        <v>102</v>
      </c>
      <c r="B1493" t="s">
        <v>1849</v>
      </c>
      <c r="C1493" t="s">
        <v>705</v>
      </c>
      <c r="D1493" t="s">
        <v>1254</v>
      </c>
      <c r="E1493" t="s">
        <v>369</v>
      </c>
      <c r="F1493">
        <v>89</v>
      </c>
      <c r="G1493">
        <v>152</v>
      </c>
      <c r="H1493">
        <v>1</v>
      </c>
      <c r="I1493">
        <v>200</v>
      </c>
      <c r="J1493"/>
      <c r="K1493"/>
      <c r="O1493" s="5"/>
      <c r="P1493" s="5"/>
      <c r="AD1493"/>
      <c r="AE1493"/>
    </row>
    <row r="1494" spans="1:31" x14ac:dyDescent="0.2">
      <c r="A1494" t="s">
        <v>103</v>
      </c>
      <c r="B1494" t="s">
        <v>1850</v>
      </c>
      <c r="C1494" t="s">
        <v>705</v>
      </c>
      <c r="D1494" t="s">
        <v>1254</v>
      </c>
      <c r="E1494" t="s">
        <v>369</v>
      </c>
      <c r="F1494">
        <v>129</v>
      </c>
      <c r="G1494">
        <v>219</v>
      </c>
      <c r="H1494">
        <v>1</v>
      </c>
      <c r="I1494">
        <v>1</v>
      </c>
      <c r="J1494"/>
      <c r="K1494"/>
      <c r="O1494" s="5"/>
      <c r="P1494" s="5"/>
      <c r="AD1494"/>
      <c r="AE1494"/>
    </row>
    <row r="1495" spans="1:31" x14ac:dyDescent="0.2">
      <c r="A1495" t="s">
        <v>104</v>
      </c>
      <c r="B1495" t="s">
        <v>1851</v>
      </c>
      <c r="C1495" t="s">
        <v>705</v>
      </c>
      <c r="D1495" t="s">
        <v>1254</v>
      </c>
      <c r="E1495" t="s">
        <v>369</v>
      </c>
      <c r="F1495">
        <v>92</v>
      </c>
      <c r="G1495">
        <v>159</v>
      </c>
      <c r="H1495">
        <v>1</v>
      </c>
      <c r="I1495">
        <v>180</v>
      </c>
      <c r="J1495"/>
      <c r="K1495"/>
      <c r="O1495" s="5"/>
      <c r="P1495" s="5"/>
      <c r="AD1495"/>
      <c r="AE1495"/>
    </row>
    <row r="1496" spans="1:31" x14ac:dyDescent="0.2">
      <c r="A1496" t="s">
        <v>105</v>
      </c>
      <c r="B1496" t="s">
        <v>1852</v>
      </c>
      <c r="C1496" t="s">
        <v>705</v>
      </c>
      <c r="D1496" t="s">
        <v>1254</v>
      </c>
      <c r="E1496" t="s">
        <v>369</v>
      </c>
      <c r="F1496">
        <v>119</v>
      </c>
      <c r="G1496">
        <v>209</v>
      </c>
      <c r="H1496">
        <v>1</v>
      </c>
      <c r="I1496">
        <v>30</v>
      </c>
      <c r="J1496"/>
      <c r="K1496"/>
      <c r="O1496" s="5"/>
      <c r="P1496" s="5"/>
      <c r="AD1496"/>
      <c r="AE1496"/>
    </row>
    <row r="1497" spans="1:31" x14ac:dyDescent="0.2">
      <c r="A1497" t="s">
        <v>106</v>
      </c>
      <c r="B1497" t="s">
        <v>1853</v>
      </c>
      <c r="C1497" t="s">
        <v>705</v>
      </c>
      <c r="D1497" t="s">
        <v>1254</v>
      </c>
      <c r="E1497" t="s">
        <v>369</v>
      </c>
      <c r="F1497">
        <v>179</v>
      </c>
      <c r="G1497">
        <v>319</v>
      </c>
      <c r="H1497">
        <v>1</v>
      </c>
      <c r="I1497">
        <v>150</v>
      </c>
      <c r="J1497"/>
      <c r="K1497"/>
      <c r="O1497" s="5"/>
      <c r="P1497" s="5"/>
      <c r="AD1497"/>
      <c r="AE1497"/>
    </row>
    <row r="1498" spans="1:31" x14ac:dyDescent="0.2">
      <c r="A1498" t="s">
        <v>107</v>
      </c>
      <c r="B1498" t="s">
        <v>1854</v>
      </c>
      <c r="C1498" t="s">
        <v>705</v>
      </c>
      <c r="D1498" t="s">
        <v>1254</v>
      </c>
      <c r="E1498" t="s">
        <v>369</v>
      </c>
      <c r="F1498">
        <v>269</v>
      </c>
      <c r="G1498">
        <v>479</v>
      </c>
      <c r="H1498">
        <v>1</v>
      </c>
      <c r="I1498">
        <v>64</v>
      </c>
      <c r="J1498"/>
      <c r="K1498"/>
      <c r="O1498" s="5"/>
      <c r="P1498" s="5"/>
      <c r="AD1498"/>
      <c r="AE1498"/>
    </row>
    <row r="1499" spans="1:31" x14ac:dyDescent="0.2">
      <c r="A1499" t="s">
        <v>108</v>
      </c>
      <c r="B1499" t="s">
        <v>1855</v>
      </c>
      <c r="C1499" t="s">
        <v>705</v>
      </c>
      <c r="D1499" t="s">
        <v>1254</v>
      </c>
      <c r="E1499" t="s">
        <v>369</v>
      </c>
      <c r="F1499">
        <v>245</v>
      </c>
      <c r="G1499">
        <v>439</v>
      </c>
      <c r="H1499">
        <v>1</v>
      </c>
      <c r="I1499">
        <v>164</v>
      </c>
      <c r="J1499"/>
      <c r="K1499"/>
      <c r="O1499" s="5"/>
      <c r="P1499" s="5"/>
      <c r="AD1499"/>
      <c r="AE1499"/>
    </row>
    <row r="1500" spans="1:31" x14ac:dyDescent="0.2">
      <c r="A1500" t="s">
        <v>109</v>
      </c>
      <c r="B1500" t="s">
        <v>1856</v>
      </c>
      <c r="C1500" t="s">
        <v>705</v>
      </c>
      <c r="D1500" t="s">
        <v>1254</v>
      </c>
      <c r="E1500" t="s">
        <v>1514</v>
      </c>
      <c r="F1500">
        <v>19</v>
      </c>
      <c r="G1500">
        <v>35</v>
      </c>
      <c r="H1500">
        <v>1</v>
      </c>
      <c r="I1500">
        <v>288</v>
      </c>
      <c r="J1500"/>
      <c r="K1500"/>
      <c r="O1500" s="5"/>
      <c r="P1500" s="5"/>
      <c r="AD1500"/>
      <c r="AE1500"/>
    </row>
    <row r="1501" spans="1:31" x14ac:dyDescent="0.2">
      <c r="A1501" t="s">
        <v>110</v>
      </c>
      <c r="B1501" t="s">
        <v>1857</v>
      </c>
      <c r="C1501" t="s">
        <v>705</v>
      </c>
      <c r="D1501" t="s">
        <v>1254</v>
      </c>
      <c r="E1501" t="s">
        <v>369</v>
      </c>
      <c r="F1501">
        <v>7.5</v>
      </c>
      <c r="G1501">
        <v>14</v>
      </c>
      <c r="H1501">
        <v>1</v>
      </c>
      <c r="I1501">
        <v>2000</v>
      </c>
      <c r="J1501"/>
      <c r="K1501"/>
      <c r="O1501" s="5"/>
      <c r="P1501" s="5"/>
      <c r="AD1501"/>
      <c r="AE1501"/>
    </row>
    <row r="1502" spans="1:31" x14ac:dyDescent="0.2">
      <c r="A1502" t="s">
        <v>111</v>
      </c>
      <c r="B1502" t="s">
        <v>1858</v>
      </c>
      <c r="C1502" t="s">
        <v>705</v>
      </c>
      <c r="D1502" t="s">
        <v>1254</v>
      </c>
      <c r="E1502" t="s">
        <v>1514</v>
      </c>
      <c r="F1502">
        <v>19</v>
      </c>
      <c r="G1502">
        <v>35</v>
      </c>
      <c r="H1502">
        <v>24</v>
      </c>
      <c r="I1502">
        <v>288</v>
      </c>
      <c r="J1502"/>
      <c r="K1502"/>
      <c r="O1502" s="5"/>
      <c r="P1502" s="5"/>
      <c r="AD1502"/>
      <c r="AE1502"/>
    </row>
    <row r="1503" spans="1:31" x14ac:dyDescent="0.2">
      <c r="A1503" t="s">
        <v>112</v>
      </c>
      <c r="B1503" t="s">
        <v>1859</v>
      </c>
      <c r="C1503" t="s">
        <v>705</v>
      </c>
      <c r="D1503" t="s">
        <v>1254</v>
      </c>
      <c r="E1503" t="s">
        <v>1514</v>
      </c>
      <c r="F1503">
        <v>62</v>
      </c>
      <c r="G1503">
        <v>112</v>
      </c>
      <c r="H1503">
        <v>24</v>
      </c>
      <c r="I1503">
        <v>288</v>
      </c>
      <c r="J1503"/>
      <c r="K1503"/>
      <c r="O1503" s="5"/>
      <c r="P1503" s="5"/>
      <c r="AD1503"/>
      <c r="AE1503"/>
    </row>
    <row r="1504" spans="1:31" x14ac:dyDescent="0.2">
      <c r="A1504" t="s">
        <v>448</v>
      </c>
      <c r="B1504" t="s">
        <v>1860</v>
      </c>
      <c r="C1504" t="s">
        <v>705</v>
      </c>
      <c r="D1504" t="s">
        <v>1254</v>
      </c>
      <c r="E1504" t="s">
        <v>369</v>
      </c>
      <c r="F1504">
        <v>289</v>
      </c>
      <c r="G1504">
        <v>456</v>
      </c>
      <c r="H1504">
        <v>1</v>
      </c>
      <c r="I1504">
        <v>44</v>
      </c>
      <c r="J1504"/>
      <c r="K1504"/>
      <c r="O1504" s="5"/>
      <c r="P1504" s="5"/>
      <c r="AD1504"/>
      <c r="AE1504"/>
    </row>
    <row r="1505" spans="1:31" x14ac:dyDescent="0.2">
      <c r="A1505" t="s">
        <v>113</v>
      </c>
      <c r="B1505" t="s">
        <v>1861</v>
      </c>
      <c r="C1505" t="s">
        <v>705</v>
      </c>
      <c r="D1505" t="s">
        <v>1254</v>
      </c>
      <c r="E1505" t="s">
        <v>369</v>
      </c>
      <c r="F1505">
        <v>279</v>
      </c>
      <c r="G1505">
        <v>479</v>
      </c>
      <c r="H1505">
        <v>1</v>
      </c>
      <c r="I1505">
        <v>30</v>
      </c>
      <c r="J1505"/>
      <c r="K1505"/>
      <c r="O1505" s="5"/>
      <c r="P1505" s="5"/>
      <c r="AD1505"/>
      <c r="AE1505"/>
    </row>
    <row r="1506" spans="1:31" x14ac:dyDescent="0.2">
      <c r="A1506" t="s">
        <v>114</v>
      </c>
      <c r="B1506" t="s">
        <v>1862</v>
      </c>
      <c r="C1506" t="s">
        <v>705</v>
      </c>
      <c r="D1506" t="s">
        <v>1254</v>
      </c>
      <c r="E1506" t="s">
        <v>369</v>
      </c>
      <c r="F1506">
        <v>85</v>
      </c>
      <c r="G1506">
        <v>145</v>
      </c>
      <c r="H1506">
        <v>1</v>
      </c>
      <c r="I1506">
        <v>100</v>
      </c>
      <c r="J1506"/>
      <c r="K1506"/>
      <c r="O1506" s="5"/>
      <c r="P1506" s="5"/>
      <c r="AD1506"/>
      <c r="AE1506"/>
    </row>
    <row r="1507" spans="1:31" x14ac:dyDescent="0.2">
      <c r="A1507" t="s">
        <v>449</v>
      </c>
      <c r="B1507" t="s">
        <v>1863</v>
      </c>
      <c r="C1507" t="s">
        <v>705</v>
      </c>
      <c r="D1507" t="s">
        <v>1254</v>
      </c>
      <c r="E1507" t="s">
        <v>369</v>
      </c>
      <c r="F1507">
        <v>195</v>
      </c>
      <c r="G1507">
        <v>339</v>
      </c>
      <c r="H1507">
        <v>50</v>
      </c>
      <c r="I1507">
        <v>50</v>
      </c>
      <c r="J1507"/>
      <c r="K1507"/>
      <c r="O1507" s="5"/>
      <c r="P1507" s="5"/>
      <c r="AD1507"/>
      <c r="AE1507"/>
    </row>
    <row r="1508" spans="1:31" x14ac:dyDescent="0.2">
      <c r="A1508" t="s">
        <v>115</v>
      </c>
      <c r="B1508" t="s">
        <v>1864</v>
      </c>
      <c r="C1508" t="s">
        <v>705</v>
      </c>
      <c r="D1508" t="s">
        <v>1254</v>
      </c>
      <c r="E1508" t="s">
        <v>369</v>
      </c>
      <c r="F1508">
        <v>119</v>
      </c>
      <c r="G1508">
        <v>219</v>
      </c>
      <c r="H1508">
        <v>1</v>
      </c>
      <c r="I1508">
        <v>100</v>
      </c>
      <c r="J1508"/>
      <c r="K1508"/>
      <c r="O1508" s="5"/>
      <c r="P1508" s="5"/>
      <c r="AD1508"/>
      <c r="AE1508"/>
    </row>
    <row r="1509" spans="1:31" x14ac:dyDescent="0.2">
      <c r="A1509" t="s">
        <v>450</v>
      </c>
      <c r="B1509" t="s">
        <v>1865</v>
      </c>
      <c r="C1509" t="s">
        <v>705</v>
      </c>
      <c r="D1509" t="s">
        <v>1254</v>
      </c>
      <c r="E1509" t="s">
        <v>369</v>
      </c>
      <c r="F1509">
        <v>149</v>
      </c>
      <c r="G1509">
        <v>259</v>
      </c>
      <c r="H1509">
        <v>1</v>
      </c>
      <c r="I1509">
        <v>65</v>
      </c>
      <c r="J1509"/>
      <c r="K1509"/>
      <c r="O1509" s="5"/>
      <c r="P1509" s="5"/>
      <c r="AD1509"/>
      <c r="AE1509"/>
    </row>
    <row r="1510" spans="1:31" x14ac:dyDescent="0.2">
      <c r="A1510" t="s">
        <v>116</v>
      </c>
      <c r="B1510" t="s">
        <v>1866</v>
      </c>
      <c r="C1510" t="s">
        <v>705</v>
      </c>
      <c r="D1510" t="s">
        <v>1254</v>
      </c>
      <c r="E1510" t="s">
        <v>369</v>
      </c>
      <c r="F1510">
        <v>188</v>
      </c>
      <c r="G1510">
        <v>319</v>
      </c>
      <c r="H1510">
        <v>1</v>
      </c>
      <c r="I1510">
        <v>50</v>
      </c>
      <c r="J1510"/>
      <c r="K1510"/>
      <c r="O1510" s="5"/>
      <c r="P1510" s="5"/>
      <c r="AD1510"/>
      <c r="AE1510"/>
    </row>
    <row r="1511" spans="1:31" x14ac:dyDescent="0.2">
      <c r="A1511" t="s">
        <v>451</v>
      </c>
      <c r="B1511" t="s">
        <v>1867</v>
      </c>
      <c r="C1511" t="s">
        <v>705</v>
      </c>
      <c r="D1511" t="s">
        <v>1254</v>
      </c>
      <c r="E1511" t="s">
        <v>369</v>
      </c>
      <c r="F1511">
        <v>379</v>
      </c>
      <c r="G1511">
        <v>645</v>
      </c>
      <c r="H1511">
        <v>1</v>
      </c>
      <c r="I1511">
        <v>50</v>
      </c>
      <c r="J1511"/>
      <c r="K1511"/>
      <c r="O1511" s="5"/>
      <c r="P1511" s="5"/>
      <c r="AD1511"/>
      <c r="AE1511"/>
    </row>
    <row r="1512" spans="1:31" x14ac:dyDescent="0.2">
      <c r="A1512" t="s">
        <v>2093</v>
      </c>
      <c r="B1512" t="s">
        <v>2094</v>
      </c>
      <c r="C1512" t="s">
        <v>705</v>
      </c>
      <c r="D1512" t="s">
        <v>1254</v>
      </c>
      <c r="E1512" t="s">
        <v>369</v>
      </c>
      <c r="F1512">
        <v>341</v>
      </c>
      <c r="G1512">
        <v>599</v>
      </c>
      <c r="H1512">
        <v>1</v>
      </c>
      <c r="I1512">
        <v>50</v>
      </c>
      <c r="J1512"/>
      <c r="K1512"/>
      <c r="O1512" s="5"/>
      <c r="P1512" s="5"/>
      <c r="AD1512"/>
      <c r="AE1512"/>
    </row>
    <row r="1513" spans="1:31" x14ac:dyDescent="0.2">
      <c r="A1513" t="s">
        <v>117</v>
      </c>
      <c r="B1513" t="s">
        <v>1868</v>
      </c>
      <c r="C1513" t="s">
        <v>705</v>
      </c>
      <c r="D1513" t="s">
        <v>1254</v>
      </c>
      <c r="E1513" t="s">
        <v>369</v>
      </c>
      <c r="F1513">
        <v>109</v>
      </c>
      <c r="G1513">
        <v>189</v>
      </c>
      <c r="H1513">
        <v>1</v>
      </c>
      <c r="I1513">
        <v>100</v>
      </c>
      <c r="J1513"/>
      <c r="K1513"/>
      <c r="O1513" s="5"/>
      <c r="P1513" s="5"/>
      <c r="AD1513"/>
      <c r="AE1513"/>
    </row>
    <row r="1514" spans="1:31" x14ac:dyDescent="0.2">
      <c r="A1514" t="s">
        <v>2095</v>
      </c>
      <c r="B1514" t="s">
        <v>2096</v>
      </c>
      <c r="C1514" t="s">
        <v>705</v>
      </c>
      <c r="D1514" t="s">
        <v>1254</v>
      </c>
      <c r="E1514" t="s">
        <v>369</v>
      </c>
      <c r="F1514">
        <v>147</v>
      </c>
      <c r="G1514">
        <v>249</v>
      </c>
      <c r="H1514">
        <v>1</v>
      </c>
      <c r="I1514">
        <v>100</v>
      </c>
      <c r="J1514"/>
      <c r="K1514"/>
      <c r="O1514" s="5"/>
      <c r="P1514" s="5"/>
      <c r="AD1514"/>
      <c r="AE1514"/>
    </row>
    <row r="1515" spans="1:31" x14ac:dyDescent="0.2">
      <c r="A1515" t="s">
        <v>118</v>
      </c>
      <c r="B1515" t="s">
        <v>1869</v>
      </c>
      <c r="C1515" t="s">
        <v>705</v>
      </c>
      <c r="D1515" t="s">
        <v>1254</v>
      </c>
      <c r="E1515" t="s">
        <v>369</v>
      </c>
      <c r="F1515">
        <v>140</v>
      </c>
      <c r="G1515">
        <v>259</v>
      </c>
      <c r="H1515">
        <v>1</v>
      </c>
      <c r="I1515">
        <v>65</v>
      </c>
      <c r="J1515"/>
      <c r="K1515"/>
      <c r="O1515" s="5"/>
      <c r="P1515" s="5"/>
      <c r="AD1515"/>
      <c r="AE1515"/>
    </row>
    <row r="1516" spans="1:31" x14ac:dyDescent="0.2">
      <c r="A1516" t="s">
        <v>2097</v>
      </c>
      <c r="B1516" t="s">
        <v>2098</v>
      </c>
      <c r="C1516" t="s">
        <v>705</v>
      </c>
      <c r="D1516" t="s">
        <v>1254</v>
      </c>
      <c r="E1516" t="s">
        <v>369</v>
      </c>
      <c r="F1516">
        <v>403</v>
      </c>
      <c r="G1516">
        <v>699</v>
      </c>
      <c r="H1516">
        <v>1</v>
      </c>
      <c r="I1516">
        <v>30</v>
      </c>
      <c r="J1516"/>
      <c r="K1516"/>
      <c r="O1516" s="5"/>
      <c r="P1516" s="5"/>
      <c r="AD1516"/>
      <c r="AE1516"/>
    </row>
    <row r="1517" spans="1:31" x14ac:dyDescent="0.2">
      <c r="A1517" t="s">
        <v>119</v>
      </c>
      <c r="B1517" t="s">
        <v>1870</v>
      </c>
      <c r="C1517" t="s">
        <v>705</v>
      </c>
      <c r="D1517" t="s">
        <v>1254</v>
      </c>
      <c r="E1517" t="s">
        <v>369</v>
      </c>
      <c r="F1517">
        <v>148</v>
      </c>
      <c r="G1517">
        <v>259</v>
      </c>
      <c r="H1517">
        <v>1</v>
      </c>
      <c r="I1517">
        <v>30</v>
      </c>
      <c r="J1517"/>
      <c r="K1517"/>
      <c r="O1517" s="5"/>
      <c r="P1517" s="5"/>
      <c r="AD1517"/>
      <c r="AE1517"/>
    </row>
    <row r="1518" spans="1:31" x14ac:dyDescent="0.2">
      <c r="A1518" t="s">
        <v>452</v>
      </c>
      <c r="B1518" t="s">
        <v>1871</v>
      </c>
      <c r="C1518" t="s">
        <v>705</v>
      </c>
      <c r="D1518" t="s">
        <v>1254</v>
      </c>
      <c r="E1518" t="s">
        <v>369</v>
      </c>
      <c r="F1518">
        <v>225</v>
      </c>
      <c r="G1518">
        <v>399</v>
      </c>
      <c r="H1518">
        <v>30</v>
      </c>
      <c r="I1518">
        <v>30</v>
      </c>
      <c r="J1518"/>
      <c r="K1518"/>
      <c r="O1518" s="5"/>
      <c r="P1518" s="5"/>
      <c r="AD1518"/>
      <c r="AE1518"/>
    </row>
    <row r="1519" spans="1:31" x14ac:dyDescent="0.2">
      <c r="A1519" t="s">
        <v>2099</v>
      </c>
      <c r="B1519" t="s">
        <v>2100</v>
      </c>
      <c r="C1519" t="s">
        <v>705</v>
      </c>
      <c r="D1519" t="s">
        <v>1254</v>
      </c>
      <c r="E1519" t="s">
        <v>369</v>
      </c>
      <c r="F1519">
        <v>180</v>
      </c>
      <c r="G1519">
        <v>299</v>
      </c>
      <c r="H1519">
        <v>1</v>
      </c>
      <c r="I1519">
        <v>80</v>
      </c>
      <c r="J1519"/>
      <c r="K1519"/>
      <c r="O1519" s="5"/>
      <c r="P1519" s="5"/>
      <c r="AD1519"/>
      <c r="AE1519"/>
    </row>
    <row r="1520" spans="1:31" x14ac:dyDescent="0.2">
      <c r="A1520" t="s">
        <v>479</v>
      </c>
      <c r="B1520" t="s">
        <v>1872</v>
      </c>
      <c r="C1520" t="s">
        <v>705</v>
      </c>
      <c r="D1520" t="s">
        <v>1254</v>
      </c>
      <c r="E1520" t="s">
        <v>369</v>
      </c>
      <c r="F1520">
        <v>134</v>
      </c>
      <c r="G1520">
        <v>239</v>
      </c>
      <c r="H1520">
        <v>1</v>
      </c>
      <c r="I1520">
        <v>80</v>
      </c>
      <c r="J1520"/>
      <c r="K1520"/>
      <c r="O1520" s="5"/>
      <c r="P1520" s="5"/>
      <c r="AD1520"/>
      <c r="AE1520"/>
    </row>
    <row r="1521" spans="1:31" x14ac:dyDescent="0.2">
      <c r="A1521" t="s">
        <v>2101</v>
      </c>
      <c r="B1521" t="s">
        <v>2102</v>
      </c>
      <c r="C1521" t="s">
        <v>705</v>
      </c>
      <c r="D1521" t="s">
        <v>1254</v>
      </c>
      <c r="E1521" t="s">
        <v>369</v>
      </c>
      <c r="F1521">
        <v>179</v>
      </c>
      <c r="G1521">
        <v>333</v>
      </c>
      <c r="H1521">
        <v>1</v>
      </c>
      <c r="I1521">
        <v>80</v>
      </c>
      <c r="J1521"/>
      <c r="K1521"/>
      <c r="O1521" s="5"/>
      <c r="P1521" s="5"/>
      <c r="AD1521"/>
      <c r="AE1521"/>
    </row>
    <row r="1522" spans="1:31" x14ac:dyDescent="0.2">
      <c r="A1522" t="s">
        <v>453</v>
      </c>
      <c r="B1522" t="s">
        <v>1873</v>
      </c>
      <c r="C1522" t="s">
        <v>705</v>
      </c>
      <c r="D1522" t="s">
        <v>1254</v>
      </c>
      <c r="E1522" t="s">
        <v>369</v>
      </c>
      <c r="F1522">
        <v>135</v>
      </c>
      <c r="G1522">
        <v>239</v>
      </c>
      <c r="H1522">
        <v>80</v>
      </c>
      <c r="I1522">
        <v>80</v>
      </c>
      <c r="J1522"/>
      <c r="K1522"/>
      <c r="O1522" s="5"/>
      <c r="P1522" s="5"/>
      <c r="AD1522"/>
      <c r="AE1522"/>
    </row>
    <row r="1523" spans="1:31" x14ac:dyDescent="0.2">
      <c r="A1523" t="s">
        <v>120</v>
      </c>
      <c r="B1523" t="s">
        <v>1874</v>
      </c>
      <c r="C1523" t="s">
        <v>705</v>
      </c>
      <c r="D1523" t="s">
        <v>1254</v>
      </c>
      <c r="E1523" t="s">
        <v>369</v>
      </c>
      <c r="F1523">
        <v>179</v>
      </c>
      <c r="G1523">
        <v>319</v>
      </c>
      <c r="H1523">
        <v>1</v>
      </c>
      <c r="I1523">
        <v>80</v>
      </c>
      <c r="J1523"/>
      <c r="K1523"/>
      <c r="O1523" s="5"/>
      <c r="P1523" s="5"/>
      <c r="AD1523"/>
      <c r="AE1523"/>
    </row>
    <row r="1524" spans="1:31" x14ac:dyDescent="0.2">
      <c r="A1524" t="s">
        <v>2103</v>
      </c>
      <c r="B1524" t="s">
        <v>2104</v>
      </c>
      <c r="C1524" t="s">
        <v>705</v>
      </c>
      <c r="D1524" t="s">
        <v>1254</v>
      </c>
      <c r="E1524" t="s">
        <v>369</v>
      </c>
      <c r="F1524">
        <v>219</v>
      </c>
      <c r="G1524">
        <v>379</v>
      </c>
      <c r="H1524">
        <v>1</v>
      </c>
      <c r="I1524">
        <v>60</v>
      </c>
      <c r="J1524"/>
      <c r="K1524"/>
      <c r="O1524" s="5"/>
      <c r="P1524" s="5"/>
      <c r="AD1524"/>
      <c r="AE1524"/>
    </row>
    <row r="1525" spans="1:31" x14ac:dyDescent="0.2">
      <c r="A1525" t="s">
        <v>2105</v>
      </c>
      <c r="B1525" t="s">
        <v>2106</v>
      </c>
      <c r="C1525" t="s">
        <v>705</v>
      </c>
      <c r="D1525" t="s">
        <v>1254</v>
      </c>
      <c r="E1525" t="s">
        <v>369</v>
      </c>
      <c r="F1525">
        <v>403</v>
      </c>
      <c r="G1525">
        <v>689</v>
      </c>
      <c r="H1525">
        <v>1</v>
      </c>
      <c r="I1525">
        <v>30</v>
      </c>
      <c r="J1525"/>
      <c r="K1525"/>
      <c r="O1525" s="5"/>
      <c r="P1525" s="5"/>
      <c r="AD1525"/>
      <c r="AE1525"/>
    </row>
    <row r="1526" spans="1:31" x14ac:dyDescent="0.2">
      <c r="A1526" t="s">
        <v>121</v>
      </c>
      <c r="B1526" t="s">
        <v>1875</v>
      </c>
      <c r="C1526" t="s">
        <v>705</v>
      </c>
      <c r="D1526" t="s">
        <v>1254</v>
      </c>
      <c r="E1526" t="s">
        <v>369</v>
      </c>
      <c r="F1526">
        <v>194</v>
      </c>
      <c r="G1526">
        <v>329</v>
      </c>
      <c r="H1526">
        <v>1</v>
      </c>
      <c r="I1526">
        <v>30</v>
      </c>
      <c r="J1526"/>
      <c r="K1526"/>
      <c r="O1526" s="5"/>
      <c r="P1526" s="5"/>
      <c r="AD1526"/>
      <c r="AE1526"/>
    </row>
    <row r="1527" spans="1:31" x14ac:dyDescent="0.2">
      <c r="A1527" t="s">
        <v>454</v>
      </c>
      <c r="B1527" t="s">
        <v>1876</v>
      </c>
      <c r="C1527" t="s">
        <v>705</v>
      </c>
      <c r="D1527" t="s">
        <v>1254</v>
      </c>
      <c r="E1527" t="s">
        <v>369</v>
      </c>
      <c r="F1527">
        <v>229</v>
      </c>
      <c r="G1527">
        <v>399</v>
      </c>
      <c r="H1527">
        <v>1</v>
      </c>
      <c r="I1527">
        <v>30</v>
      </c>
      <c r="J1527"/>
      <c r="K1527"/>
      <c r="O1527" s="5"/>
      <c r="P1527" s="5"/>
      <c r="AD1527"/>
      <c r="AE1527"/>
    </row>
    <row r="1528" spans="1:31" x14ac:dyDescent="0.2">
      <c r="A1528" t="s">
        <v>455</v>
      </c>
      <c r="B1528" t="s">
        <v>1877</v>
      </c>
      <c r="C1528" t="s">
        <v>705</v>
      </c>
      <c r="D1528" t="s">
        <v>1254</v>
      </c>
      <c r="E1528" t="s">
        <v>369</v>
      </c>
      <c r="F1528">
        <v>159</v>
      </c>
      <c r="G1528">
        <v>299</v>
      </c>
      <c r="H1528">
        <v>60</v>
      </c>
      <c r="I1528">
        <v>60</v>
      </c>
      <c r="J1528"/>
      <c r="K1528"/>
      <c r="O1528" s="5"/>
      <c r="P1528" s="5"/>
      <c r="AD1528"/>
      <c r="AE1528"/>
    </row>
    <row r="1529" spans="1:31" x14ac:dyDescent="0.2">
      <c r="A1529" t="s">
        <v>122</v>
      </c>
      <c r="B1529" t="s">
        <v>1878</v>
      </c>
      <c r="C1529" t="s">
        <v>705</v>
      </c>
      <c r="D1529" t="s">
        <v>1254</v>
      </c>
      <c r="E1529" t="s">
        <v>369</v>
      </c>
      <c r="F1529">
        <v>125</v>
      </c>
      <c r="G1529">
        <v>229</v>
      </c>
      <c r="H1529">
        <v>1</v>
      </c>
      <c r="I1529">
        <v>60</v>
      </c>
      <c r="J1529"/>
      <c r="K1529"/>
      <c r="O1529" s="5"/>
      <c r="P1529" s="5"/>
      <c r="AD1529"/>
      <c r="AE1529"/>
    </row>
    <row r="1530" spans="1:31" x14ac:dyDescent="0.2">
      <c r="A1530" t="s">
        <v>123</v>
      </c>
      <c r="B1530" t="s">
        <v>1879</v>
      </c>
      <c r="C1530" t="s">
        <v>705</v>
      </c>
      <c r="D1530" t="s">
        <v>1254</v>
      </c>
      <c r="E1530" t="s">
        <v>369</v>
      </c>
      <c r="F1530">
        <v>194</v>
      </c>
      <c r="G1530">
        <v>337</v>
      </c>
      <c r="H1530">
        <v>1</v>
      </c>
      <c r="I1530">
        <v>30</v>
      </c>
      <c r="J1530"/>
      <c r="K1530"/>
      <c r="O1530" s="5"/>
      <c r="P1530" s="5"/>
      <c r="AD1530"/>
      <c r="AE1530"/>
    </row>
    <row r="1531" spans="1:31" x14ac:dyDescent="0.2">
      <c r="A1531" t="s">
        <v>480</v>
      </c>
      <c r="B1531" t="s">
        <v>1880</v>
      </c>
      <c r="C1531" t="s">
        <v>705</v>
      </c>
      <c r="D1531" t="s">
        <v>1254</v>
      </c>
      <c r="E1531" t="s">
        <v>369</v>
      </c>
      <c r="F1531">
        <v>229</v>
      </c>
      <c r="G1531">
        <v>417</v>
      </c>
      <c r="H1531">
        <v>1</v>
      </c>
      <c r="I1531">
        <v>30</v>
      </c>
      <c r="J1531"/>
      <c r="K1531"/>
      <c r="O1531" s="5"/>
      <c r="P1531" s="5"/>
      <c r="AD1531"/>
      <c r="AE1531"/>
    </row>
    <row r="1532" spans="1:31" x14ac:dyDescent="0.2">
      <c r="A1532" t="s">
        <v>2107</v>
      </c>
      <c r="B1532" t="s">
        <v>2108</v>
      </c>
      <c r="C1532" t="s">
        <v>705</v>
      </c>
      <c r="D1532" t="s">
        <v>1254</v>
      </c>
      <c r="E1532" t="s">
        <v>369</v>
      </c>
      <c r="F1532">
        <v>649</v>
      </c>
      <c r="G1532">
        <v>1117</v>
      </c>
      <c r="H1532">
        <v>1</v>
      </c>
      <c r="I1532">
        <v>12</v>
      </c>
      <c r="J1532"/>
      <c r="K1532"/>
      <c r="O1532" s="5"/>
      <c r="P1532" s="5"/>
      <c r="AD1532"/>
      <c r="AE1532"/>
    </row>
    <row r="1533" spans="1:31" x14ac:dyDescent="0.2">
      <c r="A1533" t="s">
        <v>2109</v>
      </c>
      <c r="B1533" t="s">
        <v>2110</v>
      </c>
      <c r="C1533" t="s">
        <v>705</v>
      </c>
      <c r="D1533" t="s">
        <v>1254</v>
      </c>
      <c r="E1533" t="s">
        <v>369</v>
      </c>
      <c r="F1533">
        <v>659</v>
      </c>
      <c r="G1533">
        <v>1141</v>
      </c>
      <c r="H1533">
        <v>1</v>
      </c>
      <c r="I1533">
        <v>12</v>
      </c>
      <c r="J1533"/>
      <c r="K1533"/>
      <c r="O1533" s="5"/>
      <c r="P1533" s="5"/>
      <c r="AD1533"/>
      <c r="AE1533"/>
    </row>
    <row r="1534" spans="1:31" x14ac:dyDescent="0.2">
      <c r="A1534" t="s">
        <v>2111</v>
      </c>
      <c r="B1534" t="s">
        <v>2112</v>
      </c>
      <c r="C1534" t="s">
        <v>705</v>
      </c>
      <c r="D1534" t="s">
        <v>1254</v>
      </c>
      <c r="E1534" t="s">
        <v>369</v>
      </c>
      <c r="F1534">
        <v>836</v>
      </c>
      <c r="G1534">
        <v>1422</v>
      </c>
      <c r="H1534">
        <v>1</v>
      </c>
      <c r="I1534">
        <v>10</v>
      </c>
      <c r="J1534"/>
      <c r="K1534"/>
      <c r="O1534" s="5"/>
      <c r="P1534" s="5"/>
      <c r="AD1534"/>
      <c r="AE1534"/>
    </row>
    <row r="1535" spans="1:31" x14ac:dyDescent="0.2">
      <c r="A1535" t="s">
        <v>2113</v>
      </c>
      <c r="B1535" t="s">
        <v>2114</v>
      </c>
      <c r="C1535" t="s">
        <v>705</v>
      </c>
      <c r="D1535" t="s">
        <v>1254</v>
      </c>
      <c r="E1535" t="s">
        <v>369</v>
      </c>
      <c r="F1535">
        <v>911</v>
      </c>
      <c r="G1535">
        <v>1549</v>
      </c>
      <c r="H1535">
        <v>1</v>
      </c>
      <c r="I1535">
        <v>8</v>
      </c>
      <c r="J1535"/>
      <c r="K1535"/>
      <c r="O1535" s="5"/>
      <c r="P1535" s="5"/>
      <c r="AD1535"/>
      <c r="AE1535"/>
    </row>
    <row r="1536" spans="1:31" x14ac:dyDescent="0.2">
      <c r="A1536" t="s">
        <v>481</v>
      </c>
      <c r="B1536" t="s">
        <v>1881</v>
      </c>
      <c r="C1536" t="s">
        <v>705</v>
      </c>
      <c r="D1536" t="s">
        <v>1254</v>
      </c>
      <c r="E1536" t="s">
        <v>369</v>
      </c>
      <c r="F1536">
        <v>1020</v>
      </c>
      <c r="G1536">
        <v>1530</v>
      </c>
      <c r="H1536">
        <v>1</v>
      </c>
      <c r="I1536">
        <v>24</v>
      </c>
      <c r="J1536"/>
      <c r="K1536"/>
      <c r="O1536" s="5"/>
      <c r="P1536" s="5"/>
      <c r="AD1536"/>
      <c r="AE1536"/>
    </row>
    <row r="1537" spans="1:31" x14ac:dyDescent="0.2">
      <c r="A1537" t="s">
        <v>124</v>
      </c>
      <c r="B1537" t="s">
        <v>1882</v>
      </c>
      <c r="C1537" t="s">
        <v>705</v>
      </c>
      <c r="D1537" t="s">
        <v>1254</v>
      </c>
      <c r="E1537" t="s">
        <v>369</v>
      </c>
      <c r="F1537">
        <v>249</v>
      </c>
      <c r="G1537">
        <v>429</v>
      </c>
      <c r="H1537">
        <v>1</v>
      </c>
      <c r="I1537">
        <v>60</v>
      </c>
      <c r="J1537"/>
      <c r="K1537"/>
      <c r="O1537" s="5"/>
      <c r="P1537" s="5"/>
      <c r="AD1537"/>
      <c r="AE1537"/>
    </row>
    <row r="1538" spans="1:31" x14ac:dyDescent="0.2">
      <c r="A1538" t="s">
        <v>125</v>
      </c>
      <c r="B1538" t="s">
        <v>1883</v>
      </c>
      <c r="C1538" t="s">
        <v>705</v>
      </c>
      <c r="D1538" t="s">
        <v>1254</v>
      </c>
      <c r="E1538" t="s">
        <v>369</v>
      </c>
      <c r="F1538">
        <v>349</v>
      </c>
      <c r="G1538">
        <v>629</v>
      </c>
      <c r="H1538">
        <v>1</v>
      </c>
      <c r="I1538">
        <v>60</v>
      </c>
      <c r="J1538"/>
      <c r="K1538"/>
      <c r="O1538" s="5"/>
      <c r="P1538" s="5"/>
      <c r="AD1538"/>
      <c r="AE1538"/>
    </row>
    <row r="1539" spans="1:31" x14ac:dyDescent="0.2">
      <c r="A1539" t="s">
        <v>1088</v>
      </c>
      <c r="B1539" t="s">
        <v>1884</v>
      </c>
      <c r="C1539" t="s">
        <v>705</v>
      </c>
      <c r="D1539" t="s">
        <v>1254</v>
      </c>
      <c r="E1539" t="s">
        <v>369</v>
      </c>
      <c r="F1539">
        <v>459</v>
      </c>
      <c r="G1539">
        <v>827</v>
      </c>
      <c r="H1539">
        <v>1</v>
      </c>
      <c r="I1539">
        <v>12</v>
      </c>
      <c r="J1539"/>
      <c r="K1539"/>
      <c r="O1539" s="5"/>
      <c r="P1539" s="5"/>
      <c r="AD1539"/>
      <c r="AE1539"/>
    </row>
    <row r="1540" spans="1:31" x14ac:dyDescent="0.2">
      <c r="A1540" t="s">
        <v>937</v>
      </c>
      <c r="B1540" t="s">
        <v>938</v>
      </c>
      <c r="C1540" t="s">
        <v>705</v>
      </c>
      <c r="D1540" t="s">
        <v>1254</v>
      </c>
      <c r="E1540" t="s">
        <v>369</v>
      </c>
      <c r="F1540">
        <v>6999</v>
      </c>
      <c r="G1540">
        <v>9799</v>
      </c>
      <c r="H1540">
        <v>1</v>
      </c>
      <c r="I1540">
        <v>1</v>
      </c>
      <c r="J1540"/>
      <c r="K1540"/>
      <c r="O1540" s="5"/>
      <c r="P1540" s="5"/>
      <c r="AD1540"/>
      <c r="AE1540"/>
    </row>
    <row r="1541" spans="1:31" x14ac:dyDescent="0.2">
      <c r="A1541" t="s">
        <v>482</v>
      </c>
      <c r="B1541" t="s">
        <v>483</v>
      </c>
      <c r="C1541" t="s">
        <v>705</v>
      </c>
      <c r="D1541" t="s">
        <v>1254</v>
      </c>
      <c r="E1541" t="s">
        <v>369</v>
      </c>
      <c r="F1541">
        <v>9399</v>
      </c>
      <c r="G1541">
        <v>13159</v>
      </c>
      <c r="H1541">
        <v>1</v>
      </c>
      <c r="I1541">
        <v>1</v>
      </c>
      <c r="J1541"/>
      <c r="K1541"/>
      <c r="O1541" s="5"/>
      <c r="P1541" s="5"/>
      <c r="AD1541"/>
      <c r="AE1541"/>
    </row>
    <row r="1542" spans="1:31" x14ac:dyDescent="0.2">
      <c r="A1542" t="s">
        <v>1089</v>
      </c>
      <c r="B1542" t="s">
        <v>1885</v>
      </c>
      <c r="C1542" t="s">
        <v>705</v>
      </c>
      <c r="D1542" t="s">
        <v>1254</v>
      </c>
      <c r="E1542" t="s">
        <v>369</v>
      </c>
      <c r="F1542">
        <v>209</v>
      </c>
      <c r="G1542">
        <v>359</v>
      </c>
      <c r="H1542">
        <v>1</v>
      </c>
      <c r="I1542">
        <v>20</v>
      </c>
      <c r="J1542"/>
      <c r="K1542"/>
      <c r="O1542" s="5"/>
      <c r="P1542" s="5"/>
      <c r="AD1542"/>
      <c r="AE1542"/>
    </row>
    <row r="1543" spans="1:31" x14ac:dyDescent="0.2">
      <c r="A1543" t="s">
        <v>1090</v>
      </c>
      <c r="B1543" t="s">
        <v>1886</v>
      </c>
      <c r="C1543" t="s">
        <v>705</v>
      </c>
      <c r="D1543" t="s">
        <v>1254</v>
      </c>
      <c r="E1543" t="s">
        <v>369</v>
      </c>
      <c r="F1543">
        <v>195</v>
      </c>
      <c r="G1543">
        <v>339</v>
      </c>
      <c r="H1543">
        <v>1</v>
      </c>
      <c r="I1543">
        <v>40</v>
      </c>
      <c r="J1543"/>
      <c r="K1543"/>
      <c r="O1543" s="5"/>
      <c r="P1543" s="5"/>
      <c r="AD1543"/>
      <c r="AE1543"/>
    </row>
    <row r="1544" spans="1:31" x14ac:dyDescent="0.2">
      <c r="A1544" t="s">
        <v>1248</v>
      </c>
      <c r="B1544" t="s">
        <v>1249</v>
      </c>
      <c r="C1544" t="s">
        <v>705</v>
      </c>
      <c r="D1544" t="s">
        <v>1254</v>
      </c>
      <c r="E1544" t="s">
        <v>369</v>
      </c>
      <c r="F1544">
        <v>2849</v>
      </c>
      <c r="G1544">
        <v>3989</v>
      </c>
      <c r="H1544">
        <v>1</v>
      </c>
      <c r="I1544">
        <v>4</v>
      </c>
      <c r="J1544"/>
      <c r="K1544"/>
      <c r="O1544" s="5"/>
      <c r="P1544" s="5"/>
      <c r="AD1544"/>
      <c r="AE1544"/>
    </row>
    <row r="1545" spans="1:31" x14ac:dyDescent="0.2">
      <c r="A1545" t="s">
        <v>1250</v>
      </c>
      <c r="B1545" t="s">
        <v>1251</v>
      </c>
      <c r="C1545" t="s">
        <v>705</v>
      </c>
      <c r="D1545" t="s">
        <v>1254</v>
      </c>
      <c r="E1545" t="s">
        <v>369</v>
      </c>
      <c r="F1545">
        <v>3099</v>
      </c>
      <c r="G1545">
        <v>4339</v>
      </c>
      <c r="H1545">
        <v>1</v>
      </c>
      <c r="I1545">
        <v>4</v>
      </c>
      <c r="J1545"/>
      <c r="K1545"/>
      <c r="O1545" s="5"/>
      <c r="P1545" s="5"/>
      <c r="AD1545"/>
      <c r="AE1545"/>
    </row>
    <row r="1546" spans="1:31" x14ac:dyDescent="0.2">
      <c r="A1546" t="s">
        <v>1252</v>
      </c>
      <c r="B1546" t="s">
        <v>1253</v>
      </c>
      <c r="C1546" t="s">
        <v>705</v>
      </c>
      <c r="D1546" t="s">
        <v>1254</v>
      </c>
      <c r="E1546" t="s">
        <v>369</v>
      </c>
      <c r="F1546">
        <v>3999</v>
      </c>
      <c r="G1546">
        <v>5599</v>
      </c>
      <c r="H1546">
        <v>1</v>
      </c>
      <c r="I1546">
        <v>4</v>
      </c>
      <c r="J1546"/>
      <c r="K1546"/>
      <c r="O1546" s="5"/>
      <c r="P1546" s="5"/>
      <c r="AD1546"/>
      <c r="AE1546"/>
    </row>
    <row r="1547" spans="1:31" x14ac:dyDescent="0.2">
      <c r="A1547" t="s">
        <v>2115</v>
      </c>
      <c r="B1547" t="s">
        <v>2116</v>
      </c>
      <c r="C1547" t="s">
        <v>705</v>
      </c>
      <c r="D1547" t="s">
        <v>1254</v>
      </c>
      <c r="E1547" t="s">
        <v>369</v>
      </c>
      <c r="F1547">
        <v>5549</v>
      </c>
      <c r="G1547">
        <v>7769</v>
      </c>
      <c r="H1547">
        <v>1</v>
      </c>
      <c r="I1547">
        <v>4</v>
      </c>
      <c r="J1547"/>
      <c r="K1547"/>
      <c r="O1547" s="5"/>
      <c r="P1547" s="5"/>
      <c r="AD1547"/>
      <c r="AE1547"/>
    </row>
    <row r="1548" spans="1:31" x14ac:dyDescent="0.2">
      <c r="A1548" t="s">
        <v>126</v>
      </c>
      <c r="B1548" t="s">
        <v>1887</v>
      </c>
      <c r="C1548" t="s">
        <v>705</v>
      </c>
      <c r="D1548" t="s">
        <v>1254</v>
      </c>
      <c r="E1548" t="s">
        <v>1514</v>
      </c>
      <c r="F1548">
        <v>589</v>
      </c>
      <c r="G1548">
        <v>1002</v>
      </c>
      <c r="H1548">
        <v>1</v>
      </c>
      <c r="I1548">
        <v>24</v>
      </c>
      <c r="J1548"/>
      <c r="K1548"/>
      <c r="O1548" s="5"/>
      <c r="P1548" s="5"/>
      <c r="AD1548"/>
      <c r="AE1548"/>
    </row>
    <row r="1549" spans="1:31" x14ac:dyDescent="0.2">
      <c r="A1549" t="s">
        <v>127</v>
      </c>
      <c r="B1549" t="s">
        <v>1888</v>
      </c>
      <c r="C1549" t="s">
        <v>705</v>
      </c>
      <c r="D1549" t="s">
        <v>1254</v>
      </c>
      <c r="E1549" t="s">
        <v>369</v>
      </c>
      <c r="F1549">
        <v>689</v>
      </c>
      <c r="G1549">
        <v>1172</v>
      </c>
      <c r="H1549">
        <v>1</v>
      </c>
      <c r="I1549">
        <v>24</v>
      </c>
      <c r="J1549"/>
      <c r="K1549"/>
      <c r="O1549" s="5"/>
      <c r="P1549" s="5"/>
      <c r="AD1549"/>
      <c r="AE1549"/>
    </row>
    <row r="1550" spans="1:31" x14ac:dyDescent="0.2">
      <c r="A1550" t="s">
        <v>128</v>
      </c>
      <c r="B1550" t="s">
        <v>1889</v>
      </c>
      <c r="C1550" t="s">
        <v>705</v>
      </c>
      <c r="D1550" t="s">
        <v>1254</v>
      </c>
      <c r="E1550" t="s">
        <v>369</v>
      </c>
      <c r="F1550">
        <v>799</v>
      </c>
      <c r="G1550">
        <v>1359</v>
      </c>
      <c r="H1550">
        <v>1</v>
      </c>
      <c r="I1550">
        <v>12</v>
      </c>
      <c r="J1550"/>
      <c r="K1550"/>
      <c r="O1550" s="5"/>
      <c r="P1550" s="5"/>
      <c r="AD1550"/>
      <c r="AE1550"/>
    </row>
    <row r="1551" spans="1:31" x14ac:dyDescent="0.2">
      <c r="A1551" t="s">
        <v>129</v>
      </c>
      <c r="B1551" t="s">
        <v>1890</v>
      </c>
      <c r="C1551" t="s">
        <v>705</v>
      </c>
      <c r="D1551" t="s">
        <v>1254</v>
      </c>
      <c r="E1551" t="s">
        <v>369</v>
      </c>
      <c r="F1551">
        <v>949</v>
      </c>
      <c r="G1551">
        <v>1614</v>
      </c>
      <c r="H1551">
        <v>1</v>
      </c>
      <c r="I1551">
        <v>12</v>
      </c>
      <c r="J1551"/>
      <c r="K1551"/>
      <c r="O1551" s="5"/>
      <c r="P1551" s="5"/>
      <c r="AD1551"/>
      <c r="AE1551"/>
    </row>
    <row r="1552" spans="1:31" x14ac:dyDescent="0.2">
      <c r="A1552" t="s">
        <v>130</v>
      </c>
      <c r="B1552" t="s">
        <v>1891</v>
      </c>
      <c r="C1552" t="s">
        <v>705</v>
      </c>
      <c r="D1552" t="s">
        <v>1254</v>
      </c>
      <c r="E1552" t="s">
        <v>369</v>
      </c>
      <c r="F1552">
        <v>1329</v>
      </c>
      <c r="G1552">
        <v>1994</v>
      </c>
      <c r="H1552">
        <v>1</v>
      </c>
      <c r="I1552">
        <v>12</v>
      </c>
      <c r="J1552"/>
      <c r="K1552"/>
      <c r="O1552" s="5"/>
      <c r="P1552" s="5"/>
      <c r="AD1552"/>
      <c r="AE1552"/>
    </row>
    <row r="1553" spans="1:31" x14ac:dyDescent="0.2">
      <c r="A1553" t="s">
        <v>131</v>
      </c>
      <c r="B1553" t="s">
        <v>1892</v>
      </c>
      <c r="C1553" t="s">
        <v>705</v>
      </c>
      <c r="D1553" t="s">
        <v>1254</v>
      </c>
      <c r="E1553" t="s">
        <v>369</v>
      </c>
      <c r="F1553">
        <v>2249</v>
      </c>
      <c r="G1553">
        <v>3149</v>
      </c>
      <c r="H1553">
        <v>1</v>
      </c>
      <c r="I1553">
        <v>4</v>
      </c>
      <c r="J1553"/>
      <c r="K1553"/>
      <c r="O1553" s="5"/>
      <c r="P1553" s="5"/>
      <c r="AD1553"/>
      <c r="AE1553"/>
    </row>
    <row r="1554" spans="1:31" x14ac:dyDescent="0.2">
      <c r="A1554" t="s">
        <v>132</v>
      </c>
      <c r="B1554" t="s">
        <v>1893</v>
      </c>
      <c r="C1554" t="s">
        <v>705</v>
      </c>
      <c r="D1554" t="s">
        <v>1254</v>
      </c>
      <c r="E1554" t="s">
        <v>369</v>
      </c>
      <c r="F1554">
        <v>57</v>
      </c>
      <c r="G1554">
        <v>104</v>
      </c>
      <c r="H1554">
        <v>1</v>
      </c>
      <c r="I1554">
        <v>500</v>
      </c>
      <c r="J1554"/>
      <c r="K1554"/>
      <c r="O1554" s="5"/>
      <c r="P1554" s="5"/>
      <c r="AD1554"/>
      <c r="AE1554"/>
    </row>
    <row r="1555" spans="1:31" x14ac:dyDescent="0.2">
      <c r="A1555" t="s">
        <v>133</v>
      </c>
      <c r="B1555" t="s">
        <v>1894</v>
      </c>
      <c r="C1555" t="s">
        <v>705</v>
      </c>
      <c r="D1555" t="s">
        <v>1254</v>
      </c>
      <c r="E1555" t="s">
        <v>369</v>
      </c>
      <c r="F1555">
        <v>128</v>
      </c>
      <c r="G1555">
        <v>219</v>
      </c>
      <c r="H1555">
        <v>1</v>
      </c>
      <c r="I1555">
        <v>150</v>
      </c>
      <c r="J1555"/>
      <c r="K1555"/>
      <c r="O1555" s="5"/>
      <c r="P1555" s="5"/>
      <c r="AD1555"/>
      <c r="AE1555"/>
    </row>
    <row r="1556" spans="1:31" x14ac:dyDescent="0.2">
      <c r="A1556" t="s">
        <v>134</v>
      </c>
      <c r="B1556" t="s">
        <v>1895</v>
      </c>
      <c r="C1556" t="s">
        <v>705</v>
      </c>
      <c r="D1556" t="s">
        <v>1254</v>
      </c>
      <c r="E1556" t="s">
        <v>369</v>
      </c>
      <c r="F1556">
        <v>135</v>
      </c>
      <c r="G1556">
        <v>229</v>
      </c>
      <c r="H1556">
        <v>1</v>
      </c>
      <c r="I1556">
        <v>150</v>
      </c>
      <c r="J1556"/>
      <c r="K1556"/>
      <c r="O1556" s="5"/>
      <c r="P1556" s="5"/>
      <c r="AD1556"/>
      <c r="AE1556"/>
    </row>
    <row r="1557" spans="1:31" x14ac:dyDescent="0.2">
      <c r="A1557" t="s">
        <v>135</v>
      </c>
      <c r="B1557" t="s">
        <v>1896</v>
      </c>
      <c r="C1557" t="s">
        <v>705</v>
      </c>
      <c r="D1557" t="s">
        <v>1254</v>
      </c>
      <c r="E1557" t="s">
        <v>369</v>
      </c>
      <c r="F1557">
        <v>149</v>
      </c>
      <c r="G1557">
        <v>259</v>
      </c>
      <c r="H1557">
        <v>1</v>
      </c>
      <c r="I1557">
        <v>90</v>
      </c>
      <c r="J1557"/>
      <c r="K1557"/>
      <c r="O1557" s="5"/>
      <c r="P1557" s="5"/>
      <c r="AD1557"/>
      <c r="AE1557"/>
    </row>
    <row r="1558" spans="1:31" x14ac:dyDescent="0.2">
      <c r="A1558" t="s">
        <v>136</v>
      </c>
      <c r="B1558" t="s">
        <v>1897</v>
      </c>
      <c r="C1558" t="s">
        <v>705</v>
      </c>
      <c r="D1558" t="s">
        <v>1254</v>
      </c>
      <c r="E1558" t="s">
        <v>369</v>
      </c>
      <c r="F1558">
        <v>195</v>
      </c>
      <c r="G1558">
        <v>339</v>
      </c>
      <c r="H1558">
        <v>1</v>
      </c>
      <c r="I1558">
        <v>90</v>
      </c>
      <c r="J1558"/>
      <c r="K1558"/>
      <c r="O1558" s="5"/>
      <c r="P1558" s="5"/>
      <c r="AD1558"/>
      <c r="AE1558"/>
    </row>
    <row r="1559" spans="1:31" x14ac:dyDescent="0.2">
      <c r="A1559" t="s">
        <v>137</v>
      </c>
      <c r="B1559" t="s">
        <v>1898</v>
      </c>
      <c r="C1559" t="s">
        <v>705</v>
      </c>
      <c r="D1559" t="s">
        <v>1254</v>
      </c>
      <c r="E1559" t="s">
        <v>369</v>
      </c>
      <c r="F1559">
        <v>255</v>
      </c>
      <c r="G1559">
        <v>449</v>
      </c>
      <c r="H1559">
        <v>1</v>
      </c>
      <c r="I1559">
        <v>100</v>
      </c>
      <c r="J1559"/>
      <c r="K1559"/>
      <c r="O1559" s="5"/>
      <c r="P1559" s="5"/>
      <c r="AD1559"/>
      <c r="AE1559"/>
    </row>
    <row r="1560" spans="1:31" x14ac:dyDescent="0.2">
      <c r="A1560" t="s">
        <v>138</v>
      </c>
      <c r="B1560" t="s">
        <v>1899</v>
      </c>
      <c r="C1560" t="s">
        <v>705</v>
      </c>
      <c r="D1560" t="s">
        <v>1254</v>
      </c>
      <c r="E1560" t="s">
        <v>332</v>
      </c>
      <c r="F1560">
        <v>46</v>
      </c>
      <c r="G1560">
        <v>85</v>
      </c>
      <c r="H1560">
        <v>12</v>
      </c>
      <c r="I1560">
        <v>96</v>
      </c>
      <c r="J1560"/>
      <c r="K1560"/>
      <c r="O1560" s="5"/>
      <c r="P1560" s="5"/>
      <c r="AD1560"/>
      <c r="AE1560"/>
    </row>
    <row r="1561" spans="1:31" x14ac:dyDescent="0.2">
      <c r="A1561" t="s">
        <v>282</v>
      </c>
      <c r="B1561" t="s">
        <v>471</v>
      </c>
      <c r="C1561" t="s">
        <v>705</v>
      </c>
      <c r="D1561" t="s">
        <v>1254</v>
      </c>
      <c r="E1561" t="s">
        <v>332</v>
      </c>
      <c r="F1561">
        <v>102</v>
      </c>
      <c r="G1561">
        <v>179</v>
      </c>
      <c r="H1561">
        <v>12</v>
      </c>
      <c r="I1561">
        <v>48</v>
      </c>
      <c r="J1561"/>
      <c r="K1561"/>
      <c r="O1561" s="5"/>
      <c r="P1561" s="5"/>
      <c r="AD1561"/>
      <c r="AE1561"/>
    </row>
    <row r="1562" spans="1:31" x14ac:dyDescent="0.2">
      <c r="A1562" t="s">
        <v>283</v>
      </c>
      <c r="B1562" t="s">
        <v>1900</v>
      </c>
      <c r="C1562" t="s">
        <v>705</v>
      </c>
      <c r="D1562" t="s">
        <v>1254</v>
      </c>
      <c r="E1562" t="s">
        <v>332</v>
      </c>
      <c r="F1562">
        <v>175</v>
      </c>
      <c r="G1562">
        <v>299</v>
      </c>
      <c r="H1562">
        <v>12</v>
      </c>
      <c r="I1562">
        <v>24</v>
      </c>
      <c r="J1562"/>
      <c r="K1562"/>
      <c r="O1562" s="5"/>
      <c r="P1562" s="5"/>
      <c r="AD1562"/>
      <c r="AE1562"/>
    </row>
    <row r="1563" spans="1:31" x14ac:dyDescent="0.2">
      <c r="A1563" t="s">
        <v>284</v>
      </c>
      <c r="B1563" t="s">
        <v>1901</v>
      </c>
      <c r="C1563" t="s">
        <v>705</v>
      </c>
      <c r="D1563" t="s">
        <v>1254</v>
      </c>
      <c r="E1563" t="s">
        <v>332</v>
      </c>
      <c r="F1563">
        <v>275</v>
      </c>
      <c r="G1563">
        <v>499</v>
      </c>
      <c r="H1563">
        <v>6</v>
      </c>
      <c r="I1563">
        <v>12</v>
      </c>
      <c r="J1563"/>
      <c r="K1563"/>
      <c r="O1563" s="5"/>
      <c r="P1563" s="5"/>
      <c r="AD1563"/>
      <c r="AE1563"/>
    </row>
    <row r="1564" spans="1:31" x14ac:dyDescent="0.2">
      <c r="A1564" t="s">
        <v>3679</v>
      </c>
      <c r="B1564" t="s">
        <v>3680</v>
      </c>
      <c r="C1564" t="s">
        <v>705</v>
      </c>
      <c r="D1564" t="s">
        <v>1254</v>
      </c>
      <c r="E1564" t="s">
        <v>332</v>
      </c>
      <c r="F1564">
        <v>110</v>
      </c>
      <c r="G1564">
        <v>199</v>
      </c>
      <c r="H1564">
        <v>12</v>
      </c>
      <c r="I1564">
        <v>24</v>
      </c>
      <c r="J1564"/>
      <c r="K1564"/>
      <c r="O1564" s="5"/>
      <c r="P1564" s="5"/>
      <c r="AD1564"/>
      <c r="AE1564"/>
    </row>
    <row r="1565" spans="1:31" x14ac:dyDescent="0.2">
      <c r="A1565" t="s">
        <v>139</v>
      </c>
      <c r="B1565" t="s">
        <v>1902</v>
      </c>
      <c r="C1565" t="s">
        <v>705</v>
      </c>
      <c r="D1565" t="s">
        <v>1254</v>
      </c>
      <c r="E1565" t="s">
        <v>1514</v>
      </c>
      <c r="F1565">
        <v>88</v>
      </c>
      <c r="G1565">
        <v>155</v>
      </c>
      <c r="H1565">
        <v>1</v>
      </c>
      <c r="I1565">
        <v>48</v>
      </c>
      <c r="J1565"/>
      <c r="K1565"/>
      <c r="O1565" s="5"/>
      <c r="P1565" s="5"/>
      <c r="AD1565"/>
      <c r="AE1565"/>
    </row>
    <row r="1566" spans="1:31" x14ac:dyDescent="0.2">
      <c r="A1566" t="s">
        <v>140</v>
      </c>
      <c r="B1566" t="s">
        <v>1903</v>
      </c>
      <c r="C1566" t="s">
        <v>705</v>
      </c>
      <c r="D1566" t="s">
        <v>1254</v>
      </c>
      <c r="E1566" t="s">
        <v>1514</v>
      </c>
      <c r="F1566">
        <v>115</v>
      </c>
      <c r="G1566">
        <v>205</v>
      </c>
      <c r="H1566">
        <v>12</v>
      </c>
      <c r="I1566">
        <v>36</v>
      </c>
      <c r="J1566"/>
      <c r="K1566"/>
      <c r="O1566" s="5"/>
      <c r="P1566" s="5"/>
      <c r="AD1566"/>
      <c r="AE1566"/>
    </row>
    <row r="1567" spans="1:31" x14ac:dyDescent="0.2">
      <c r="A1567" t="s">
        <v>141</v>
      </c>
      <c r="B1567" t="s">
        <v>1904</v>
      </c>
      <c r="C1567" t="s">
        <v>705</v>
      </c>
      <c r="D1567" t="s">
        <v>1254</v>
      </c>
      <c r="E1567" t="s">
        <v>1514</v>
      </c>
      <c r="F1567">
        <v>129</v>
      </c>
      <c r="G1567">
        <v>229</v>
      </c>
      <c r="H1567">
        <v>12</v>
      </c>
      <c r="I1567">
        <v>24</v>
      </c>
      <c r="J1567"/>
      <c r="K1567"/>
      <c r="O1567" s="5"/>
      <c r="P1567" s="5"/>
      <c r="AD1567"/>
      <c r="AE1567"/>
    </row>
    <row r="1568" spans="1:31" x14ac:dyDescent="0.2">
      <c r="A1568" t="s">
        <v>142</v>
      </c>
      <c r="B1568" t="s">
        <v>1905</v>
      </c>
      <c r="C1568" t="s">
        <v>705</v>
      </c>
      <c r="D1568" t="s">
        <v>1254</v>
      </c>
      <c r="E1568" t="s">
        <v>1514</v>
      </c>
      <c r="F1568">
        <v>199</v>
      </c>
      <c r="G1568">
        <v>359</v>
      </c>
      <c r="H1568">
        <v>1</v>
      </c>
      <c r="I1568">
        <v>12</v>
      </c>
      <c r="J1568"/>
      <c r="K1568"/>
      <c r="O1568" s="5"/>
      <c r="P1568" s="5"/>
      <c r="AD1568"/>
      <c r="AE1568"/>
    </row>
    <row r="1569" spans="1:31" x14ac:dyDescent="0.2">
      <c r="A1569" t="s">
        <v>143</v>
      </c>
      <c r="B1569" t="s">
        <v>1906</v>
      </c>
      <c r="C1569" t="s">
        <v>705</v>
      </c>
      <c r="D1569" t="s">
        <v>1254</v>
      </c>
      <c r="E1569" t="s">
        <v>1514</v>
      </c>
      <c r="F1569">
        <v>345</v>
      </c>
      <c r="G1569">
        <v>619</v>
      </c>
      <c r="H1569">
        <v>6</v>
      </c>
      <c r="I1569">
        <v>12</v>
      </c>
      <c r="J1569"/>
      <c r="K1569"/>
      <c r="O1569" s="5"/>
      <c r="P1569" s="5"/>
      <c r="AD1569"/>
      <c r="AE1569"/>
    </row>
    <row r="1570" spans="1:31" x14ac:dyDescent="0.2">
      <c r="A1570" t="s">
        <v>144</v>
      </c>
      <c r="B1570" t="s">
        <v>1907</v>
      </c>
      <c r="C1570" t="s">
        <v>705</v>
      </c>
      <c r="D1570" t="s">
        <v>1254</v>
      </c>
      <c r="E1570" t="s">
        <v>1514</v>
      </c>
      <c r="F1570">
        <v>445</v>
      </c>
      <c r="G1570">
        <v>789</v>
      </c>
      <c r="H1570">
        <v>6</v>
      </c>
      <c r="I1570">
        <v>12</v>
      </c>
      <c r="J1570"/>
      <c r="K1570"/>
      <c r="O1570" s="5"/>
      <c r="P1570" s="5"/>
      <c r="AD1570"/>
      <c r="AE1570"/>
    </row>
    <row r="1571" spans="1:31" x14ac:dyDescent="0.2">
      <c r="A1571" t="s">
        <v>145</v>
      </c>
      <c r="B1571" t="s">
        <v>1908</v>
      </c>
      <c r="C1571" t="s">
        <v>705</v>
      </c>
      <c r="D1571" t="s">
        <v>1254</v>
      </c>
      <c r="E1571" t="s">
        <v>1514</v>
      </c>
      <c r="F1571">
        <v>559</v>
      </c>
      <c r="G1571">
        <v>969</v>
      </c>
      <c r="H1571">
        <v>1</v>
      </c>
      <c r="I1571">
        <v>6</v>
      </c>
      <c r="J1571"/>
      <c r="K1571"/>
      <c r="O1571" s="5"/>
      <c r="P1571" s="5"/>
      <c r="AD1571"/>
      <c r="AE1571"/>
    </row>
    <row r="1572" spans="1:31" x14ac:dyDescent="0.2">
      <c r="A1572" t="s">
        <v>2362</v>
      </c>
      <c r="B1572" t="s">
        <v>2363</v>
      </c>
      <c r="C1572" t="s">
        <v>705</v>
      </c>
      <c r="D1572" t="s">
        <v>335</v>
      </c>
      <c r="E1572" t="s">
        <v>1363</v>
      </c>
      <c r="F1572">
        <v>205</v>
      </c>
      <c r="G1572">
        <v>410</v>
      </c>
      <c r="H1572">
        <v>6</v>
      </c>
      <c r="I1572">
        <v>24</v>
      </c>
      <c r="J1572"/>
      <c r="K1572"/>
      <c r="O1572" s="5"/>
      <c r="P1572" s="5"/>
      <c r="AD1572"/>
      <c r="AE1572"/>
    </row>
    <row r="1573" spans="1:31" x14ac:dyDescent="0.2">
      <c r="A1573" t="s">
        <v>2364</v>
      </c>
      <c r="B1573" t="s">
        <v>2365</v>
      </c>
      <c r="C1573" t="s">
        <v>705</v>
      </c>
      <c r="D1573" t="s">
        <v>335</v>
      </c>
      <c r="E1573" t="s">
        <v>1363</v>
      </c>
      <c r="F1573">
        <v>134</v>
      </c>
      <c r="G1573">
        <v>242</v>
      </c>
      <c r="H1573">
        <v>1</v>
      </c>
      <c r="I1573">
        <v>72</v>
      </c>
      <c r="J1573"/>
      <c r="K1573"/>
      <c r="O1573" s="5"/>
      <c r="P1573" s="5"/>
      <c r="AD1573"/>
      <c r="AE1573"/>
    </row>
    <row r="1574" spans="1:31" x14ac:dyDescent="0.2">
      <c r="A1574" t="s">
        <v>2366</v>
      </c>
      <c r="B1574" t="s">
        <v>2367</v>
      </c>
      <c r="C1574" t="s">
        <v>705</v>
      </c>
      <c r="D1574" t="s">
        <v>334</v>
      </c>
      <c r="E1574" t="s">
        <v>394</v>
      </c>
      <c r="F1574">
        <v>159</v>
      </c>
      <c r="G1574">
        <v>289</v>
      </c>
      <c r="H1574">
        <v>1</v>
      </c>
      <c r="I1574">
        <v>12</v>
      </c>
      <c r="J1574"/>
      <c r="K1574"/>
      <c r="O1574" s="5"/>
      <c r="P1574" s="5"/>
      <c r="AD1574"/>
      <c r="AE1574"/>
    </row>
    <row r="1575" spans="1:31" x14ac:dyDescent="0.2">
      <c r="A1575" t="s">
        <v>146</v>
      </c>
      <c r="B1575" t="s">
        <v>1909</v>
      </c>
      <c r="C1575" t="s">
        <v>705</v>
      </c>
      <c r="D1575" t="s">
        <v>334</v>
      </c>
      <c r="E1575" t="s">
        <v>394</v>
      </c>
      <c r="F1575">
        <v>92</v>
      </c>
      <c r="G1575">
        <v>169</v>
      </c>
      <c r="H1575">
        <v>24</v>
      </c>
      <c r="I1575">
        <v>720</v>
      </c>
      <c r="J1575"/>
      <c r="K1575"/>
      <c r="O1575" s="5"/>
      <c r="P1575" s="5"/>
      <c r="AD1575"/>
      <c r="AE1575"/>
    </row>
    <row r="1576" spans="1:31" x14ac:dyDescent="0.2">
      <c r="A1576" t="s">
        <v>2368</v>
      </c>
      <c r="B1576" t="s">
        <v>2369</v>
      </c>
      <c r="C1576" t="s">
        <v>705</v>
      </c>
      <c r="D1576" t="s">
        <v>334</v>
      </c>
      <c r="E1576" t="s">
        <v>1363</v>
      </c>
      <c r="F1576">
        <v>165</v>
      </c>
      <c r="G1576">
        <v>297</v>
      </c>
      <c r="H1576">
        <v>6</v>
      </c>
      <c r="I1576">
        <v>72</v>
      </c>
      <c r="J1576"/>
      <c r="K1576"/>
      <c r="O1576" s="5"/>
      <c r="P1576" s="5"/>
      <c r="AD1576"/>
      <c r="AE1576"/>
    </row>
    <row r="1577" spans="1:31" x14ac:dyDescent="0.2">
      <c r="A1577" t="s">
        <v>3789</v>
      </c>
      <c r="B1577" t="s">
        <v>3790</v>
      </c>
      <c r="C1577" t="s">
        <v>705</v>
      </c>
      <c r="D1577" t="s">
        <v>334</v>
      </c>
      <c r="E1577" t="s">
        <v>1363</v>
      </c>
      <c r="F1577">
        <v>127</v>
      </c>
      <c r="G1577">
        <v>230</v>
      </c>
      <c r="H1577">
        <v>1</v>
      </c>
      <c r="I1577">
        <v>72</v>
      </c>
      <c r="J1577"/>
      <c r="K1577"/>
      <c r="O1577" s="5"/>
      <c r="P1577" s="5"/>
      <c r="AD1577"/>
      <c r="AE1577"/>
    </row>
    <row r="1578" spans="1:31" x14ac:dyDescent="0.2">
      <c r="A1578" t="s">
        <v>3791</v>
      </c>
      <c r="B1578" t="s">
        <v>3792</v>
      </c>
      <c r="C1578" t="s">
        <v>705</v>
      </c>
      <c r="D1578" t="s">
        <v>334</v>
      </c>
      <c r="E1578" t="s">
        <v>1363</v>
      </c>
      <c r="F1578">
        <v>137</v>
      </c>
      <c r="G1578">
        <v>250</v>
      </c>
      <c r="H1578">
        <v>6</v>
      </c>
      <c r="I1578">
        <v>144</v>
      </c>
      <c r="J1578"/>
      <c r="K1578"/>
      <c r="O1578" s="5"/>
      <c r="P1578" s="5"/>
      <c r="AD1578"/>
      <c r="AE1578"/>
    </row>
    <row r="1579" spans="1:31" x14ac:dyDescent="0.2">
      <c r="A1579" t="s">
        <v>2370</v>
      </c>
      <c r="B1579" t="s">
        <v>2371</v>
      </c>
      <c r="C1579" t="s">
        <v>705</v>
      </c>
      <c r="D1579" t="s">
        <v>334</v>
      </c>
      <c r="E1579" t="s">
        <v>1363</v>
      </c>
      <c r="F1579">
        <v>169</v>
      </c>
      <c r="G1579">
        <v>308</v>
      </c>
      <c r="H1579">
        <v>1</v>
      </c>
      <c r="I1579">
        <v>72</v>
      </c>
      <c r="J1579"/>
      <c r="K1579"/>
      <c r="O1579" s="5"/>
      <c r="P1579" s="5"/>
      <c r="AD1579"/>
      <c r="AE1579"/>
    </row>
    <row r="1580" spans="1:31" x14ac:dyDescent="0.2">
      <c r="A1580" t="s">
        <v>2372</v>
      </c>
      <c r="B1580" t="s">
        <v>2373</v>
      </c>
      <c r="C1580" t="s">
        <v>705</v>
      </c>
      <c r="D1580" t="s">
        <v>334</v>
      </c>
      <c r="E1580" t="s">
        <v>1363</v>
      </c>
      <c r="F1580">
        <v>137</v>
      </c>
      <c r="G1580">
        <v>250</v>
      </c>
      <c r="H1580">
        <v>6</v>
      </c>
      <c r="I1580">
        <v>144</v>
      </c>
      <c r="J1580"/>
      <c r="K1580"/>
      <c r="O1580" s="5"/>
      <c r="P1580" s="5"/>
      <c r="AD1580"/>
      <c r="AE1580"/>
    </row>
    <row r="1581" spans="1:31" x14ac:dyDescent="0.2">
      <c r="A1581" t="s">
        <v>2374</v>
      </c>
      <c r="B1581" t="s">
        <v>2375</v>
      </c>
      <c r="C1581" t="s">
        <v>705</v>
      </c>
      <c r="D1581" t="s">
        <v>334</v>
      </c>
      <c r="E1581" t="s">
        <v>1363</v>
      </c>
      <c r="F1581">
        <v>165</v>
      </c>
      <c r="G1581">
        <v>297</v>
      </c>
      <c r="H1581">
        <v>1</v>
      </c>
      <c r="I1581">
        <v>72</v>
      </c>
      <c r="J1581"/>
      <c r="K1581"/>
      <c r="O1581" s="5"/>
      <c r="P1581" s="5"/>
      <c r="AD1581"/>
      <c r="AE1581"/>
    </row>
    <row r="1582" spans="1:31" x14ac:dyDescent="0.2">
      <c r="A1582" t="s">
        <v>2376</v>
      </c>
      <c r="B1582" t="s">
        <v>2377</v>
      </c>
      <c r="C1582" t="s">
        <v>705</v>
      </c>
      <c r="D1582" t="s">
        <v>1273</v>
      </c>
      <c r="E1582" t="s">
        <v>374</v>
      </c>
      <c r="F1582">
        <v>58</v>
      </c>
      <c r="G1582">
        <v>116</v>
      </c>
      <c r="H1582">
        <v>12</v>
      </c>
      <c r="I1582">
        <v>144</v>
      </c>
      <c r="J1582"/>
      <c r="K1582"/>
      <c r="O1582" s="5"/>
      <c r="P1582" s="5"/>
      <c r="AD1582"/>
      <c r="AE1582"/>
    </row>
    <row r="1583" spans="1:31" x14ac:dyDescent="0.2">
      <c r="A1583" t="s">
        <v>2378</v>
      </c>
      <c r="B1583" t="s">
        <v>2379</v>
      </c>
      <c r="C1583" t="s">
        <v>705</v>
      </c>
      <c r="D1583" t="s">
        <v>1273</v>
      </c>
      <c r="E1583" t="s">
        <v>336</v>
      </c>
      <c r="F1583">
        <v>169</v>
      </c>
      <c r="G1583">
        <v>338</v>
      </c>
      <c r="H1583">
        <v>1</v>
      </c>
      <c r="I1583">
        <v>6</v>
      </c>
      <c r="J1583"/>
      <c r="K1583"/>
      <c r="O1583" s="5"/>
      <c r="P1583" s="5"/>
      <c r="AD1583"/>
      <c r="AE1583"/>
    </row>
    <row r="1584" spans="1:31" x14ac:dyDescent="0.2">
      <c r="A1584" t="s">
        <v>2380</v>
      </c>
      <c r="B1584" t="s">
        <v>2381</v>
      </c>
      <c r="C1584" t="s">
        <v>705</v>
      </c>
      <c r="D1584" t="s">
        <v>1273</v>
      </c>
      <c r="E1584" t="s">
        <v>340</v>
      </c>
      <c r="F1584">
        <v>190</v>
      </c>
      <c r="G1584">
        <v>380</v>
      </c>
      <c r="H1584">
        <v>6</v>
      </c>
      <c r="I1584">
        <v>12</v>
      </c>
      <c r="J1584"/>
      <c r="K1584"/>
      <c r="O1584" s="5"/>
      <c r="P1584" s="5"/>
      <c r="AD1584"/>
      <c r="AE1584"/>
    </row>
    <row r="1585" spans="1:31" x14ac:dyDescent="0.2">
      <c r="A1585" t="s">
        <v>147</v>
      </c>
      <c r="B1585" t="s">
        <v>1910</v>
      </c>
      <c r="C1585" t="s">
        <v>705</v>
      </c>
      <c r="D1585" t="s">
        <v>1255</v>
      </c>
      <c r="E1585" t="s">
        <v>371</v>
      </c>
      <c r="F1585">
        <v>92</v>
      </c>
      <c r="G1585">
        <v>165</v>
      </c>
      <c r="H1585">
        <v>12</v>
      </c>
      <c r="I1585">
        <v>192</v>
      </c>
      <c r="J1585"/>
      <c r="K1585"/>
      <c r="O1585" s="5"/>
      <c r="P1585" s="5"/>
      <c r="AD1585"/>
      <c r="AE1585"/>
    </row>
    <row r="1586" spans="1:31" x14ac:dyDescent="0.2">
      <c r="A1586" t="s">
        <v>148</v>
      </c>
      <c r="B1586" t="s">
        <v>1911</v>
      </c>
      <c r="C1586" t="s">
        <v>705</v>
      </c>
      <c r="D1586" t="s">
        <v>1255</v>
      </c>
      <c r="E1586" t="s">
        <v>371</v>
      </c>
      <c r="F1586">
        <v>92</v>
      </c>
      <c r="G1586">
        <v>165</v>
      </c>
      <c r="H1586">
        <v>6</v>
      </c>
      <c r="I1586">
        <v>192</v>
      </c>
      <c r="J1586"/>
      <c r="K1586"/>
      <c r="O1586" s="5"/>
      <c r="P1586" s="5"/>
      <c r="AD1586"/>
      <c r="AE1586"/>
    </row>
    <row r="1587" spans="1:31" x14ac:dyDescent="0.2">
      <c r="A1587" t="s">
        <v>149</v>
      </c>
      <c r="B1587" t="s">
        <v>1912</v>
      </c>
      <c r="C1587" t="s">
        <v>705</v>
      </c>
      <c r="D1587" t="s">
        <v>1255</v>
      </c>
      <c r="E1587" t="s">
        <v>371</v>
      </c>
      <c r="F1587">
        <v>92</v>
      </c>
      <c r="G1587">
        <v>165</v>
      </c>
      <c r="H1587">
        <v>12</v>
      </c>
      <c r="I1587">
        <v>192</v>
      </c>
      <c r="J1587"/>
      <c r="K1587"/>
      <c r="O1587" s="5"/>
      <c r="P1587" s="5"/>
      <c r="AD1587"/>
      <c r="AE1587"/>
    </row>
    <row r="1588" spans="1:31" x14ac:dyDescent="0.2">
      <c r="A1588" t="s">
        <v>150</v>
      </c>
      <c r="B1588" t="s">
        <v>1913</v>
      </c>
      <c r="C1588" t="s">
        <v>705</v>
      </c>
      <c r="D1588" t="s">
        <v>1255</v>
      </c>
      <c r="E1588" t="s">
        <v>371</v>
      </c>
      <c r="F1588">
        <v>80</v>
      </c>
      <c r="G1588">
        <v>144</v>
      </c>
      <c r="H1588">
        <v>12</v>
      </c>
      <c r="I1588">
        <v>192</v>
      </c>
      <c r="J1588"/>
      <c r="K1588"/>
      <c r="O1588" s="5"/>
      <c r="P1588" s="5"/>
      <c r="AD1588"/>
      <c r="AE1588"/>
    </row>
    <row r="1589" spans="1:31" x14ac:dyDescent="0.2">
      <c r="A1589" t="s">
        <v>151</v>
      </c>
      <c r="B1589" t="s">
        <v>1914</v>
      </c>
      <c r="C1589" t="s">
        <v>705</v>
      </c>
      <c r="D1589" t="s">
        <v>1255</v>
      </c>
      <c r="E1589" t="s">
        <v>371</v>
      </c>
      <c r="F1589">
        <v>112</v>
      </c>
      <c r="G1589">
        <v>200</v>
      </c>
      <c r="H1589">
        <v>12</v>
      </c>
      <c r="I1589">
        <v>192</v>
      </c>
      <c r="J1589"/>
      <c r="K1589"/>
      <c r="O1589" s="5"/>
      <c r="P1589" s="5"/>
      <c r="AD1589"/>
      <c r="AE1589"/>
    </row>
    <row r="1590" spans="1:31" x14ac:dyDescent="0.2">
      <c r="A1590" t="s">
        <v>152</v>
      </c>
      <c r="B1590" t="s">
        <v>1915</v>
      </c>
      <c r="C1590" t="s">
        <v>705</v>
      </c>
      <c r="D1590" t="s">
        <v>1255</v>
      </c>
      <c r="E1590" t="s">
        <v>371</v>
      </c>
      <c r="F1590">
        <v>112</v>
      </c>
      <c r="G1590">
        <v>200</v>
      </c>
      <c r="H1590">
        <v>12</v>
      </c>
      <c r="I1590">
        <v>192</v>
      </c>
      <c r="J1590"/>
      <c r="K1590"/>
      <c r="O1590" s="5"/>
      <c r="P1590" s="5"/>
      <c r="AD1590"/>
      <c r="AE1590"/>
    </row>
    <row r="1591" spans="1:31" x14ac:dyDescent="0.2">
      <c r="A1591" t="s">
        <v>153</v>
      </c>
      <c r="B1591" t="s">
        <v>1916</v>
      </c>
      <c r="C1591" t="s">
        <v>705</v>
      </c>
      <c r="D1591" t="s">
        <v>1255</v>
      </c>
      <c r="E1591" t="s">
        <v>371</v>
      </c>
      <c r="F1591">
        <v>88</v>
      </c>
      <c r="G1591">
        <v>159</v>
      </c>
      <c r="H1591">
        <v>12</v>
      </c>
      <c r="I1591">
        <v>192</v>
      </c>
      <c r="J1591"/>
      <c r="K1591"/>
      <c r="O1591" s="5"/>
      <c r="P1591" s="5"/>
      <c r="AD1591"/>
      <c r="AE1591"/>
    </row>
    <row r="1592" spans="1:31" x14ac:dyDescent="0.2">
      <c r="A1592" t="s">
        <v>154</v>
      </c>
      <c r="B1592" t="s">
        <v>1917</v>
      </c>
      <c r="C1592" t="s">
        <v>705</v>
      </c>
      <c r="D1592" t="s">
        <v>1255</v>
      </c>
      <c r="E1592" t="s">
        <v>371</v>
      </c>
      <c r="F1592">
        <v>88</v>
      </c>
      <c r="G1592">
        <v>159</v>
      </c>
      <c r="H1592">
        <v>6</v>
      </c>
      <c r="I1592">
        <v>192</v>
      </c>
      <c r="J1592"/>
      <c r="K1592"/>
      <c r="O1592" s="5"/>
      <c r="P1592" s="5"/>
      <c r="AD1592"/>
      <c r="AE1592"/>
    </row>
    <row r="1593" spans="1:31" x14ac:dyDescent="0.2">
      <c r="A1593" t="s">
        <v>155</v>
      </c>
      <c r="B1593" t="s">
        <v>1918</v>
      </c>
      <c r="C1593" t="s">
        <v>705</v>
      </c>
      <c r="D1593" t="s">
        <v>1255</v>
      </c>
      <c r="E1593" t="s">
        <v>371</v>
      </c>
      <c r="F1593">
        <v>88</v>
      </c>
      <c r="G1593">
        <v>159</v>
      </c>
      <c r="H1593">
        <v>12</v>
      </c>
      <c r="I1593">
        <v>192</v>
      </c>
      <c r="J1593"/>
      <c r="K1593"/>
      <c r="O1593" s="5"/>
      <c r="P1593" s="5"/>
      <c r="AD1593"/>
      <c r="AE1593"/>
    </row>
    <row r="1594" spans="1:31" x14ac:dyDescent="0.2">
      <c r="A1594" t="s">
        <v>156</v>
      </c>
      <c r="B1594" t="s">
        <v>1919</v>
      </c>
      <c r="C1594" t="s">
        <v>705</v>
      </c>
      <c r="D1594" t="s">
        <v>1255</v>
      </c>
      <c r="E1594" t="s">
        <v>371</v>
      </c>
      <c r="F1594">
        <v>88</v>
      </c>
      <c r="G1594">
        <v>159</v>
      </c>
      <c r="H1594">
        <v>12</v>
      </c>
      <c r="I1594">
        <v>192</v>
      </c>
      <c r="J1594"/>
      <c r="K1594"/>
      <c r="O1594" s="5"/>
      <c r="P1594" s="5"/>
      <c r="AD1594"/>
      <c r="AE1594"/>
    </row>
    <row r="1595" spans="1:31" x14ac:dyDescent="0.2">
      <c r="A1595" t="s">
        <v>157</v>
      </c>
      <c r="B1595" t="s">
        <v>1920</v>
      </c>
      <c r="C1595" t="s">
        <v>705</v>
      </c>
      <c r="D1595" t="s">
        <v>1255</v>
      </c>
      <c r="E1595" t="s">
        <v>371</v>
      </c>
      <c r="F1595">
        <v>88</v>
      </c>
      <c r="G1595">
        <v>159</v>
      </c>
      <c r="H1595">
        <v>12</v>
      </c>
      <c r="I1595">
        <v>192</v>
      </c>
      <c r="J1595"/>
      <c r="K1595"/>
      <c r="O1595" s="5"/>
      <c r="P1595" s="5"/>
      <c r="AD1595"/>
      <c r="AE1595"/>
    </row>
    <row r="1596" spans="1:31" x14ac:dyDescent="0.2">
      <c r="A1596" t="s">
        <v>158</v>
      </c>
      <c r="B1596" t="s">
        <v>1921</v>
      </c>
      <c r="C1596" t="s">
        <v>705</v>
      </c>
      <c r="D1596" t="s">
        <v>1255</v>
      </c>
      <c r="E1596" t="s">
        <v>371</v>
      </c>
      <c r="F1596">
        <v>127</v>
      </c>
      <c r="G1596">
        <v>229</v>
      </c>
      <c r="H1596">
        <v>6</v>
      </c>
      <c r="I1596">
        <v>120</v>
      </c>
      <c r="J1596"/>
      <c r="K1596"/>
      <c r="O1596" s="5"/>
      <c r="P1596" s="5"/>
      <c r="AD1596"/>
      <c r="AE1596"/>
    </row>
    <row r="1597" spans="1:31" x14ac:dyDescent="0.2">
      <c r="A1597" t="s">
        <v>159</v>
      </c>
      <c r="B1597" t="s">
        <v>1922</v>
      </c>
      <c r="C1597" t="s">
        <v>705</v>
      </c>
      <c r="D1597" t="s">
        <v>1255</v>
      </c>
      <c r="E1597" t="s">
        <v>371</v>
      </c>
      <c r="F1597">
        <v>127</v>
      </c>
      <c r="G1597">
        <v>229</v>
      </c>
      <c r="H1597">
        <v>6</v>
      </c>
      <c r="I1597">
        <v>120</v>
      </c>
      <c r="J1597"/>
      <c r="K1597"/>
      <c r="O1597" s="5"/>
      <c r="P1597" s="5"/>
      <c r="AD1597"/>
      <c r="AE1597"/>
    </row>
    <row r="1598" spans="1:31" x14ac:dyDescent="0.2">
      <c r="A1598" t="s">
        <v>160</v>
      </c>
      <c r="B1598" t="s">
        <v>1923</v>
      </c>
      <c r="C1598" t="s">
        <v>705</v>
      </c>
      <c r="D1598" t="s">
        <v>1255</v>
      </c>
      <c r="E1598" t="s">
        <v>371</v>
      </c>
      <c r="F1598">
        <v>169</v>
      </c>
      <c r="G1598">
        <v>299</v>
      </c>
      <c r="H1598">
        <v>6</v>
      </c>
      <c r="I1598">
        <v>60</v>
      </c>
      <c r="J1598"/>
      <c r="K1598"/>
      <c r="O1598" s="5"/>
      <c r="P1598" s="5"/>
      <c r="AD1598"/>
      <c r="AE1598"/>
    </row>
    <row r="1599" spans="1:31" x14ac:dyDescent="0.2">
      <c r="A1599" t="s">
        <v>161</v>
      </c>
      <c r="B1599" t="s">
        <v>1924</v>
      </c>
      <c r="C1599" t="s">
        <v>705</v>
      </c>
      <c r="D1599" t="s">
        <v>1255</v>
      </c>
      <c r="E1599" t="s">
        <v>371</v>
      </c>
      <c r="F1599">
        <v>82</v>
      </c>
      <c r="G1599">
        <v>149</v>
      </c>
      <c r="H1599">
        <v>1</v>
      </c>
      <c r="I1599">
        <v>120</v>
      </c>
      <c r="J1599"/>
      <c r="K1599"/>
      <c r="O1599" s="5"/>
      <c r="P1599" s="5"/>
      <c r="AD1599"/>
      <c r="AE1599"/>
    </row>
    <row r="1600" spans="1:31" x14ac:dyDescent="0.2">
      <c r="A1600" t="s">
        <v>162</v>
      </c>
      <c r="B1600" t="s">
        <v>1925</v>
      </c>
      <c r="C1600" t="s">
        <v>705</v>
      </c>
      <c r="D1600" t="s">
        <v>1255</v>
      </c>
      <c r="E1600" t="s">
        <v>371</v>
      </c>
      <c r="F1600">
        <v>82</v>
      </c>
      <c r="G1600">
        <v>149</v>
      </c>
      <c r="H1600">
        <v>6</v>
      </c>
      <c r="I1600">
        <v>120</v>
      </c>
      <c r="J1600"/>
      <c r="K1600"/>
      <c r="O1600" s="5"/>
      <c r="P1600" s="5"/>
      <c r="AD1600"/>
      <c r="AE1600"/>
    </row>
    <row r="1601" spans="1:31" x14ac:dyDescent="0.2">
      <c r="A1601" t="s">
        <v>163</v>
      </c>
      <c r="B1601" t="s">
        <v>1926</v>
      </c>
      <c r="C1601" t="s">
        <v>705</v>
      </c>
      <c r="D1601" t="s">
        <v>1255</v>
      </c>
      <c r="E1601" t="s">
        <v>371</v>
      </c>
      <c r="F1601">
        <v>109</v>
      </c>
      <c r="G1601">
        <v>199</v>
      </c>
      <c r="H1601">
        <v>6</v>
      </c>
      <c r="I1601">
        <v>60</v>
      </c>
      <c r="J1601"/>
      <c r="K1601"/>
      <c r="O1601" s="5"/>
      <c r="P1601" s="5"/>
      <c r="AD1601"/>
      <c r="AE1601"/>
    </row>
    <row r="1602" spans="1:31" x14ac:dyDescent="0.2">
      <c r="A1602" t="s">
        <v>164</v>
      </c>
      <c r="B1602" t="s">
        <v>1927</v>
      </c>
      <c r="C1602" t="s">
        <v>705</v>
      </c>
      <c r="D1602" t="s">
        <v>1255</v>
      </c>
      <c r="E1602" t="s">
        <v>371</v>
      </c>
      <c r="F1602">
        <v>168</v>
      </c>
      <c r="G1602">
        <v>299</v>
      </c>
      <c r="H1602">
        <v>6</v>
      </c>
      <c r="I1602">
        <v>120</v>
      </c>
      <c r="J1602"/>
      <c r="K1602"/>
      <c r="O1602" s="5"/>
      <c r="P1602" s="5"/>
      <c r="AD1602"/>
      <c r="AE1602"/>
    </row>
    <row r="1603" spans="1:31" x14ac:dyDescent="0.2">
      <c r="A1603" t="s">
        <v>165</v>
      </c>
      <c r="B1603" t="s">
        <v>1928</v>
      </c>
      <c r="C1603" t="s">
        <v>705</v>
      </c>
      <c r="D1603" t="s">
        <v>1255</v>
      </c>
      <c r="E1603" t="s">
        <v>371</v>
      </c>
      <c r="F1603">
        <v>168</v>
      </c>
      <c r="G1603">
        <v>299</v>
      </c>
      <c r="H1603">
        <v>6</v>
      </c>
      <c r="I1603">
        <v>120</v>
      </c>
      <c r="J1603"/>
      <c r="K1603"/>
      <c r="O1603" s="5"/>
      <c r="P1603" s="5"/>
      <c r="AD1603"/>
      <c r="AE1603"/>
    </row>
    <row r="1604" spans="1:31" x14ac:dyDescent="0.2">
      <c r="A1604" t="s">
        <v>166</v>
      </c>
      <c r="B1604" t="s">
        <v>1929</v>
      </c>
      <c r="C1604" t="s">
        <v>705</v>
      </c>
      <c r="D1604" t="s">
        <v>1255</v>
      </c>
      <c r="E1604" t="s">
        <v>371</v>
      </c>
      <c r="F1604">
        <v>183</v>
      </c>
      <c r="G1604">
        <v>339</v>
      </c>
      <c r="H1604">
        <v>6</v>
      </c>
      <c r="I1604">
        <v>60</v>
      </c>
      <c r="J1604"/>
      <c r="K1604"/>
      <c r="O1604" s="5"/>
      <c r="P1604" s="5"/>
      <c r="AD1604"/>
      <c r="AE1604"/>
    </row>
    <row r="1605" spans="1:31" x14ac:dyDescent="0.2">
      <c r="A1605" t="s">
        <v>285</v>
      </c>
      <c r="B1605" t="s">
        <v>1930</v>
      </c>
      <c r="C1605" t="s">
        <v>705</v>
      </c>
      <c r="D1605" t="s">
        <v>1255</v>
      </c>
      <c r="E1605" t="s">
        <v>371</v>
      </c>
      <c r="F1605">
        <v>356</v>
      </c>
      <c r="G1605">
        <v>639</v>
      </c>
      <c r="H1605">
        <v>6</v>
      </c>
      <c r="I1605">
        <v>72</v>
      </c>
      <c r="J1605"/>
      <c r="K1605"/>
      <c r="O1605" s="5"/>
      <c r="P1605" s="5"/>
      <c r="AD1605"/>
      <c r="AE1605"/>
    </row>
    <row r="1606" spans="1:31" x14ac:dyDescent="0.2">
      <c r="A1606" t="s">
        <v>286</v>
      </c>
      <c r="B1606" t="s">
        <v>1931</v>
      </c>
      <c r="C1606" t="s">
        <v>705</v>
      </c>
      <c r="D1606" t="s">
        <v>1255</v>
      </c>
      <c r="E1606" t="s">
        <v>371</v>
      </c>
      <c r="F1606">
        <v>392</v>
      </c>
      <c r="G1606">
        <v>699</v>
      </c>
      <c r="H1606">
        <v>6</v>
      </c>
      <c r="I1606">
        <v>72</v>
      </c>
      <c r="J1606"/>
      <c r="K1606"/>
      <c r="O1606" s="5"/>
      <c r="P1606" s="5"/>
      <c r="AD1606"/>
      <c r="AE1606"/>
    </row>
    <row r="1607" spans="1:31" x14ac:dyDescent="0.2">
      <c r="A1607" t="s">
        <v>287</v>
      </c>
      <c r="B1607" t="s">
        <v>1932</v>
      </c>
      <c r="C1607" t="s">
        <v>705</v>
      </c>
      <c r="D1607" t="s">
        <v>1255</v>
      </c>
      <c r="E1607" t="s">
        <v>371</v>
      </c>
      <c r="F1607">
        <v>360</v>
      </c>
      <c r="G1607">
        <v>649</v>
      </c>
      <c r="H1607">
        <v>6</v>
      </c>
      <c r="I1607">
        <v>72</v>
      </c>
      <c r="J1607"/>
      <c r="K1607"/>
      <c r="O1607" s="5"/>
      <c r="P1607" s="5"/>
      <c r="AD1607"/>
      <c r="AE1607"/>
    </row>
    <row r="1608" spans="1:31" x14ac:dyDescent="0.2">
      <c r="A1608" t="s">
        <v>288</v>
      </c>
      <c r="B1608" t="s">
        <v>1933</v>
      </c>
      <c r="C1608" t="s">
        <v>705</v>
      </c>
      <c r="D1608" t="s">
        <v>1255</v>
      </c>
      <c r="E1608" t="s">
        <v>371</v>
      </c>
      <c r="F1608">
        <v>382</v>
      </c>
      <c r="G1608">
        <v>689</v>
      </c>
      <c r="H1608">
        <v>6</v>
      </c>
      <c r="I1608">
        <v>72</v>
      </c>
      <c r="J1608"/>
      <c r="K1608"/>
      <c r="O1608" s="5"/>
      <c r="P1608" s="5"/>
      <c r="AD1608"/>
      <c r="AE1608"/>
    </row>
    <row r="1609" spans="1:31" x14ac:dyDescent="0.2">
      <c r="A1609" t="s">
        <v>289</v>
      </c>
      <c r="B1609" t="s">
        <v>3514</v>
      </c>
      <c r="C1609" t="s">
        <v>705</v>
      </c>
      <c r="D1609" t="s">
        <v>1255</v>
      </c>
      <c r="E1609" t="s">
        <v>371</v>
      </c>
      <c r="F1609">
        <v>339</v>
      </c>
      <c r="G1609">
        <v>609</v>
      </c>
      <c r="H1609">
        <v>6</v>
      </c>
      <c r="I1609">
        <v>72</v>
      </c>
      <c r="J1609"/>
      <c r="K1609"/>
      <c r="O1609" s="5"/>
      <c r="P1609" s="5"/>
      <c r="AD1609"/>
      <c r="AE1609"/>
    </row>
    <row r="1610" spans="1:31" x14ac:dyDescent="0.2">
      <c r="A1610" t="s">
        <v>290</v>
      </c>
      <c r="B1610" t="s">
        <v>1934</v>
      </c>
      <c r="C1610" t="s">
        <v>705</v>
      </c>
      <c r="D1610" t="s">
        <v>1255</v>
      </c>
      <c r="E1610" t="s">
        <v>371</v>
      </c>
      <c r="F1610">
        <v>360</v>
      </c>
      <c r="G1610">
        <v>649</v>
      </c>
      <c r="H1610">
        <v>6</v>
      </c>
      <c r="I1610">
        <v>72</v>
      </c>
      <c r="J1610"/>
      <c r="K1610"/>
      <c r="O1610" s="5"/>
      <c r="P1610" s="5"/>
      <c r="AD1610"/>
      <c r="AE1610"/>
    </row>
    <row r="1611" spans="1:31" x14ac:dyDescent="0.2">
      <c r="A1611" t="s">
        <v>167</v>
      </c>
      <c r="B1611" t="s">
        <v>3793</v>
      </c>
      <c r="C1611" t="s">
        <v>341</v>
      </c>
      <c r="D1611" t="s">
        <v>1254</v>
      </c>
      <c r="E1611" t="s">
        <v>332</v>
      </c>
      <c r="F1611">
        <v>1529</v>
      </c>
      <c r="G1611">
        <v>2294</v>
      </c>
      <c r="H1611">
        <v>1</v>
      </c>
      <c r="I1611">
        <v>1</v>
      </c>
      <c r="J1611"/>
      <c r="K1611"/>
      <c r="O1611" s="5"/>
      <c r="P1611" s="5"/>
      <c r="AD1611"/>
      <c r="AE1611"/>
    </row>
    <row r="1612" spans="1:31" x14ac:dyDescent="0.2">
      <c r="A1612" t="s">
        <v>484</v>
      </c>
      <c r="B1612" t="s">
        <v>3138</v>
      </c>
      <c r="C1612" t="s">
        <v>341</v>
      </c>
      <c r="D1612" t="s">
        <v>1254</v>
      </c>
      <c r="E1612" t="s">
        <v>332</v>
      </c>
      <c r="F1612">
        <v>599</v>
      </c>
      <c r="G1612">
        <v>1019</v>
      </c>
      <c r="H1612">
        <v>1</v>
      </c>
      <c r="I1612">
        <v>3</v>
      </c>
      <c r="J1612"/>
      <c r="K1612"/>
      <c r="O1612" s="5"/>
      <c r="P1612" s="5"/>
      <c r="AD1612"/>
      <c r="AE1612"/>
    </row>
    <row r="1613" spans="1:31" x14ac:dyDescent="0.2">
      <c r="A1613" t="s">
        <v>168</v>
      </c>
      <c r="B1613" t="s">
        <v>1935</v>
      </c>
      <c r="C1613" t="s">
        <v>341</v>
      </c>
      <c r="D1613" t="s">
        <v>1254</v>
      </c>
      <c r="E1613" t="s">
        <v>332</v>
      </c>
      <c r="F1613">
        <v>1499</v>
      </c>
      <c r="G1613">
        <v>2249</v>
      </c>
      <c r="H1613">
        <v>1</v>
      </c>
      <c r="I1613">
        <v>1</v>
      </c>
      <c r="J1613"/>
      <c r="K1613"/>
      <c r="O1613" s="5"/>
      <c r="P1613" s="5"/>
      <c r="AD1613"/>
      <c r="AE1613"/>
    </row>
    <row r="1614" spans="1:31" x14ac:dyDescent="0.2">
      <c r="A1614" t="s">
        <v>354</v>
      </c>
      <c r="B1614" t="s">
        <v>3139</v>
      </c>
      <c r="C1614" t="s">
        <v>341</v>
      </c>
      <c r="D1614" t="s">
        <v>1254</v>
      </c>
      <c r="E1614" t="s">
        <v>332</v>
      </c>
      <c r="F1614">
        <v>1499</v>
      </c>
      <c r="G1614">
        <v>2249</v>
      </c>
      <c r="H1614">
        <v>1</v>
      </c>
      <c r="I1614">
        <v>1</v>
      </c>
      <c r="J1614"/>
      <c r="K1614"/>
      <c r="O1614" s="5"/>
      <c r="P1614" s="5"/>
      <c r="AD1614"/>
      <c r="AE1614"/>
    </row>
    <row r="1615" spans="1:31" x14ac:dyDescent="0.2">
      <c r="A1615" t="s">
        <v>169</v>
      </c>
      <c r="B1615" t="s">
        <v>3140</v>
      </c>
      <c r="C1615" t="s">
        <v>341</v>
      </c>
      <c r="D1615" t="s">
        <v>1254</v>
      </c>
      <c r="E1615" t="s">
        <v>332</v>
      </c>
      <c r="F1615">
        <v>235</v>
      </c>
      <c r="G1615">
        <v>399</v>
      </c>
      <c r="H1615">
        <v>1</v>
      </c>
      <c r="I1615">
        <v>15</v>
      </c>
      <c r="J1615"/>
      <c r="K1615"/>
      <c r="O1615" s="5"/>
      <c r="P1615" s="5"/>
      <c r="AD1615"/>
      <c r="AE1615"/>
    </row>
    <row r="1616" spans="1:31" x14ac:dyDescent="0.2">
      <c r="A1616" t="s">
        <v>170</v>
      </c>
      <c r="B1616" t="s">
        <v>3141</v>
      </c>
      <c r="C1616" t="s">
        <v>341</v>
      </c>
      <c r="D1616" t="s">
        <v>1254</v>
      </c>
      <c r="E1616" t="s">
        <v>332</v>
      </c>
      <c r="F1616">
        <v>469</v>
      </c>
      <c r="G1616">
        <v>799</v>
      </c>
      <c r="H1616">
        <v>1</v>
      </c>
      <c r="I1616">
        <v>3</v>
      </c>
      <c r="J1616"/>
      <c r="K1616"/>
      <c r="O1616" s="5"/>
      <c r="P1616" s="5"/>
      <c r="AD1616"/>
      <c r="AE1616"/>
    </row>
    <row r="1617" spans="1:31" x14ac:dyDescent="0.2">
      <c r="A1617" t="s">
        <v>171</v>
      </c>
      <c r="B1617" t="s">
        <v>1936</v>
      </c>
      <c r="C1617" t="s">
        <v>341</v>
      </c>
      <c r="D1617" t="s">
        <v>1254</v>
      </c>
      <c r="E1617" t="s">
        <v>333</v>
      </c>
      <c r="F1617">
        <v>339</v>
      </c>
      <c r="G1617">
        <v>599</v>
      </c>
      <c r="H1617">
        <v>6</v>
      </c>
      <c r="I1617">
        <v>48</v>
      </c>
      <c r="J1617"/>
      <c r="K1617"/>
      <c r="O1617" s="5"/>
      <c r="P1617" s="5"/>
      <c r="AD1617"/>
      <c r="AE1617"/>
    </row>
    <row r="1618" spans="1:31" x14ac:dyDescent="0.2">
      <c r="A1618" t="s">
        <v>2382</v>
      </c>
      <c r="B1618" t="s">
        <v>2383</v>
      </c>
      <c r="C1618" t="s">
        <v>342</v>
      </c>
      <c r="D1618" t="s">
        <v>1254</v>
      </c>
      <c r="E1618" t="s">
        <v>2384</v>
      </c>
      <c r="F1618">
        <v>14</v>
      </c>
      <c r="G1618">
        <v>28</v>
      </c>
      <c r="H1618">
        <v>12</v>
      </c>
      <c r="I1618">
        <v>48</v>
      </c>
      <c r="J1618"/>
      <c r="K1618"/>
      <c r="O1618" s="5"/>
      <c r="P1618" s="5"/>
      <c r="AD1618"/>
      <c r="AE1618"/>
    </row>
    <row r="1619" spans="1:31" x14ac:dyDescent="0.2">
      <c r="A1619" t="s">
        <v>321</v>
      </c>
      <c r="B1619" t="s">
        <v>558</v>
      </c>
      <c r="C1619" t="s">
        <v>342</v>
      </c>
      <c r="D1619" t="s">
        <v>1254</v>
      </c>
      <c r="E1619" t="s">
        <v>369</v>
      </c>
      <c r="F1619">
        <v>0.25</v>
      </c>
      <c r="G1619">
        <v>1</v>
      </c>
      <c r="H1619">
        <v>1</v>
      </c>
      <c r="I1619">
        <v>100</v>
      </c>
      <c r="J1619"/>
      <c r="K1619"/>
      <c r="O1619" s="5"/>
      <c r="P1619" s="5"/>
      <c r="AD1619"/>
      <c r="AE1619"/>
    </row>
    <row r="1620" spans="1:31" x14ac:dyDescent="0.2">
      <c r="A1620" t="s">
        <v>590</v>
      </c>
      <c r="B1620" t="s">
        <v>1937</v>
      </c>
      <c r="C1620" t="s">
        <v>1938</v>
      </c>
      <c r="D1620" t="s">
        <v>334</v>
      </c>
      <c r="E1620" t="s">
        <v>340</v>
      </c>
      <c r="F1620">
        <v>369</v>
      </c>
      <c r="G1620">
        <v>665</v>
      </c>
      <c r="H1620">
        <v>1</v>
      </c>
      <c r="I1620">
        <v>245</v>
      </c>
      <c r="J1620"/>
      <c r="K1620"/>
      <c r="O1620" s="5"/>
      <c r="P1620" s="5"/>
      <c r="AD1620"/>
      <c r="AE1620"/>
    </row>
    <row r="1621" spans="1:31" x14ac:dyDescent="0.2">
      <c r="A1621" t="s">
        <v>591</v>
      </c>
      <c r="B1621" t="s">
        <v>1939</v>
      </c>
      <c r="C1621" t="s">
        <v>1938</v>
      </c>
      <c r="D1621" t="s">
        <v>334</v>
      </c>
      <c r="E1621" t="s">
        <v>340</v>
      </c>
      <c r="F1621">
        <v>489</v>
      </c>
      <c r="G1621">
        <v>879</v>
      </c>
      <c r="H1621">
        <v>1</v>
      </c>
      <c r="I1621">
        <v>160</v>
      </c>
      <c r="J1621"/>
      <c r="K1621"/>
      <c r="O1621" s="5"/>
      <c r="P1621" s="5"/>
      <c r="AD1621"/>
      <c r="AE1621"/>
    </row>
    <row r="1622" spans="1:31" x14ac:dyDescent="0.2">
      <c r="A1622" t="s">
        <v>592</v>
      </c>
      <c r="B1622" t="s">
        <v>1940</v>
      </c>
      <c r="C1622" t="s">
        <v>1938</v>
      </c>
      <c r="D1622" t="s">
        <v>334</v>
      </c>
      <c r="E1622" t="s">
        <v>340</v>
      </c>
      <c r="F1622">
        <v>599</v>
      </c>
      <c r="G1622">
        <v>999</v>
      </c>
      <c r="H1622">
        <v>1</v>
      </c>
      <c r="I1622">
        <v>1</v>
      </c>
      <c r="J1622"/>
      <c r="K1622"/>
      <c r="O1622" s="5"/>
      <c r="P1622" s="5"/>
      <c r="AD1622"/>
      <c r="AE1622"/>
    </row>
    <row r="1623" spans="1:31" x14ac:dyDescent="0.2">
      <c r="A1623" t="s">
        <v>593</v>
      </c>
      <c r="B1623" t="s">
        <v>1941</v>
      </c>
      <c r="C1623" t="s">
        <v>1938</v>
      </c>
      <c r="D1623" t="s">
        <v>334</v>
      </c>
      <c r="E1623" t="s">
        <v>340</v>
      </c>
      <c r="F1623">
        <v>1299</v>
      </c>
      <c r="G1623">
        <v>1949</v>
      </c>
      <c r="H1623">
        <v>1</v>
      </c>
      <c r="I1623">
        <v>45</v>
      </c>
      <c r="J1623"/>
      <c r="K1623"/>
      <c r="O1623" s="5"/>
      <c r="P1623" s="5"/>
      <c r="AD1623"/>
      <c r="AE1623"/>
    </row>
    <row r="1624" spans="1:31" x14ac:dyDescent="0.2">
      <c r="A1624" t="s">
        <v>594</v>
      </c>
      <c r="B1624" t="s">
        <v>1942</v>
      </c>
      <c r="C1624" t="s">
        <v>1938</v>
      </c>
      <c r="D1624" t="s">
        <v>334</v>
      </c>
      <c r="E1624" t="s">
        <v>340</v>
      </c>
      <c r="F1624">
        <v>1999</v>
      </c>
      <c r="G1624">
        <v>2999</v>
      </c>
      <c r="H1624">
        <v>1</v>
      </c>
      <c r="I1624">
        <v>30</v>
      </c>
      <c r="J1624"/>
      <c r="K1624"/>
      <c r="O1624" s="5"/>
      <c r="P1624" s="5"/>
      <c r="AD1624"/>
      <c r="AE1624"/>
    </row>
    <row r="1625" spans="1:31" x14ac:dyDescent="0.2">
      <c r="A1625" t="s">
        <v>595</v>
      </c>
      <c r="B1625" t="s">
        <v>1943</v>
      </c>
      <c r="C1625" t="s">
        <v>1938</v>
      </c>
      <c r="D1625" t="s">
        <v>334</v>
      </c>
      <c r="E1625" t="s">
        <v>340</v>
      </c>
      <c r="F1625">
        <v>2299</v>
      </c>
      <c r="G1625">
        <v>3219</v>
      </c>
      <c r="H1625">
        <v>1</v>
      </c>
      <c r="I1625">
        <v>1</v>
      </c>
      <c r="J1625"/>
      <c r="K1625"/>
      <c r="O1625" s="5"/>
      <c r="P1625" s="5"/>
      <c r="AD1625"/>
      <c r="AE1625"/>
    </row>
    <row r="1626" spans="1:31" x14ac:dyDescent="0.2">
      <c r="A1626" t="s">
        <v>620</v>
      </c>
      <c r="B1626" t="s">
        <v>3229</v>
      </c>
      <c r="C1626" t="s">
        <v>1938</v>
      </c>
      <c r="D1626" t="s">
        <v>334</v>
      </c>
      <c r="E1626" t="s">
        <v>340</v>
      </c>
      <c r="F1626">
        <v>2999</v>
      </c>
      <c r="G1626">
        <v>4199</v>
      </c>
      <c r="H1626">
        <v>1</v>
      </c>
      <c r="I1626">
        <v>15</v>
      </c>
      <c r="J1626"/>
      <c r="K1626"/>
      <c r="O1626" s="5"/>
      <c r="P1626" s="5"/>
      <c r="AD1626"/>
      <c r="AE1626"/>
    </row>
    <row r="1627" spans="1:31" x14ac:dyDescent="0.2">
      <c r="A1627" t="s">
        <v>2906</v>
      </c>
      <c r="B1627" t="s">
        <v>2907</v>
      </c>
      <c r="C1627" t="s">
        <v>1938</v>
      </c>
      <c r="D1627" t="s">
        <v>334</v>
      </c>
      <c r="E1627" t="s">
        <v>340</v>
      </c>
      <c r="F1627">
        <v>4499</v>
      </c>
      <c r="G1627">
        <v>6299</v>
      </c>
      <c r="H1627">
        <v>1</v>
      </c>
      <c r="I1627">
        <v>10</v>
      </c>
      <c r="J1627"/>
      <c r="K1627"/>
      <c r="O1627" s="5"/>
      <c r="P1627" s="5"/>
      <c r="AD1627"/>
      <c r="AE1627"/>
    </row>
    <row r="1628" spans="1:31" x14ac:dyDescent="0.2">
      <c r="A1628" t="s">
        <v>596</v>
      </c>
      <c r="B1628" t="s">
        <v>3052</v>
      </c>
      <c r="C1628" t="s">
        <v>1938</v>
      </c>
      <c r="D1628" t="s">
        <v>334</v>
      </c>
      <c r="E1628" t="s">
        <v>340</v>
      </c>
      <c r="F1628">
        <v>585</v>
      </c>
      <c r="G1628">
        <v>995</v>
      </c>
      <c r="H1628">
        <v>1</v>
      </c>
      <c r="I1628">
        <v>10</v>
      </c>
      <c r="J1628"/>
      <c r="K1628"/>
      <c r="O1628" s="5"/>
      <c r="P1628" s="5"/>
      <c r="AD1628"/>
      <c r="AE1628"/>
    </row>
    <row r="1629" spans="1:31" x14ac:dyDescent="0.2">
      <c r="A1629" t="s">
        <v>3084</v>
      </c>
      <c r="B1629" t="s">
        <v>3085</v>
      </c>
      <c r="C1629" t="s">
        <v>1938</v>
      </c>
      <c r="D1629" t="s">
        <v>334</v>
      </c>
      <c r="E1629" t="s">
        <v>340</v>
      </c>
      <c r="F1629">
        <v>299</v>
      </c>
      <c r="G1629">
        <v>499</v>
      </c>
      <c r="H1629">
        <v>1</v>
      </c>
      <c r="I1629">
        <v>30</v>
      </c>
      <c r="J1629"/>
      <c r="K1629"/>
      <c r="O1629" s="5"/>
      <c r="P1629" s="5"/>
      <c r="AD1629"/>
      <c r="AE1629"/>
    </row>
    <row r="1630" spans="1:31" x14ac:dyDescent="0.2">
      <c r="A1630" t="s">
        <v>898</v>
      </c>
      <c r="B1630" t="s">
        <v>1944</v>
      </c>
      <c r="C1630" t="s">
        <v>1938</v>
      </c>
      <c r="D1630" t="s">
        <v>334</v>
      </c>
      <c r="E1630" t="s">
        <v>340</v>
      </c>
      <c r="F1630">
        <v>265</v>
      </c>
      <c r="G1630">
        <v>473</v>
      </c>
      <c r="H1630">
        <v>1</v>
      </c>
      <c r="I1630">
        <v>14</v>
      </c>
      <c r="J1630"/>
      <c r="K1630"/>
      <c r="O1630" s="5"/>
      <c r="P1630" s="5"/>
      <c r="AD1630"/>
      <c r="AE1630"/>
    </row>
    <row r="1631" spans="1:31" x14ac:dyDescent="0.2">
      <c r="A1631" t="s">
        <v>597</v>
      </c>
      <c r="B1631" t="s">
        <v>1945</v>
      </c>
      <c r="C1631" t="s">
        <v>1938</v>
      </c>
      <c r="D1631" t="s">
        <v>334</v>
      </c>
      <c r="E1631" t="s">
        <v>340</v>
      </c>
      <c r="F1631">
        <v>299</v>
      </c>
      <c r="G1631">
        <v>539</v>
      </c>
      <c r="H1631">
        <v>1</v>
      </c>
      <c r="I1631">
        <v>14</v>
      </c>
      <c r="J1631"/>
      <c r="K1631"/>
      <c r="O1631" s="5"/>
      <c r="P1631" s="5"/>
      <c r="AD1631"/>
      <c r="AE1631"/>
    </row>
    <row r="1632" spans="1:31" x14ac:dyDescent="0.2">
      <c r="A1632" t="s">
        <v>598</v>
      </c>
      <c r="B1632" t="s">
        <v>1946</v>
      </c>
      <c r="C1632" t="s">
        <v>1938</v>
      </c>
      <c r="D1632" t="s">
        <v>334</v>
      </c>
      <c r="E1632" t="s">
        <v>340</v>
      </c>
      <c r="F1632">
        <v>389</v>
      </c>
      <c r="G1632">
        <v>699</v>
      </c>
      <c r="H1632">
        <v>1</v>
      </c>
      <c r="I1632">
        <v>10</v>
      </c>
      <c r="J1632"/>
      <c r="K1632"/>
      <c r="O1632" s="5"/>
      <c r="P1632" s="5"/>
      <c r="AD1632"/>
      <c r="AE1632"/>
    </row>
    <row r="1633" spans="1:31" x14ac:dyDescent="0.2">
      <c r="A1633" t="s">
        <v>2124</v>
      </c>
      <c r="B1633" t="s">
        <v>2125</v>
      </c>
      <c r="C1633" t="s">
        <v>1938</v>
      </c>
      <c r="D1633" t="s">
        <v>334</v>
      </c>
      <c r="E1633" t="s">
        <v>340</v>
      </c>
      <c r="F1633">
        <v>559</v>
      </c>
      <c r="G1633">
        <v>949</v>
      </c>
      <c r="H1633">
        <v>1</v>
      </c>
      <c r="I1633">
        <v>6</v>
      </c>
      <c r="J1633"/>
      <c r="K1633"/>
      <c r="O1633" s="5"/>
      <c r="P1633" s="5"/>
      <c r="AD1633"/>
      <c r="AE1633"/>
    </row>
    <row r="1634" spans="1:31" x14ac:dyDescent="0.2">
      <c r="A1634" t="s">
        <v>2808</v>
      </c>
      <c r="B1634" t="s">
        <v>2809</v>
      </c>
      <c r="C1634" t="s">
        <v>700</v>
      </c>
      <c r="D1634" t="s">
        <v>334</v>
      </c>
      <c r="E1634" t="s">
        <v>340</v>
      </c>
      <c r="F1634">
        <v>239</v>
      </c>
      <c r="G1634">
        <v>419</v>
      </c>
      <c r="H1634">
        <v>1</v>
      </c>
      <c r="I1634">
        <v>14</v>
      </c>
      <c r="J1634"/>
      <c r="K1634"/>
      <c r="O1634" s="5"/>
      <c r="P1634" s="5"/>
      <c r="AD1634"/>
      <c r="AE1634"/>
    </row>
    <row r="1635" spans="1:31" x14ac:dyDescent="0.2">
      <c r="A1635" t="s">
        <v>2810</v>
      </c>
      <c r="B1635" t="s">
        <v>2811</v>
      </c>
      <c r="C1635" t="s">
        <v>700</v>
      </c>
      <c r="D1635" t="s">
        <v>334</v>
      </c>
      <c r="E1635" t="s">
        <v>340</v>
      </c>
      <c r="F1635">
        <v>255</v>
      </c>
      <c r="G1635">
        <v>449</v>
      </c>
      <c r="H1635">
        <v>1</v>
      </c>
      <c r="I1635">
        <v>14</v>
      </c>
      <c r="J1635"/>
      <c r="K1635"/>
      <c r="O1635" s="5"/>
      <c r="P1635" s="5"/>
      <c r="AD1635"/>
      <c r="AE1635"/>
    </row>
    <row r="1636" spans="1:31" x14ac:dyDescent="0.2">
      <c r="A1636" t="s">
        <v>899</v>
      </c>
      <c r="B1636" t="s">
        <v>1947</v>
      </c>
      <c r="C1636" t="s">
        <v>1938</v>
      </c>
      <c r="D1636" t="s">
        <v>335</v>
      </c>
      <c r="E1636" t="s">
        <v>373</v>
      </c>
      <c r="F1636">
        <v>325</v>
      </c>
      <c r="G1636">
        <v>585</v>
      </c>
      <c r="H1636">
        <v>1</v>
      </c>
      <c r="I1636">
        <v>180</v>
      </c>
      <c r="J1636"/>
      <c r="K1636"/>
      <c r="O1636" s="5"/>
      <c r="P1636" s="5"/>
      <c r="AD1636"/>
      <c r="AE1636"/>
    </row>
    <row r="1637" spans="1:31" x14ac:dyDescent="0.2">
      <c r="A1637" t="s">
        <v>973</v>
      </c>
      <c r="B1637" t="s">
        <v>1948</v>
      </c>
      <c r="C1637" t="s">
        <v>1938</v>
      </c>
      <c r="D1637" t="s">
        <v>335</v>
      </c>
      <c r="E1637" t="s">
        <v>373</v>
      </c>
      <c r="F1637">
        <v>22</v>
      </c>
      <c r="G1637">
        <v>40</v>
      </c>
      <c r="H1637">
        <v>1</v>
      </c>
      <c r="I1637">
        <v>200</v>
      </c>
      <c r="J1637"/>
      <c r="K1637"/>
      <c r="O1637" s="5"/>
      <c r="P1637" s="5"/>
      <c r="AD1637"/>
      <c r="AE1637"/>
    </row>
    <row r="1638" spans="1:31" x14ac:dyDescent="0.2">
      <c r="A1638" t="s">
        <v>2166</v>
      </c>
      <c r="B1638" t="s">
        <v>2167</v>
      </c>
      <c r="C1638" t="s">
        <v>1938</v>
      </c>
      <c r="D1638" t="s">
        <v>335</v>
      </c>
      <c r="E1638" t="s">
        <v>373</v>
      </c>
      <c r="F1638">
        <v>419</v>
      </c>
      <c r="G1638">
        <v>755</v>
      </c>
      <c r="H1638">
        <v>1</v>
      </c>
      <c r="I1638">
        <v>180</v>
      </c>
      <c r="J1638"/>
      <c r="K1638"/>
      <c r="O1638" s="5"/>
      <c r="P1638" s="5"/>
      <c r="AD1638"/>
      <c r="AE1638"/>
    </row>
    <row r="1639" spans="1:31" x14ac:dyDescent="0.2">
      <c r="A1639" t="s">
        <v>2168</v>
      </c>
      <c r="B1639" t="s">
        <v>2169</v>
      </c>
      <c r="C1639" t="s">
        <v>1938</v>
      </c>
      <c r="D1639" t="s">
        <v>335</v>
      </c>
      <c r="E1639" t="s">
        <v>373</v>
      </c>
      <c r="F1639">
        <v>709</v>
      </c>
      <c r="G1639">
        <v>1199</v>
      </c>
      <c r="H1639">
        <v>1</v>
      </c>
      <c r="I1639">
        <v>160</v>
      </c>
      <c r="J1639"/>
      <c r="K1639"/>
      <c r="O1639" s="5"/>
      <c r="P1639" s="5"/>
      <c r="AD1639"/>
      <c r="AE1639"/>
    </row>
    <row r="1640" spans="1:31" x14ac:dyDescent="0.2">
      <c r="A1640" t="s">
        <v>2493</v>
      </c>
      <c r="B1640" t="s">
        <v>2494</v>
      </c>
      <c r="C1640" t="s">
        <v>1938</v>
      </c>
      <c r="D1640" t="s">
        <v>335</v>
      </c>
      <c r="E1640" t="s">
        <v>373</v>
      </c>
      <c r="F1640">
        <v>119</v>
      </c>
      <c r="G1640">
        <v>213</v>
      </c>
      <c r="H1640">
        <v>1</v>
      </c>
      <c r="I1640">
        <v>1</v>
      </c>
      <c r="J1640"/>
      <c r="K1640"/>
      <c r="O1640" s="5"/>
      <c r="P1640" s="5"/>
      <c r="AD1640"/>
      <c r="AE1640"/>
    </row>
    <row r="1641" spans="1:31" x14ac:dyDescent="0.2">
      <c r="A1641" t="s">
        <v>3230</v>
      </c>
      <c r="B1641" t="s">
        <v>2494</v>
      </c>
      <c r="C1641" t="s">
        <v>1938</v>
      </c>
      <c r="D1641" t="s">
        <v>335</v>
      </c>
      <c r="E1641" t="s">
        <v>373</v>
      </c>
      <c r="F1641">
        <v>119</v>
      </c>
      <c r="G1641">
        <v>213</v>
      </c>
      <c r="H1641">
        <v>1</v>
      </c>
      <c r="I1641">
        <v>4</v>
      </c>
      <c r="J1641"/>
      <c r="K1641"/>
      <c r="O1641" s="5"/>
      <c r="P1641" s="5"/>
      <c r="AD1641"/>
      <c r="AE1641"/>
    </row>
    <row r="1642" spans="1:31" x14ac:dyDescent="0.2">
      <c r="A1642" t="s">
        <v>2495</v>
      </c>
      <c r="B1642" t="s">
        <v>2496</v>
      </c>
      <c r="C1642" t="s">
        <v>1938</v>
      </c>
      <c r="D1642" t="s">
        <v>335</v>
      </c>
      <c r="E1642" t="s">
        <v>373</v>
      </c>
      <c r="F1642">
        <v>199</v>
      </c>
      <c r="G1642">
        <v>350</v>
      </c>
      <c r="H1642">
        <v>1</v>
      </c>
      <c r="I1642">
        <v>60</v>
      </c>
      <c r="J1642"/>
      <c r="K1642"/>
      <c r="O1642" s="5"/>
      <c r="P1642" s="5"/>
      <c r="AD1642"/>
      <c r="AE1642"/>
    </row>
    <row r="1643" spans="1:31" x14ac:dyDescent="0.2">
      <c r="A1643" t="s">
        <v>560</v>
      </c>
      <c r="B1643" t="s">
        <v>1949</v>
      </c>
      <c r="C1643" t="s">
        <v>1938</v>
      </c>
      <c r="D1643" t="s">
        <v>334</v>
      </c>
      <c r="E1643" t="s">
        <v>374</v>
      </c>
      <c r="F1643">
        <v>125</v>
      </c>
      <c r="G1643">
        <v>230</v>
      </c>
      <c r="H1643">
        <v>1</v>
      </c>
      <c r="I1643">
        <v>3</v>
      </c>
      <c r="J1643"/>
      <c r="K1643"/>
      <c r="O1643" s="5"/>
      <c r="P1643" s="5"/>
      <c r="AD1643"/>
      <c r="AE1643"/>
    </row>
    <row r="1644" spans="1:31" x14ac:dyDescent="0.2">
      <c r="A1644" t="s">
        <v>561</v>
      </c>
      <c r="B1644" t="s">
        <v>1950</v>
      </c>
      <c r="C1644" t="s">
        <v>1938</v>
      </c>
      <c r="D1644" t="s">
        <v>334</v>
      </c>
      <c r="E1644" t="s">
        <v>374</v>
      </c>
      <c r="F1644">
        <v>175</v>
      </c>
      <c r="G1644">
        <v>304</v>
      </c>
      <c r="H1644">
        <v>1</v>
      </c>
      <c r="I1644">
        <v>3</v>
      </c>
      <c r="J1644"/>
      <c r="K1644"/>
      <c r="O1644" s="5"/>
      <c r="P1644" s="5"/>
      <c r="AD1644"/>
      <c r="AE1644"/>
    </row>
    <row r="1645" spans="1:31" x14ac:dyDescent="0.2">
      <c r="A1645" t="s">
        <v>562</v>
      </c>
      <c r="B1645" t="s">
        <v>1951</v>
      </c>
      <c r="C1645" t="s">
        <v>1938</v>
      </c>
      <c r="D1645" t="s">
        <v>334</v>
      </c>
      <c r="E1645" t="s">
        <v>374</v>
      </c>
      <c r="F1645">
        <v>125</v>
      </c>
      <c r="G1645">
        <v>229</v>
      </c>
      <c r="H1645">
        <v>1</v>
      </c>
      <c r="I1645">
        <v>3</v>
      </c>
      <c r="J1645"/>
      <c r="K1645"/>
      <c r="O1645" s="5"/>
      <c r="P1645" s="5"/>
      <c r="AD1645"/>
      <c r="AE1645"/>
    </row>
    <row r="1646" spans="1:31" x14ac:dyDescent="0.2">
      <c r="A1646" t="s">
        <v>563</v>
      </c>
      <c r="B1646" t="s">
        <v>1952</v>
      </c>
      <c r="C1646" t="s">
        <v>1938</v>
      </c>
      <c r="D1646" t="s">
        <v>334</v>
      </c>
      <c r="E1646" t="s">
        <v>374</v>
      </c>
      <c r="F1646">
        <v>175</v>
      </c>
      <c r="G1646">
        <v>316</v>
      </c>
      <c r="H1646">
        <v>1</v>
      </c>
      <c r="I1646">
        <v>3</v>
      </c>
      <c r="J1646"/>
      <c r="K1646"/>
      <c r="O1646" s="5"/>
      <c r="P1646" s="5"/>
      <c r="AD1646"/>
      <c r="AE1646"/>
    </row>
    <row r="1647" spans="1:31" x14ac:dyDescent="0.2">
      <c r="A1647" t="s">
        <v>3231</v>
      </c>
      <c r="B1647" t="s">
        <v>3287</v>
      </c>
      <c r="C1647" t="s">
        <v>1938</v>
      </c>
      <c r="D1647" t="s">
        <v>1273</v>
      </c>
      <c r="E1647" t="s">
        <v>340</v>
      </c>
      <c r="F1647">
        <v>149</v>
      </c>
      <c r="G1647">
        <v>249</v>
      </c>
      <c r="H1647">
        <v>1</v>
      </c>
      <c r="I1647">
        <v>1</v>
      </c>
      <c r="J1647"/>
      <c r="K1647"/>
      <c r="O1647" s="5"/>
      <c r="P1647" s="5"/>
      <c r="AD1647"/>
      <c r="AE1647"/>
    </row>
    <row r="1648" spans="1:31" x14ac:dyDescent="0.2">
      <c r="A1648" t="s">
        <v>3232</v>
      </c>
      <c r="B1648" t="s">
        <v>3288</v>
      </c>
      <c r="C1648" t="s">
        <v>1938</v>
      </c>
      <c r="D1648" t="s">
        <v>1273</v>
      </c>
      <c r="E1648" t="s">
        <v>340</v>
      </c>
      <c r="F1648">
        <v>149</v>
      </c>
      <c r="G1648">
        <v>249</v>
      </c>
      <c r="H1648">
        <v>1</v>
      </c>
      <c r="I1648">
        <v>1</v>
      </c>
      <c r="J1648"/>
      <c r="K1648"/>
      <c r="O1648" s="5"/>
      <c r="P1648" s="5"/>
      <c r="AD1648"/>
      <c r="AE1648"/>
    </row>
    <row r="1649" spans="1:31" x14ac:dyDescent="0.2">
      <c r="A1649" t="s">
        <v>2170</v>
      </c>
      <c r="B1649" t="s">
        <v>2173</v>
      </c>
      <c r="C1649" t="s">
        <v>1938</v>
      </c>
      <c r="D1649" t="s">
        <v>334</v>
      </c>
      <c r="E1649" t="s">
        <v>374</v>
      </c>
      <c r="F1649">
        <v>679</v>
      </c>
      <c r="G1649">
        <v>1188</v>
      </c>
      <c r="H1649">
        <v>1</v>
      </c>
      <c r="I1649">
        <v>1</v>
      </c>
      <c r="J1649"/>
      <c r="K1649"/>
      <c r="O1649" s="5"/>
      <c r="P1649" s="5"/>
      <c r="AD1649"/>
      <c r="AE1649"/>
    </row>
    <row r="1650" spans="1:31" x14ac:dyDescent="0.2">
      <c r="A1650" t="s">
        <v>3233</v>
      </c>
      <c r="B1650" t="s">
        <v>3368</v>
      </c>
      <c r="C1650" t="s">
        <v>1938</v>
      </c>
      <c r="D1650" t="s">
        <v>1273</v>
      </c>
      <c r="E1650" t="s">
        <v>340</v>
      </c>
      <c r="F1650">
        <v>399</v>
      </c>
      <c r="G1650">
        <v>689</v>
      </c>
      <c r="H1650">
        <v>1</v>
      </c>
      <c r="I1650">
        <v>1</v>
      </c>
      <c r="J1650"/>
      <c r="K1650"/>
      <c r="O1650" s="5"/>
      <c r="P1650" s="5"/>
      <c r="AD1650"/>
      <c r="AE1650"/>
    </row>
    <row r="1651" spans="1:31" x14ac:dyDescent="0.2">
      <c r="A1651" t="s">
        <v>3234</v>
      </c>
      <c r="B1651" t="s">
        <v>3369</v>
      </c>
      <c r="C1651" t="s">
        <v>1938</v>
      </c>
      <c r="D1651" t="s">
        <v>1273</v>
      </c>
      <c r="E1651" t="s">
        <v>340</v>
      </c>
      <c r="F1651">
        <v>399</v>
      </c>
      <c r="G1651">
        <v>689</v>
      </c>
      <c r="H1651">
        <v>1</v>
      </c>
      <c r="I1651">
        <v>1</v>
      </c>
      <c r="J1651"/>
      <c r="K1651"/>
      <c r="O1651" s="5"/>
      <c r="P1651" s="5"/>
      <c r="AD1651"/>
      <c r="AE1651"/>
    </row>
    <row r="1652" spans="1:31" x14ac:dyDescent="0.2">
      <c r="A1652" t="s">
        <v>3235</v>
      </c>
      <c r="B1652" t="s">
        <v>3236</v>
      </c>
      <c r="C1652" t="s">
        <v>1938</v>
      </c>
      <c r="D1652" t="s">
        <v>1273</v>
      </c>
      <c r="E1652" t="s">
        <v>340</v>
      </c>
      <c r="F1652">
        <v>599</v>
      </c>
      <c r="G1652">
        <v>999</v>
      </c>
      <c r="H1652">
        <v>1</v>
      </c>
      <c r="I1652">
        <v>1</v>
      </c>
      <c r="J1652"/>
      <c r="K1652"/>
      <c r="O1652" s="5"/>
      <c r="P1652" s="5"/>
      <c r="AD1652"/>
      <c r="AE1652"/>
    </row>
    <row r="1653" spans="1:31" x14ac:dyDescent="0.2">
      <c r="A1653" t="s">
        <v>3237</v>
      </c>
      <c r="B1653" t="s">
        <v>3238</v>
      </c>
      <c r="C1653" t="s">
        <v>1938</v>
      </c>
      <c r="D1653" t="s">
        <v>1273</v>
      </c>
      <c r="E1653" t="s">
        <v>340</v>
      </c>
      <c r="F1653">
        <v>599</v>
      </c>
      <c r="G1653">
        <v>999</v>
      </c>
      <c r="H1653">
        <v>1</v>
      </c>
      <c r="I1653">
        <v>1</v>
      </c>
      <c r="J1653"/>
      <c r="K1653"/>
      <c r="O1653" s="5"/>
      <c r="P1653" s="5"/>
      <c r="AD1653"/>
      <c r="AE1653"/>
    </row>
    <row r="1654" spans="1:31" x14ac:dyDescent="0.2">
      <c r="A1654" t="s">
        <v>172</v>
      </c>
      <c r="B1654" t="s">
        <v>1953</v>
      </c>
      <c r="C1654" t="s">
        <v>700</v>
      </c>
      <c r="D1654" t="s">
        <v>334</v>
      </c>
      <c r="E1654" t="s">
        <v>394</v>
      </c>
      <c r="F1654">
        <v>56</v>
      </c>
      <c r="G1654">
        <v>102</v>
      </c>
      <c r="H1654">
        <v>1</v>
      </c>
      <c r="I1654">
        <v>12</v>
      </c>
      <c r="J1654"/>
      <c r="K1654"/>
      <c r="O1654" s="5"/>
      <c r="P1654" s="5"/>
      <c r="AD1654"/>
      <c r="AE1654"/>
    </row>
    <row r="1655" spans="1:31" x14ac:dyDescent="0.2">
      <c r="A1655" t="s">
        <v>825</v>
      </c>
      <c r="B1655" t="s">
        <v>3058</v>
      </c>
      <c r="C1655" t="s">
        <v>826</v>
      </c>
      <c r="D1655" t="s">
        <v>334</v>
      </c>
      <c r="E1655" t="s">
        <v>326</v>
      </c>
      <c r="F1655">
        <v>469</v>
      </c>
      <c r="G1655">
        <v>469</v>
      </c>
      <c r="H1655">
        <v>1</v>
      </c>
      <c r="I1655">
        <v>1</v>
      </c>
      <c r="J1655"/>
      <c r="K1655"/>
      <c r="O1655" s="5"/>
      <c r="P1655" s="5"/>
      <c r="AD1655"/>
      <c r="AE1655"/>
    </row>
    <row r="1656" spans="1:31" x14ac:dyDescent="0.2">
      <c r="A1656" t="s">
        <v>827</v>
      </c>
      <c r="B1656" t="s">
        <v>3059</v>
      </c>
      <c r="C1656" t="s">
        <v>826</v>
      </c>
      <c r="D1656" t="s">
        <v>334</v>
      </c>
      <c r="E1656" t="s">
        <v>326</v>
      </c>
      <c r="F1656">
        <v>1169</v>
      </c>
      <c r="G1656">
        <v>1169</v>
      </c>
      <c r="H1656">
        <v>1</v>
      </c>
      <c r="I1656">
        <v>1</v>
      </c>
      <c r="J1656"/>
      <c r="K1656"/>
      <c r="O1656" s="5"/>
      <c r="P1656" s="5"/>
      <c r="AD1656"/>
      <c r="AE1656"/>
    </row>
    <row r="1657" spans="1:31" x14ac:dyDescent="0.2">
      <c r="A1657" t="s">
        <v>828</v>
      </c>
      <c r="B1657" t="s">
        <v>1954</v>
      </c>
      <c r="C1657" t="s">
        <v>826</v>
      </c>
      <c r="D1657" t="s">
        <v>334</v>
      </c>
      <c r="E1657" t="s">
        <v>326</v>
      </c>
      <c r="F1657">
        <v>419</v>
      </c>
      <c r="G1657">
        <v>419</v>
      </c>
      <c r="H1657">
        <v>1</v>
      </c>
      <c r="I1657">
        <v>1</v>
      </c>
      <c r="J1657"/>
      <c r="K1657"/>
      <c r="O1657" s="5"/>
      <c r="P1657" s="5"/>
      <c r="AD1657"/>
      <c r="AE1657"/>
    </row>
    <row r="1658" spans="1:31" x14ac:dyDescent="0.2">
      <c r="A1658" t="s">
        <v>829</v>
      </c>
      <c r="B1658" t="s">
        <v>3289</v>
      </c>
      <c r="C1658" t="s">
        <v>826</v>
      </c>
      <c r="D1658" t="s">
        <v>334</v>
      </c>
      <c r="E1658" t="s">
        <v>326</v>
      </c>
      <c r="F1658">
        <v>1029</v>
      </c>
      <c r="G1658">
        <v>1029</v>
      </c>
      <c r="H1658">
        <v>1</v>
      </c>
      <c r="I1658">
        <v>1</v>
      </c>
      <c r="J1658"/>
      <c r="K1658"/>
      <c r="O1658" s="5"/>
      <c r="P1658" s="5"/>
      <c r="AD1658"/>
      <c r="AE1658"/>
    </row>
    <row r="1659" spans="1:31" x14ac:dyDescent="0.2">
      <c r="A1659" t="s">
        <v>830</v>
      </c>
      <c r="B1659" t="s">
        <v>1955</v>
      </c>
      <c r="C1659" t="s">
        <v>826</v>
      </c>
      <c r="D1659" t="s">
        <v>334</v>
      </c>
      <c r="E1659" t="s">
        <v>326</v>
      </c>
      <c r="F1659">
        <v>1839</v>
      </c>
      <c r="G1659">
        <v>1839</v>
      </c>
      <c r="H1659">
        <v>1</v>
      </c>
      <c r="I1659">
        <v>1</v>
      </c>
      <c r="J1659"/>
      <c r="K1659"/>
      <c r="O1659" s="5"/>
      <c r="P1659" s="5"/>
      <c r="AD1659"/>
      <c r="AE1659"/>
    </row>
    <row r="1660" spans="1:31" x14ac:dyDescent="0.2">
      <c r="A1660" t="s">
        <v>3160</v>
      </c>
      <c r="B1660" t="s">
        <v>3239</v>
      </c>
      <c r="C1660" t="s">
        <v>826</v>
      </c>
      <c r="D1660" t="s">
        <v>334</v>
      </c>
      <c r="E1660" t="s">
        <v>326</v>
      </c>
      <c r="F1660">
        <v>209</v>
      </c>
      <c r="G1660">
        <v>209</v>
      </c>
      <c r="H1660">
        <v>1</v>
      </c>
      <c r="I1660">
        <v>1</v>
      </c>
      <c r="J1660"/>
      <c r="K1660"/>
      <c r="O1660" s="5"/>
      <c r="P1660" s="5"/>
      <c r="AD1660"/>
      <c r="AE1660"/>
    </row>
    <row r="1661" spans="1:31" x14ac:dyDescent="0.2">
      <c r="A1661" t="s">
        <v>831</v>
      </c>
      <c r="B1661" t="s">
        <v>1956</v>
      </c>
      <c r="C1661" t="s">
        <v>826</v>
      </c>
      <c r="D1661" t="s">
        <v>334</v>
      </c>
      <c r="E1661" t="s">
        <v>326</v>
      </c>
      <c r="F1661">
        <v>419</v>
      </c>
      <c r="G1661">
        <v>419</v>
      </c>
      <c r="H1661">
        <v>1</v>
      </c>
      <c r="I1661">
        <v>1</v>
      </c>
      <c r="J1661"/>
      <c r="K1661"/>
      <c r="O1661" s="5"/>
      <c r="P1661" s="5"/>
      <c r="AD1661"/>
      <c r="AE1661"/>
    </row>
    <row r="1662" spans="1:31" x14ac:dyDescent="0.2">
      <c r="A1662" t="s">
        <v>832</v>
      </c>
      <c r="B1662" t="s">
        <v>1957</v>
      </c>
      <c r="C1662" t="s">
        <v>826</v>
      </c>
      <c r="D1662" t="s">
        <v>334</v>
      </c>
      <c r="E1662" t="s">
        <v>326</v>
      </c>
      <c r="F1662">
        <v>1029</v>
      </c>
      <c r="G1662">
        <v>1029</v>
      </c>
      <c r="H1662">
        <v>1</v>
      </c>
      <c r="I1662">
        <v>1</v>
      </c>
      <c r="J1662"/>
      <c r="K1662"/>
      <c r="O1662" s="5"/>
      <c r="P1662" s="5"/>
      <c r="AD1662"/>
      <c r="AE1662"/>
    </row>
    <row r="1663" spans="1:31" x14ac:dyDescent="0.2">
      <c r="A1663" t="s">
        <v>2235</v>
      </c>
      <c r="B1663" t="s">
        <v>2236</v>
      </c>
      <c r="C1663" t="s">
        <v>826</v>
      </c>
      <c r="D1663" t="s">
        <v>334</v>
      </c>
      <c r="E1663" t="s">
        <v>326</v>
      </c>
      <c r="F1663">
        <v>389</v>
      </c>
      <c r="G1663">
        <v>389</v>
      </c>
      <c r="H1663">
        <v>1</v>
      </c>
      <c r="I1663">
        <v>1</v>
      </c>
      <c r="J1663"/>
      <c r="K1663"/>
      <c r="O1663" s="5"/>
      <c r="P1663" s="5"/>
      <c r="AD1663"/>
      <c r="AE1663"/>
    </row>
    <row r="1664" spans="1:31" x14ac:dyDescent="0.2">
      <c r="A1664" t="s">
        <v>833</v>
      </c>
      <c r="B1664" t="s">
        <v>834</v>
      </c>
      <c r="C1664" t="s">
        <v>826</v>
      </c>
      <c r="D1664" t="s">
        <v>334</v>
      </c>
      <c r="E1664" t="s">
        <v>326</v>
      </c>
      <c r="F1664">
        <v>949</v>
      </c>
      <c r="G1664">
        <v>949</v>
      </c>
      <c r="H1664">
        <v>1</v>
      </c>
      <c r="I1664">
        <v>1</v>
      </c>
      <c r="J1664"/>
      <c r="K1664"/>
      <c r="O1664" s="5"/>
      <c r="P1664" s="5"/>
      <c r="AD1664"/>
      <c r="AE1664"/>
    </row>
    <row r="1665" spans="1:31" x14ac:dyDescent="0.2">
      <c r="A1665" t="s">
        <v>835</v>
      </c>
      <c r="B1665" t="s">
        <v>1958</v>
      </c>
      <c r="C1665" t="s">
        <v>826</v>
      </c>
      <c r="D1665" t="s">
        <v>334</v>
      </c>
      <c r="E1665" t="s">
        <v>326</v>
      </c>
      <c r="F1665">
        <v>1679</v>
      </c>
      <c r="G1665">
        <v>1679</v>
      </c>
      <c r="H1665">
        <v>1</v>
      </c>
      <c r="I1665">
        <v>1</v>
      </c>
      <c r="J1665"/>
      <c r="K1665"/>
      <c r="O1665" s="5"/>
      <c r="P1665" s="5"/>
      <c r="AD1665"/>
      <c r="AE1665"/>
    </row>
    <row r="1666" spans="1:31" x14ac:dyDescent="0.2">
      <c r="A1666" t="s">
        <v>1131</v>
      </c>
      <c r="B1666" t="s">
        <v>1132</v>
      </c>
      <c r="C1666" t="s">
        <v>826</v>
      </c>
      <c r="D1666" t="s">
        <v>334</v>
      </c>
      <c r="E1666" t="s">
        <v>326</v>
      </c>
      <c r="F1666">
        <v>469</v>
      </c>
      <c r="G1666">
        <v>469</v>
      </c>
      <c r="H1666">
        <v>1</v>
      </c>
      <c r="I1666">
        <v>1</v>
      </c>
      <c r="J1666"/>
      <c r="K1666"/>
      <c r="O1666" s="5"/>
      <c r="P1666" s="5"/>
      <c r="AD1666"/>
      <c r="AE1666"/>
    </row>
    <row r="1667" spans="1:31" x14ac:dyDescent="0.2">
      <c r="A1667" t="s">
        <v>1133</v>
      </c>
      <c r="B1667" t="s">
        <v>1134</v>
      </c>
      <c r="C1667" t="s">
        <v>826</v>
      </c>
      <c r="D1667" t="s">
        <v>334</v>
      </c>
      <c r="E1667" t="s">
        <v>326</v>
      </c>
      <c r="F1667">
        <v>1169</v>
      </c>
      <c r="G1667">
        <v>1169</v>
      </c>
      <c r="H1667">
        <v>1</v>
      </c>
      <c r="I1667">
        <v>1</v>
      </c>
      <c r="J1667"/>
      <c r="K1667"/>
      <c r="O1667" s="5"/>
      <c r="P1667" s="5"/>
      <c r="AD1667"/>
      <c r="AE1667"/>
    </row>
    <row r="1668" spans="1:31" x14ac:dyDescent="0.2">
      <c r="A1668" t="s">
        <v>1135</v>
      </c>
      <c r="B1668" t="s">
        <v>1136</v>
      </c>
      <c r="C1668" t="s">
        <v>826</v>
      </c>
      <c r="D1668" t="s">
        <v>334</v>
      </c>
      <c r="E1668" t="s">
        <v>326</v>
      </c>
      <c r="F1668">
        <v>469</v>
      </c>
      <c r="G1668">
        <v>469</v>
      </c>
      <c r="H1668">
        <v>1</v>
      </c>
      <c r="I1668">
        <v>1</v>
      </c>
      <c r="J1668"/>
      <c r="K1668"/>
      <c r="O1668" s="5"/>
      <c r="P1668" s="5"/>
      <c r="AD1668"/>
      <c r="AE1668"/>
    </row>
    <row r="1669" spans="1:31" x14ac:dyDescent="0.2">
      <c r="A1669" t="s">
        <v>1137</v>
      </c>
      <c r="B1669" t="s">
        <v>3370</v>
      </c>
      <c r="C1669" t="s">
        <v>826</v>
      </c>
      <c r="D1669" t="s">
        <v>334</v>
      </c>
      <c r="E1669" t="s">
        <v>326</v>
      </c>
      <c r="F1669">
        <v>1169</v>
      </c>
      <c r="G1669">
        <v>1169</v>
      </c>
      <c r="H1669">
        <v>1</v>
      </c>
      <c r="I1669">
        <v>1</v>
      </c>
      <c r="J1669"/>
      <c r="K1669"/>
      <c r="O1669" s="5"/>
      <c r="P1669" s="5"/>
      <c r="AD1669"/>
      <c r="AE1669"/>
    </row>
    <row r="1670" spans="1:31" x14ac:dyDescent="0.2">
      <c r="A1670" t="s">
        <v>2566</v>
      </c>
      <c r="B1670" t="s">
        <v>3240</v>
      </c>
      <c r="C1670" t="s">
        <v>826</v>
      </c>
      <c r="D1670" t="s">
        <v>334</v>
      </c>
      <c r="E1670" t="s">
        <v>326</v>
      </c>
      <c r="F1670">
        <v>1889</v>
      </c>
      <c r="G1670">
        <v>1889</v>
      </c>
      <c r="H1670">
        <v>1</v>
      </c>
      <c r="I1670">
        <v>1</v>
      </c>
      <c r="J1670"/>
      <c r="K1670"/>
      <c r="O1670" s="5"/>
      <c r="P1670" s="5"/>
      <c r="AD1670"/>
      <c r="AE1670"/>
    </row>
    <row r="1671" spans="1:31" x14ac:dyDescent="0.2">
      <c r="A1671" t="s">
        <v>2230</v>
      </c>
      <c r="B1671" t="s">
        <v>2231</v>
      </c>
      <c r="C1671" t="s">
        <v>826</v>
      </c>
      <c r="D1671" t="s">
        <v>335</v>
      </c>
      <c r="E1671" t="s">
        <v>326</v>
      </c>
      <c r="F1671">
        <v>279</v>
      </c>
      <c r="G1671">
        <v>279</v>
      </c>
      <c r="H1671">
        <v>1</v>
      </c>
      <c r="I1671">
        <v>1</v>
      </c>
      <c r="J1671"/>
      <c r="K1671"/>
      <c r="O1671" s="5"/>
      <c r="P1671" s="5"/>
      <c r="AD1671"/>
      <c r="AE1671"/>
    </row>
    <row r="1672" spans="1:31" x14ac:dyDescent="0.2">
      <c r="A1672" t="s">
        <v>2232</v>
      </c>
      <c r="B1672" t="s">
        <v>3086</v>
      </c>
      <c r="C1672" t="s">
        <v>826</v>
      </c>
      <c r="D1672" t="s">
        <v>335</v>
      </c>
      <c r="E1672" t="s">
        <v>326</v>
      </c>
      <c r="F1672">
        <v>529</v>
      </c>
      <c r="G1672">
        <v>529</v>
      </c>
      <c r="H1672">
        <v>1</v>
      </c>
      <c r="I1672">
        <v>1</v>
      </c>
      <c r="J1672"/>
      <c r="K1672"/>
      <c r="O1672" s="5"/>
      <c r="P1672" s="5"/>
      <c r="AD1672"/>
      <c r="AE1672"/>
    </row>
    <row r="1673" spans="1:31" x14ac:dyDescent="0.2">
      <c r="A1673" t="s">
        <v>3161</v>
      </c>
      <c r="B1673" t="s">
        <v>3241</v>
      </c>
      <c r="C1673" t="s">
        <v>826</v>
      </c>
      <c r="D1673" t="s">
        <v>335</v>
      </c>
      <c r="E1673" t="s">
        <v>326</v>
      </c>
      <c r="F1673">
        <v>779</v>
      </c>
      <c r="G1673">
        <v>779</v>
      </c>
      <c r="H1673">
        <v>1</v>
      </c>
      <c r="I1673">
        <v>1</v>
      </c>
      <c r="J1673"/>
      <c r="K1673"/>
      <c r="O1673" s="5"/>
      <c r="P1673" s="5"/>
      <c r="AD1673"/>
      <c r="AE1673"/>
    </row>
    <row r="1674" spans="1:31" x14ac:dyDescent="0.2">
      <c r="A1674" t="s">
        <v>3053</v>
      </c>
      <c r="B1674" t="s">
        <v>3054</v>
      </c>
      <c r="C1674" t="s">
        <v>826</v>
      </c>
      <c r="D1674" t="s">
        <v>334</v>
      </c>
      <c r="E1674" t="s">
        <v>326</v>
      </c>
      <c r="F1674">
        <v>399</v>
      </c>
      <c r="G1674">
        <v>399</v>
      </c>
      <c r="H1674">
        <v>1</v>
      </c>
      <c r="I1674">
        <v>1</v>
      </c>
      <c r="J1674"/>
      <c r="K1674"/>
      <c r="O1674" s="5"/>
      <c r="P1674" s="5"/>
      <c r="AD1674"/>
      <c r="AE1674"/>
    </row>
    <row r="1675" spans="1:31" x14ac:dyDescent="0.2">
      <c r="A1675" t="s">
        <v>3055</v>
      </c>
      <c r="B1675" t="s">
        <v>3290</v>
      </c>
      <c r="C1675" t="s">
        <v>826</v>
      </c>
      <c r="D1675" t="s">
        <v>334</v>
      </c>
      <c r="E1675" t="s">
        <v>326</v>
      </c>
      <c r="F1675">
        <v>1049</v>
      </c>
      <c r="G1675">
        <v>1049</v>
      </c>
      <c r="H1675">
        <v>1</v>
      </c>
      <c r="I1675">
        <v>1</v>
      </c>
      <c r="J1675"/>
      <c r="K1675"/>
      <c r="O1675" s="5"/>
      <c r="P1675" s="5"/>
      <c r="AD1675"/>
      <c r="AE1675"/>
    </row>
    <row r="1676" spans="1:31" x14ac:dyDescent="0.2">
      <c r="A1676" t="s">
        <v>3056</v>
      </c>
      <c r="B1676" t="s">
        <v>3057</v>
      </c>
      <c r="C1676" t="s">
        <v>826</v>
      </c>
      <c r="D1676" t="s">
        <v>334</v>
      </c>
      <c r="E1676" t="s">
        <v>326</v>
      </c>
      <c r="F1676">
        <v>1839</v>
      </c>
      <c r="G1676">
        <v>1839</v>
      </c>
      <c r="H1676">
        <v>1</v>
      </c>
      <c r="I1676">
        <v>1</v>
      </c>
      <c r="J1676"/>
      <c r="K1676"/>
      <c r="O1676" s="5"/>
      <c r="P1676" s="5"/>
      <c r="AD1676"/>
      <c r="AE1676"/>
    </row>
    <row r="1677" spans="1:31" x14ac:dyDescent="0.2">
      <c r="A1677" t="s">
        <v>3531</v>
      </c>
      <c r="B1677" t="s">
        <v>3532</v>
      </c>
      <c r="C1677" t="s">
        <v>826</v>
      </c>
      <c r="D1677" t="s">
        <v>334</v>
      </c>
      <c r="E1677" t="s">
        <v>326</v>
      </c>
      <c r="F1677">
        <v>255</v>
      </c>
      <c r="G1677">
        <v>255</v>
      </c>
      <c r="H1677">
        <v>1</v>
      </c>
      <c r="I1677">
        <v>1</v>
      </c>
      <c r="J1677"/>
      <c r="K1677"/>
      <c r="O1677" s="5"/>
      <c r="P1677" s="5"/>
      <c r="AD1677"/>
      <c r="AE1677"/>
    </row>
    <row r="1678" spans="1:31" x14ac:dyDescent="0.2">
      <c r="A1678" t="s">
        <v>3596</v>
      </c>
      <c r="B1678" t="s">
        <v>3597</v>
      </c>
      <c r="C1678" t="s">
        <v>826</v>
      </c>
      <c r="D1678" t="s">
        <v>335</v>
      </c>
      <c r="E1678" t="s">
        <v>326</v>
      </c>
      <c r="F1678">
        <v>255</v>
      </c>
      <c r="G1678">
        <v>255</v>
      </c>
      <c r="H1678">
        <v>1</v>
      </c>
      <c r="I1678">
        <v>1</v>
      </c>
      <c r="J1678"/>
      <c r="K1678"/>
      <c r="O1678" s="5"/>
      <c r="P1678" s="5"/>
      <c r="AD1678"/>
      <c r="AE1678"/>
    </row>
    <row r="1679" spans="1:31" x14ac:dyDescent="0.2">
      <c r="A1679" t="s">
        <v>3779</v>
      </c>
      <c r="B1679" t="s">
        <v>3780</v>
      </c>
      <c r="C1679" t="s">
        <v>826</v>
      </c>
      <c r="D1679" t="s">
        <v>334</v>
      </c>
      <c r="E1679" t="s">
        <v>392</v>
      </c>
      <c r="F1679">
        <v>85</v>
      </c>
      <c r="G1679">
        <v>85</v>
      </c>
      <c r="H1679">
        <v>1</v>
      </c>
      <c r="I1679">
        <v>60</v>
      </c>
      <c r="J1679"/>
      <c r="K1679"/>
      <c r="O1679" s="5"/>
      <c r="P1679" s="5"/>
      <c r="AD1679"/>
      <c r="AE1679"/>
    </row>
    <row r="1680" spans="1:31" x14ac:dyDescent="0.2">
      <c r="A1680" t="s">
        <v>3897</v>
      </c>
      <c r="B1680" t="s">
        <v>3898</v>
      </c>
      <c r="C1680" t="s">
        <v>826</v>
      </c>
      <c r="D1680" t="s">
        <v>334</v>
      </c>
      <c r="E1680" t="s">
        <v>392</v>
      </c>
      <c r="F1680">
        <v>85</v>
      </c>
      <c r="G1680">
        <v>85</v>
      </c>
      <c r="H1680">
        <v>1</v>
      </c>
      <c r="I1680">
        <v>60</v>
      </c>
      <c r="J1680"/>
      <c r="K1680"/>
      <c r="O1680" s="5"/>
      <c r="P1680" s="5"/>
      <c r="AD1680"/>
      <c r="AE1680"/>
    </row>
    <row r="1681" spans="1:31" x14ac:dyDescent="0.2">
      <c r="A1681" t="s">
        <v>836</v>
      </c>
      <c r="B1681" t="s">
        <v>1959</v>
      </c>
      <c r="C1681" t="s">
        <v>338</v>
      </c>
      <c r="D1681" t="s">
        <v>1254</v>
      </c>
      <c r="E1681" t="s">
        <v>326</v>
      </c>
      <c r="F1681">
        <v>11</v>
      </c>
      <c r="G1681">
        <v>19</v>
      </c>
      <c r="H1681">
        <v>1</v>
      </c>
      <c r="I1681">
        <v>225</v>
      </c>
      <c r="J1681"/>
      <c r="K1681"/>
      <c r="O1681" s="5"/>
      <c r="P1681" s="5"/>
      <c r="AD1681"/>
      <c r="AE1681"/>
    </row>
    <row r="1682" spans="1:31" x14ac:dyDescent="0.2">
      <c r="A1682" t="s">
        <v>854</v>
      </c>
      <c r="B1682" t="s">
        <v>1960</v>
      </c>
      <c r="C1682" t="s">
        <v>338</v>
      </c>
      <c r="D1682" t="s">
        <v>1254</v>
      </c>
      <c r="E1682" t="s">
        <v>326</v>
      </c>
      <c r="F1682">
        <v>17</v>
      </c>
      <c r="G1682">
        <v>31</v>
      </c>
      <c r="H1682">
        <v>1</v>
      </c>
      <c r="I1682">
        <v>150</v>
      </c>
      <c r="J1682"/>
      <c r="K1682"/>
      <c r="O1682" s="5"/>
      <c r="P1682" s="5"/>
      <c r="AD1682"/>
      <c r="AE1682"/>
    </row>
    <row r="1683" spans="1:31" x14ac:dyDescent="0.2">
      <c r="A1683" t="s">
        <v>837</v>
      </c>
      <c r="B1683" t="s">
        <v>1961</v>
      </c>
      <c r="C1683" t="s">
        <v>338</v>
      </c>
      <c r="D1683" t="s">
        <v>1254</v>
      </c>
      <c r="E1683" t="s">
        <v>326</v>
      </c>
      <c r="F1683">
        <v>23</v>
      </c>
      <c r="G1683">
        <v>42</v>
      </c>
      <c r="H1683">
        <v>1</v>
      </c>
      <c r="I1683">
        <v>150</v>
      </c>
      <c r="J1683"/>
      <c r="K1683"/>
      <c r="O1683" s="5"/>
      <c r="P1683" s="5"/>
      <c r="AD1683"/>
      <c r="AE1683"/>
    </row>
    <row r="1684" spans="1:31" x14ac:dyDescent="0.2">
      <c r="A1684" t="s">
        <v>838</v>
      </c>
      <c r="B1684" t="s">
        <v>1962</v>
      </c>
      <c r="C1684" t="s">
        <v>338</v>
      </c>
      <c r="D1684" t="s">
        <v>1254</v>
      </c>
      <c r="E1684" t="s">
        <v>326</v>
      </c>
      <c r="F1684">
        <v>69</v>
      </c>
      <c r="G1684">
        <v>125</v>
      </c>
      <c r="H1684">
        <v>1</v>
      </c>
      <c r="I1684">
        <v>40</v>
      </c>
      <c r="J1684"/>
      <c r="K1684"/>
      <c r="O1684" s="5"/>
      <c r="P1684" s="5"/>
      <c r="AD1684"/>
      <c r="AE1684"/>
    </row>
    <row r="1685" spans="1:31" x14ac:dyDescent="0.2">
      <c r="A1685" t="s">
        <v>291</v>
      </c>
      <c r="B1685" t="s">
        <v>1963</v>
      </c>
      <c r="C1685" t="s">
        <v>343</v>
      </c>
      <c r="D1685" t="s">
        <v>1254</v>
      </c>
      <c r="E1685" t="s">
        <v>326</v>
      </c>
      <c r="F1685">
        <v>345</v>
      </c>
      <c r="G1685">
        <v>619</v>
      </c>
      <c r="H1685">
        <v>1</v>
      </c>
      <c r="I1685">
        <v>12</v>
      </c>
      <c r="J1685"/>
      <c r="K1685"/>
      <c r="O1685" s="5"/>
      <c r="P1685" s="5"/>
      <c r="AD1685"/>
      <c r="AE1685"/>
    </row>
    <row r="1686" spans="1:31" x14ac:dyDescent="0.2">
      <c r="A1686" t="s">
        <v>173</v>
      </c>
      <c r="B1686" t="s">
        <v>1964</v>
      </c>
      <c r="C1686" t="s">
        <v>343</v>
      </c>
      <c r="D1686" t="s">
        <v>1254</v>
      </c>
      <c r="E1686" t="s">
        <v>326</v>
      </c>
      <c r="F1686">
        <v>135</v>
      </c>
      <c r="G1686">
        <v>238</v>
      </c>
      <c r="H1686">
        <v>6</v>
      </c>
      <c r="I1686">
        <v>48</v>
      </c>
      <c r="J1686"/>
      <c r="K1686"/>
      <c r="O1686" s="5"/>
      <c r="P1686" s="5"/>
      <c r="AD1686"/>
      <c r="AE1686"/>
    </row>
    <row r="1687" spans="1:31" x14ac:dyDescent="0.2">
      <c r="A1687" t="s">
        <v>292</v>
      </c>
      <c r="B1687" t="s">
        <v>1965</v>
      </c>
      <c r="C1687" t="s">
        <v>343</v>
      </c>
      <c r="D1687" t="s">
        <v>1254</v>
      </c>
      <c r="E1687" t="s">
        <v>326</v>
      </c>
      <c r="F1687">
        <v>255</v>
      </c>
      <c r="G1687">
        <v>449</v>
      </c>
      <c r="H1687">
        <v>3</v>
      </c>
      <c r="I1687">
        <v>12</v>
      </c>
      <c r="J1687"/>
      <c r="K1687"/>
      <c r="O1687" s="5"/>
      <c r="P1687" s="5"/>
      <c r="AD1687"/>
      <c r="AE1687"/>
    </row>
    <row r="1688" spans="1:31" x14ac:dyDescent="0.2">
      <c r="A1688" t="s">
        <v>174</v>
      </c>
      <c r="B1688" t="s">
        <v>1966</v>
      </c>
      <c r="C1688" t="s">
        <v>343</v>
      </c>
      <c r="D1688" t="s">
        <v>1254</v>
      </c>
      <c r="E1688" t="s">
        <v>326</v>
      </c>
      <c r="F1688">
        <v>329</v>
      </c>
      <c r="G1688">
        <v>589</v>
      </c>
      <c r="H1688">
        <v>1</v>
      </c>
      <c r="I1688">
        <v>12</v>
      </c>
      <c r="J1688"/>
      <c r="K1688"/>
      <c r="O1688" s="5"/>
      <c r="P1688" s="5"/>
      <c r="AD1688"/>
      <c r="AE1688"/>
    </row>
    <row r="1689" spans="1:31" x14ac:dyDescent="0.2">
      <c r="A1689" t="s">
        <v>175</v>
      </c>
      <c r="B1689" t="s">
        <v>1967</v>
      </c>
      <c r="C1689" t="s">
        <v>343</v>
      </c>
      <c r="D1689" t="s">
        <v>1254</v>
      </c>
      <c r="E1689" t="s">
        <v>326</v>
      </c>
      <c r="F1689">
        <v>135</v>
      </c>
      <c r="G1689">
        <v>239</v>
      </c>
      <c r="H1689">
        <v>6</v>
      </c>
      <c r="I1689">
        <v>48</v>
      </c>
      <c r="J1689"/>
      <c r="K1689"/>
      <c r="O1689" s="5"/>
      <c r="P1689" s="5"/>
      <c r="AD1689"/>
      <c r="AE1689"/>
    </row>
    <row r="1690" spans="1:31" x14ac:dyDescent="0.2">
      <c r="A1690" t="s">
        <v>176</v>
      </c>
      <c r="B1690" t="s">
        <v>2497</v>
      </c>
      <c r="C1690" t="s">
        <v>343</v>
      </c>
      <c r="D1690" t="s">
        <v>1254</v>
      </c>
      <c r="E1690" t="s">
        <v>326</v>
      </c>
      <c r="F1690">
        <v>329</v>
      </c>
      <c r="G1690">
        <v>589</v>
      </c>
      <c r="H1690">
        <v>1</v>
      </c>
      <c r="I1690">
        <v>12</v>
      </c>
      <c r="J1690"/>
      <c r="K1690"/>
      <c r="O1690" s="5"/>
      <c r="P1690" s="5"/>
      <c r="AD1690"/>
      <c r="AE1690"/>
    </row>
    <row r="1691" spans="1:31" x14ac:dyDescent="0.2">
      <c r="A1691" t="s">
        <v>293</v>
      </c>
      <c r="B1691" t="s">
        <v>3048</v>
      </c>
      <c r="C1691" t="s">
        <v>343</v>
      </c>
      <c r="D1691" t="s">
        <v>1254</v>
      </c>
      <c r="E1691" t="s">
        <v>332</v>
      </c>
      <c r="F1691">
        <v>72</v>
      </c>
      <c r="G1691">
        <v>129</v>
      </c>
      <c r="H1691">
        <v>6</v>
      </c>
      <c r="I1691">
        <v>36</v>
      </c>
      <c r="J1691"/>
      <c r="K1691"/>
      <c r="O1691" s="5"/>
      <c r="P1691" s="5"/>
      <c r="AD1691"/>
      <c r="AE1691"/>
    </row>
    <row r="1692" spans="1:31" x14ac:dyDescent="0.2">
      <c r="A1692" t="s">
        <v>177</v>
      </c>
      <c r="B1692" t="s">
        <v>1968</v>
      </c>
      <c r="C1692" t="s">
        <v>343</v>
      </c>
      <c r="D1692" t="s">
        <v>1254</v>
      </c>
      <c r="E1692" t="s">
        <v>326</v>
      </c>
      <c r="F1692">
        <v>459</v>
      </c>
      <c r="G1692">
        <v>809</v>
      </c>
      <c r="H1692">
        <v>1</v>
      </c>
      <c r="I1692">
        <v>24</v>
      </c>
      <c r="J1692"/>
      <c r="K1692"/>
      <c r="O1692" s="5"/>
      <c r="P1692" s="5"/>
      <c r="AD1692"/>
      <c r="AE1692"/>
    </row>
    <row r="1693" spans="1:31" x14ac:dyDescent="0.2">
      <c r="A1693" t="s">
        <v>178</v>
      </c>
      <c r="B1693" t="s">
        <v>1969</v>
      </c>
      <c r="C1693" t="s">
        <v>343</v>
      </c>
      <c r="D1693" t="s">
        <v>1254</v>
      </c>
      <c r="E1693" t="s">
        <v>326</v>
      </c>
      <c r="F1693">
        <v>195</v>
      </c>
      <c r="G1693">
        <v>353</v>
      </c>
      <c r="H1693">
        <v>4</v>
      </c>
      <c r="I1693">
        <v>24</v>
      </c>
      <c r="J1693"/>
      <c r="K1693"/>
      <c r="O1693" s="5"/>
      <c r="P1693" s="5"/>
      <c r="AD1693"/>
      <c r="AE1693"/>
    </row>
    <row r="1694" spans="1:31" x14ac:dyDescent="0.2">
      <c r="A1694" t="s">
        <v>361</v>
      </c>
      <c r="B1694" t="s">
        <v>1970</v>
      </c>
      <c r="C1694" t="s">
        <v>343</v>
      </c>
      <c r="D1694" t="s">
        <v>1254</v>
      </c>
      <c r="E1694" t="s">
        <v>332</v>
      </c>
      <c r="F1694">
        <v>195</v>
      </c>
      <c r="G1694">
        <v>339</v>
      </c>
      <c r="H1694">
        <v>1</v>
      </c>
      <c r="I1694">
        <v>12</v>
      </c>
      <c r="J1694"/>
      <c r="K1694"/>
      <c r="O1694" s="5"/>
      <c r="P1694" s="5"/>
      <c r="AD1694"/>
      <c r="AE1694"/>
    </row>
    <row r="1695" spans="1:31" x14ac:dyDescent="0.2">
      <c r="A1695" t="s">
        <v>179</v>
      </c>
      <c r="B1695" t="s">
        <v>1971</v>
      </c>
      <c r="C1695" t="s">
        <v>343</v>
      </c>
      <c r="D1695" t="s">
        <v>1254</v>
      </c>
      <c r="E1695" t="s">
        <v>326</v>
      </c>
      <c r="F1695">
        <v>299</v>
      </c>
      <c r="G1695">
        <v>530</v>
      </c>
      <c r="H1695">
        <v>1</v>
      </c>
      <c r="I1695">
        <v>12</v>
      </c>
      <c r="J1695"/>
      <c r="K1695"/>
      <c r="O1695" s="5"/>
      <c r="P1695" s="5"/>
      <c r="AD1695"/>
      <c r="AE1695"/>
    </row>
    <row r="1696" spans="1:31" x14ac:dyDescent="0.2">
      <c r="A1696" t="s">
        <v>294</v>
      </c>
      <c r="B1696" t="s">
        <v>1972</v>
      </c>
      <c r="C1696" t="s">
        <v>343</v>
      </c>
      <c r="D1696" t="s">
        <v>1255</v>
      </c>
      <c r="E1696" t="s">
        <v>326</v>
      </c>
      <c r="F1696">
        <v>219</v>
      </c>
      <c r="G1696">
        <v>399</v>
      </c>
      <c r="H1696">
        <v>1</v>
      </c>
      <c r="I1696">
        <v>12</v>
      </c>
      <c r="J1696"/>
      <c r="K1696"/>
      <c r="O1696" s="5"/>
      <c r="P1696" s="5"/>
      <c r="AD1696"/>
      <c r="AE1696"/>
    </row>
    <row r="1697" spans="1:31" x14ac:dyDescent="0.2">
      <c r="A1697" t="s">
        <v>180</v>
      </c>
      <c r="B1697" t="s">
        <v>1973</v>
      </c>
      <c r="C1697" t="s">
        <v>343</v>
      </c>
      <c r="D1697" t="s">
        <v>1254</v>
      </c>
      <c r="E1697" t="s">
        <v>326</v>
      </c>
      <c r="F1697">
        <v>259</v>
      </c>
      <c r="G1697">
        <v>455</v>
      </c>
      <c r="H1697">
        <v>1</v>
      </c>
      <c r="I1697">
        <v>12</v>
      </c>
      <c r="J1697"/>
      <c r="K1697"/>
      <c r="O1697" s="5"/>
      <c r="P1697" s="5"/>
      <c r="AD1697"/>
      <c r="AE1697"/>
    </row>
    <row r="1698" spans="1:31" x14ac:dyDescent="0.2">
      <c r="A1698" t="s">
        <v>181</v>
      </c>
      <c r="B1698" t="s">
        <v>1974</v>
      </c>
      <c r="C1698" t="s">
        <v>343</v>
      </c>
      <c r="D1698" t="s">
        <v>1254</v>
      </c>
      <c r="E1698" t="s">
        <v>326</v>
      </c>
      <c r="F1698">
        <v>175</v>
      </c>
      <c r="G1698">
        <v>299</v>
      </c>
      <c r="H1698">
        <v>1</v>
      </c>
      <c r="I1698">
        <v>24</v>
      </c>
      <c r="J1698"/>
      <c r="K1698"/>
      <c r="O1698" s="5"/>
      <c r="P1698" s="5"/>
      <c r="AD1698"/>
      <c r="AE1698"/>
    </row>
    <row r="1699" spans="1:31" x14ac:dyDescent="0.2">
      <c r="A1699" t="s">
        <v>355</v>
      </c>
      <c r="B1699" t="s">
        <v>2148</v>
      </c>
      <c r="C1699" t="s">
        <v>343</v>
      </c>
      <c r="D1699" t="s">
        <v>1254</v>
      </c>
      <c r="E1699" t="s">
        <v>332</v>
      </c>
      <c r="F1699">
        <v>108</v>
      </c>
      <c r="G1699">
        <v>199</v>
      </c>
      <c r="H1699">
        <v>6</v>
      </c>
      <c r="I1699">
        <v>24</v>
      </c>
      <c r="J1699"/>
      <c r="K1699"/>
      <c r="O1699" s="5"/>
      <c r="P1699" s="5"/>
      <c r="AD1699"/>
      <c r="AE1699"/>
    </row>
    <row r="1700" spans="1:31" x14ac:dyDescent="0.2">
      <c r="A1700" t="s">
        <v>182</v>
      </c>
      <c r="B1700" t="s">
        <v>1975</v>
      </c>
      <c r="C1700" t="s">
        <v>343</v>
      </c>
      <c r="D1700" t="s">
        <v>1254</v>
      </c>
      <c r="E1700" t="s">
        <v>326</v>
      </c>
      <c r="F1700">
        <v>329</v>
      </c>
      <c r="G1700">
        <v>589</v>
      </c>
      <c r="H1700">
        <v>1</v>
      </c>
      <c r="I1700">
        <v>12</v>
      </c>
      <c r="J1700"/>
      <c r="K1700"/>
      <c r="O1700" s="5"/>
      <c r="P1700" s="5"/>
      <c r="AD1700"/>
      <c r="AE1700"/>
    </row>
    <row r="1701" spans="1:31" x14ac:dyDescent="0.2">
      <c r="A1701" t="s">
        <v>183</v>
      </c>
      <c r="B1701" t="s">
        <v>1976</v>
      </c>
      <c r="C1701" t="s">
        <v>343</v>
      </c>
      <c r="D1701" t="s">
        <v>1254</v>
      </c>
      <c r="E1701" t="s">
        <v>326</v>
      </c>
      <c r="F1701">
        <v>102</v>
      </c>
      <c r="G1701">
        <v>179</v>
      </c>
      <c r="H1701">
        <v>1</v>
      </c>
      <c r="I1701">
        <v>80</v>
      </c>
      <c r="J1701"/>
      <c r="K1701"/>
      <c r="O1701" s="5"/>
      <c r="P1701" s="5"/>
      <c r="AD1701"/>
      <c r="AE1701"/>
    </row>
    <row r="1702" spans="1:31" x14ac:dyDescent="0.2">
      <c r="A1702" t="s">
        <v>184</v>
      </c>
      <c r="B1702" t="s">
        <v>1977</v>
      </c>
      <c r="C1702" t="s">
        <v>343</v>
      </c>
      <c r="D1702" t="s">
        <v>1254</v>
      </c>
      <c r="E1702" t="s">
        <v>326</v>
      </c>
      <c r="F1702">
        <v>179</v>
      </c>
      <c r="G1702">
        <v>312</v>
      </c>
      <c r="H1702">
        <v>1</v>
      </c>
      <c r="I1702">
        <v>60</v>
      </c>
      <c r="J1702"/>
      <c r="K1702"/>
      <c r="O1702" s="5"/>
      <c r="P1702" s="5"/>
      <c r="AD1702"/>
      <c r="AE1702"/>
    </row>
    <row r="1703" spans="1:31" x14ac:dyDescent="0.2">
      <c r="A1703" t="s">
        <v>185</v>
      </c>
      <c r="B1703" t="s">
        <v>1978</v>
      </c>
      <c r="C1703" t="s">
        <v>343</v>
      </c>
      <c r="D1703" t="s">
        <v>1254</v>
      </c>
      <c r="E1703" t="s">
        <v>326</v>
      </c>
      <c r="F1703">
        <v>1949</v>
      </c>
      <c r="G1703">
        <v>2924</v>
      </c>
      <c r="H1703">
        <v>1</v>
      </c>
      <c r="I1703">
        <v>1</v>
      </c>
      <c r="J1703"/>
      <c r="K1703"/>
      <c r="O1703" s="5"/>
      <c r="P1703" s="5"/>
      <c r="AD1703"/>
      <c r="AE1703"/>
    </row>
    <row r="1704" spans="1:31" x14ac:dyDescent="0.2">
      <c r="A1704" t="s">
        <v>186</v>
      </c>
      <c r="B1704" t="s">
        <v>1979</v>
      </c>
      <c r="C1704" t="s">
        <v>343</v>
      </c>
      <c r="D1704" t="s">
        <v>1254</v>
      </c>
      <c r="E1704" t="s">
        <v>326</v>
      </c>
      <c r="F1704">
        <v>2399</v>
      </c>
      <c r="G1704">
        <v>3359</v>
      </c>
      <c r="H1704">
        <v>1</v>
      </c>
      <c r="I1704">
        <v>1</v>
      </c>
      <c r="J1704"/>
      <c r="K1704"/>
      <c r="O1704" s="5"/>
      <c r="P1704" s="5"/>
      <c r="AD1704"/>
      <c r="AE1704"/>
    </row>
    <row r="1705" spans="1:31" x14ac:dyDescent="0.2">
      <c r="A1705" t="s">
        <v>187</v>
      </c>
      <c r="B1705" t="s">
        <v>1980</v>
      </c>
      <c r="C1705" t="s">
        <v>343</v>
      </c>
      <c r="D1705" t="s">
        <v>1254</v>
      </c>
      <c r="E1705" t="s">
        <v>326</v>
      </c>
      <c r="F1705">
        <v>799</v>
      </c>
      <c r="G1705">
        <v>1359</v>
      </c>
      <c r="H1705">
        <v>1</v>
      </c>
      <c r="I1705">
        <v>4</v>
      </c>
      <c r="J1705"/>
      <c r="K1705"/>
      <c r="O1705" s="5"/>
      <c r="P1705" s="5"/>
      <c r="AD1705"/>
      <c r="AE1705"/>
    </row>
    <row r="1706" spans="1:31" x14ac:dyDescent="0.2">
      <c r="A1706" t="s">
        <v>188</v>
      </c>
      <c r="B1706" t="s">
        <v>1981</v>
      </c>
      <c r="C1706" t="s">
        <v>343</v>
      </c>
      <c r="D1706" t="s">
        <v>1254</v>
      </c>
      <c r="E1706" t="s">
        <v>326</v>
      </c>
      <c r="F1706">
        <v>539</v>
      </c>
      <c r="G1706">
        <v>917</v>
      </c>
      <c r="H1706">
        <v>1</v>
      </c>
      <c r="I1706">
        <v>6</v>
      </c>
      <c r="J1706"/>
      <c r="K1706"/>
      <c r="O1706" s="5"/>
      <c r="P1706" s="5"/>
      <c r="AD1706"/>
      <c r="AE1706"/>
    </row>
    <row r="1707" spans="1:31" x14ac:dyDescent="0.2">
      <c r="A1707" t="s">
        <v>189</v>
      </c>
      <c r="B1707" t="s">
        <v>1982</v>
      </c>
      <c r="C1707" t="s">
        <v>343</v>
      </c>
      <c r="D1707" t="s">
        <v>1254</v>
      </c>
      <c r="E1707" t="s">
        <v>326</v>
      </c>
      <c r="F1707">
        <v>999</v>
      </c>
      <c r="G1707">
        <v>1699</v>
      </c>
      <c r="H1707">
        <v>1</v>
      </c>
      <c r="I1707">
        <v>4</v>
      </c>
      <c r="J1707"/>
      <c r="K1707"/>
      <c r="O1707" s="5"/>
      <c r="P1707" s="5"/>
      <c r="AD1707"/>
      <c r="AE1707"/>
    </row>
    <row r="1708" spans="1:31" x14ac:dyDescent="0.2">
      <c r="A1708" t="s">
        <v>190</v>
      </c>
      <c r="B1708" t="s">
        <v>1983</v>
      </c>
      <c r="C1708" t="s">
        <v>343</v>
      </c>
      <c r="D1708" t="s">
        <v>1254</v>
      </c>
      <c r="E1708" t="s">
        <v>326</v>
      </c>
      <c r="F1708">
        <v>349</v>
      </c>
      <c r="G1708">
        <v>629</v>
      </c>
      <c r="H1708">
        <v>1</v>
      </c>
      <c r="I1708">
        <v>12</v>
      </c>
      <c r="J1708"/>
      <c r="K1708"/>
      <c r="O1708" s="5"/>
      <c r="P1708" s="5"/>
      <c r="AD1708"/>
      <c r="AE1708"/>
    </row>
    <row r="1709" spans="1:31" x14ac:dyDescent="0.2">
      <c r="A1709" t="s">
        <v>191</v>
      </c>
      <c r="B1709" t="s">
        <v>1984</v>
      </c>
      <c r="C1709" t="s">
        <v>343</v>
      </c>
      <c r="D1709" t="s">
        <v>1255</v>
      </c>
      <c r="E1709" t="s">
        <v>326</v>
      </c>
      <c r="F1709">
        <v>55</v>
      </c>
      <c r="G1709">
        <v>99</v>
      </c>
      <c r="H1709">
        <v>6</v>
      </c>
      <c r="I1709">
        <v>36</v>
      </c>
      <c r="J1709"/>
      <c r="K1709"/>
      <c r="O1709" s="5"/>
      <c r="P1709" s="5"/>
      <c r="AD1709"/>
      <c r="AE1709"/>
    </row>
    <row r="1710" spans="1:31" x14ac:dyDescent="0.2">
      <c r="A1710" t="s">
        <v>494</v>
      </c>
      <c r="B1710" t="s">
        <v>1985</v>
      </c>
      <c r="C1710" t="s">
        <v>343</v>
      </c>
      <c r="D1710" t="s">
        <v>1255</v>
      </c>
      <c r="E1710" t="s">
        <v>326</v>
      </c>
      <c r="F1710">
        <v>225</v>
      </c>
      <c r="G1710">
        <v>409</v>
      </c>
      <c r="H1710">
        <v>1</v>
      </c>
      <c r="I1710">
        <v>12</v>
      </c>
      <c r="J1710"/>
      <c r="K1710"/>
      <c r="O1710" s="5"/>
      <c r="P1710" s="5"/>
      <c r="AD1710"/>
      <c r="AE1710"/>
    </row>
    <row r="1711" spans="1:31" x14ac:dyDescent="0.2">
      <c r="A1711" t="s">
        <v>192</v>
      </c>
      <c r="B1711" t="s">
        <v>1986</v>
      </c>
      <c r="C1711" t="s">
        <v>343</v>
      </c>
      <c r="D1711" t="s">
        <v>1254</v>
      </c>
      <c r="E1711" t="s">
        <v>332</v>
      </c>
      <c r="F1711">
        <v>52</v>
      </c>
      <c r="G1711">
        <v>89</v>
      </c>
      <c r="H1711">
        <v>1</v>
      </c>
      <c r="I1711">
        <v>36</v>
      </c>
      <c r="J1711"/>
      <c r="K1711"/>
      <c r="O1711" s="5"/>
      <c r="P1711" s="5"/>
      <c r="AD1711"/>
      <c r="AE1711"/>
    </row>
    <row r="1712" spans="1:31" x14ac:dyDescent="0.2">
      <c r="A1712" t="s">
        <v>295</v>
      </c>
      <c r="B1712" t="s">
        <v>1987</v>
      </c>
      <c r="C1712" t="s">
        <v>343</v>
      </c>
      <c r="D1712" t="s">
        <v>1254</v>
      </c>
      <c r="E1712" t="s">
        <v>326</v>
      </c>
      <c r="F1712">
        <v>46</v>
      </c>
      <c r="G1712">
        <v>84</v>
      </c>
      <c r="H1712">
        <v>6</v>
      </c>
      <c r="I1712">
        <v>36</v>
      </c>
      <c r="J1712"/>
      <c r="K1712"/>
      <c r="O1712" s="5"/>
      <c r="P1712" s="5"/>
      <c r="AD1712"/>
      <c r="AE1712"/>
    </row>
    <row r="1713" spans="1:31" x14ac:dyDescent="0.2">
      <c r="A1713" t="s">
        <v>193</v>
      </c>
      <c r="B1713" t="s">
        <v>1988</v>
      </c>
      <c r="C1713" t="s">
        <v>343</v>
      </c>
      <c r="D1713" t="s">
        <v>1255</v>
      </c>
      <c r="E1713" t="s">
        <v>370</v>
      </c>
      <c r="F1713">
        <v>49</v>
      </c>
      <c r="G1713">
        <v>89</v>
      </c>
      <c r="H1713">
        <v>6</v>
      </c>
      <c r="I1713">
        <v>24</v>
      </c>
      <c r="J1713"/>
      <c r="K1713"/>
      <c r="O1713" s="5"/>
      <c r="P1713" s="5"/>
      <c r="AD1713"/>
      <c r="AE1713"/>
    </row>
    <row r="1714" spans="1:31" x14ac:dyDescent="0.2">
      <c r="A1714" t="s">
        <v>194</v>
      </c>
      <c r="B1714" t="s">
        <v>1989</v>
      </c>
      <c r="C1714" t="s">
        <v>343</v>
      </c>
      <c r="D1714" t="s">
        <v>1255</v>
      </c>
      <c r="E1714" t="s">
        <v>326</v>
      </c>
      <c r="F1714">
        <v>84</v>
      </c>
      <c r="G1714">
        <v>149</v>
      </c>
      <c r="H1714">
        <v>6</v>
      </c>
      <c r="I1714">
        <v>36</v>
      </c>
      <c r="J1714"/>
      <c r="K1714"/>
      <c r="O1714" s="5"/>
      <c r="P1714" s="5"/>
      <c r="AD1714"/>
      <c r="AE1714"/>
    </row>
    <row r="1715" spans="1:31" x14ac:dyDescent="0.2">
      <c r="A1715" t="s">
        <v>296</v>
      </c>
      <c r="B1715" t="s">
        <v>1990</v>
      </c>
      <c r="C1715" t="s">
        <v>343</v>
      </c>
      <c r="D1715" t="s">
        <v>1255</v>
      </c>
      <c r="E1715" t="s">
        <v>326</v>
      </c>
      <c r="F1715">
        <v>59</v>
      </c>
      <c r="G1715">
        <v>105</v>
      </c>
      <c r="H1715">
        <v>6</v>
      </c>
      <c r="I1715">
        <v>36</v>
      </c>
      <c r="J1715"/>
      <c r="K1715"/>
      <c r="O1715" s="5"/>
      <c r="P1715" s="5"/>
      <c r="AD1715"/>
      <c r="AE1715"/>
    </row>
    <row r="1716" spans="1:31" x14ac:dyDescent="0.2">
      <c r="A1716" t="s">
        <v>195</v>
      </c>
      <c r="B1716" t="s">
        <v>1991</v>
      </c>
      <c r="C1716" t="s">
        <v>343</v>
      </c>
      <c r="D1716" t="s">
        <v>1255</v>
      </c>
      <c r="E1716" t="s">
        <v>326</v>
      </c>
      <c r="F1716">
        <v>115</v>
      </c>
      <c r="G1716">
        <v>209</v>
      </c>
      <c r="H1716">
        <v>4</v>
      </c>
      <c r="I1716">
        <v>24</v>
      </c>
      <c r="J1716"/>
      <c r="K1716"/>
      <c r="O1716" s="5"/>
      <c r="P1716" s="5"/>
      <c r="AD1716"/>
      <c r="AE1716"/>
    </row>
    <row r="1717" spans="1:31" x14ac:dyDescent="0.2">
      <c r="A1717" t="s">
        <v>196</v>
      </c>
      <c r="B1717" t="s">
        <v>1992</v>
      </c>
      <c r="C1717" t="s">
        <v>343</v>
      </c>
      <c r="D1717" t="s">
        <v>1255</v>
      </c>
      <c r="E1717" t="s">
        <v>326</v>
      </c>
      <c r="F1717">
        <v>105</v>
      </c>
      <c r="G1717">
        <v>189</v>
      </c>
      <c r="H1717">
        <v>4</v>
      </c>
      <c r="I1717">
        <v>24</v>
      </c>
      <c r="J1717"/>
      <c r="K1717"/>
      <c r="O1717" s="5"/>
      <c r="P1717" s="5"/>
      <c r="AD1717"/>
      <c r="AE1717"/>
    </row>
    <row r="1718" spans="1:31" x14ac:dyDescent="0.2">
      <c r="A1718" t="s">
        <v>2324</v>
      </c>
      <c r="B1718" t="s">
        <v>2325</v>
      </c>
      <c r="C1718" t="s">
        <v>343</v>
      </c>
      <c r="D1718" t="s">
        <v>1254</v>
      </c>
      <c r="E1718" t="s">
        <v>326</v>
      </c>
      <c r="F1718">
        <v>124</v>
      </c>
      <c r="G1718">
        <v>219</v>
      </c>
      <c r="H1718">
        <v>4</v>
      </c>
      <c r="I1718">
        <v>24</v>
      </c>
      <c r="J1718"/>
      <c r="K1718"/>
      <c r="O1718" s="5"/>
      <c r="P1718" s="5"/>
      <c r="AD1718"/>
      <c r="AE1718"/>
    </row>
    <row r="1719" spans="1:31" x14ac:dyDescent="0.2">
      <c r="A1719" t="s">
        <v>456</v>
      </c>
      <c r="B1719" t="s">
        <v>1993</v>
      </c>
      <c r="C1719" t="s">
        <v>343</v>
      </c>
      <c r="D1719" t="s">
        <v>1255</v>
      </c>
      <c r="E1719" t="s">
        <v>332</v>
      </c>
      <c r="F1719">
        <v>95</v>
      </c>
      <c r="G1719">
        <v>179</v>
      </c>
      <c r="H1719">
        <v>1</v>
      </c>
      <c r="I1719">
        <v>36</v>
      </c>
      <c r="J1719"/>
      <c r="K1719"/>
      <c r="O1719" s="5"/>
      <c r="P1719" s="5"/>
      <c r="AD1719"/>
      <c r="AE1719"/>
    </row>
    <row r="1720" spans="1:31" x14ac:dyDescent="0.2">
      <c r="A1720" t="s">
        <v>364</v>
      </c>
      <c r="B1720" t="s">
        <v>1994</v>
      </c>
      <c r="C1720" t="s">
        <v>343</v>
      </c>
      <c r="D1720" t="s">
        <v>1254</v>
      </c>
      <c r="E1720" t="s">
        <v>326</v>
      </c>
      <c r="F1720">
        <v>45</v>
      </c>
      <c r="G1720">
        <v>79</v>
      </c>
      <c r="H1720">
        <v>6</v>
      </c>
      <c r="I1720">
        <v>36</v>
      </c>
      <c r="J1720"/>
      <c r="K1720"/>
      <c r="O1720" s="5"/>
      <c r="P1720" s="5"/>
      <c r="AD1720"/>
      <c r="AE1720"/>
    </row>
    <row r="1721" spans="1:31" x14ac:dyDescent="0.2">
      <c r="A1721" t="s">
        <v>297</v>
      </c>
      <c r="B1721" t="s">
        <v>1995</v>
      </c>
      <c r="C1721" t="s">
        <v>343</v>
      </c>
      <c r="D1721" t="s">
        <v>1254</v>
      </c>
      <c r="E1721" t="s">
        <v>326</v>
      </c>
      <c r="F1721">
        <v>30</v>
      </c>
      <c r="G1721">
        <v>55</v>
      </c>
      <c r="H1721">
        <v>6</v>
      </c>
      <c r="I1721">
        <v>36</v>
      </c>
      <c r="J1721"/>
      <c r="K1721"/>
      <c r="O1721" s="5"/>
      <c r="P1721" s="5"/>
      <c r="AD1721"/>
      <c r="AE1721"/>
    </row>
    <row r="1722" spans="1:31" x14ac:dyDescent="0.2">
      <c r="A1722" t="s">
        <v>298</v>
      </c>
      <c r="B1722" t="s">
        <v>1996</v>
      </c>
      <c r="C1722" t="s">
        <v>343</v>
      </c>
      <c r="D1722" t="s">
        <v>1254</v>
      </c>
      <c r="E1722" t="s">
        <v>326</v>
      </c>
      <c r="F1722">
        <v>139</v>
      </c>
      <c r="G1722">
        <v>249</v>
      </c>
      <c r="H1722">
        <v>4</v>
      </c>
      <c r="I1722">
        <v>24</v>
      </c>
      <c r="J1722"/>
      <c r="K1722"/>
      <c r="O1722" s="5"/>
      <c r="P1722" s="5"/>
      <c r="AD1722"/>
      <c r="AE1722"/>
    </row>
    <row r="1723" spans="1:31" x14ac:dyDescent="0.2">
      <c r="A1723" t="s">
        <v>197</v>
      </c>
      <c r="B1723" t="s">
        <v>2149</v>
      </c>
      <c r="C1723" t="s">
        <v>343</v>
      </c>
      <c r="D1723" t="s">
        <v>1254</v>
      </c>
      <c r="E1723" t="s">
        <v>326</v>
      </c>
      <c r="F1723">
        <v>64</v>
      </c>
      <c r="G1723">
        <v>112</v>
      </c>
      <c r="H1723">
        <v>4</v>
      </c>
      <c r="I1723">
        <v>24</v>
      </c>
      <c r="J1723"/>
      <c r="K1723"/>
      <c r="O1723" s="5"/>
      <c r="P1723" s="5"/>
      <c r="AD1723"/>
      <c r="AE1723"/>
    </row>
    <row r="1724" spans="1:31" x14ac:dyDescent="0.2">
      <c r="A1724" t="s">
        <v>658</v>
      </c>
      <c r="B1724" t="s">
        <v>1997</v>
      </c>
      <c r="C1724" t="s">
        <v>343</v>
      </c>
      <c r="D1724" t="s">
        <v>1254</v>
      </c>
      <c r="E1724" t="s">
        <v>326</v>
      </c>
      <c r="F1724">
        <v>149</v>
      </c>
      <c r="G1724">
        <v>269</v>
      </c>
      <c r="H1724">
        <v>6</v>
      </c>
      <c r="I1724">
        <v>36</v>
      </c>
      <c r="J1724"/>
      <c r="K1724"/>
      <c r="O1724" s="5"/>
      <c r="P1724" s="5"/>
      <c r="AD1724"/>
      <c r="AE1724"/>
    </row>
    <row r="1725" spans="1:31" x14ac:dyDescent="0.2">
      <c r="A1725" t="s">
        <v>659</v>
      </c>
      <c r="B1725" t="s">
        <v>1998</v>
      </c>
      <c r="C1725" t="s">
        <v>343</v>
      </c>
      <c r="D1725" t="s">
        <v>1254</v>
      </c>
      <c r="E1725" t="s">
        <v>326</v>
      </c>
      <c r="F1725">
        <v>359</v>
      </c>
      <c r="G1725">
        <v>647</v>
      </c>
      <c r="H1725">
        <v>1</v>
      </c>
      <c r="I1725">
        <v>12</v>
      </c>
      <c r="J1725"/>
      <c r="K1725"/>
      <c r="O1725" s="5"/>
      <c r="P1725" s="5"/>
      <c r="AD1725"/>
      <c r="AE1725"/>
    </row>
    <row r="1726" spans="1:31" x14ac:dyDescent="0.2">
      <c r="A1726" t="s">
        <v>660</v>
      </c>
      <c r="B1726" t="s">
        <v>1999</v>
      </c>
      <c r="C1726" t="s">
        <v>343</v>
      </c>
      <c r="D1726" t="s">
        <v>1254</v>
      </c>
      <c r="E1726" t="s">
        <v>326</v>
      </c>
      <c r="F1726">
        <v>135</v>
      </c>
      <c r="G1726">
        <v>239</v>
      </c>
      <c r="H1726">
        <v>6</v>
      </c>
      <c r="I1726">
        <v>36</v>
      </c>
      <c r="J1726"/>
      <c r="K1726"/>
      <c r="O1726" s="5"/>
      <c r="P1726" s="5"/>
      <c r="AD1726"/>
      <c r="AE1726"/>
    </row>
    <row r="1727" spans="1:31" x14ac:dyDescent="0.2">
      <c r="A1727" t="s">
        <v>661</v>
      </c>
      <c r="B1727" t="s">
        <v>2000</v>
      </c>
      <c r="C1727" t="s">
        <v>343</v>
      </c>
      <c r="D1727" t="s">
        <v>1254</v>
      </c>
      <c r="E1727" t="s">
        <v>326</v>
      </c>
      <c r="F1727">
        <v>334</v>
      </c>
      <c r="G1727">
        <v>589</v>
      </c>
      <c r="H1727">
        <v>1</v>
      </c>
      <c r="I1727">
        <v>12</v>
      </c>
      <c r="J1727"/>
      <c r="K1727"/>
      <c r="O1727" s="5"/>
      <c r="P1727" s="5"/>
      <c r="AD1727"/>
      <c r="AE1727"/>
    </row>
    <row r="1728" spans="1:31" x14ac:dyDescent="0.2">
      <c r="A1728" t="s">
        <v>662</v>
      </c>
      <c r="B1728" t="s">
        <v>2001</v>
      </c>
      <c r="C1728" t="s">
        <v>343</v>
      </c>
      <c r="D1728" t="s">
        <v>1254</v>
      </c>
      <c r="E1728" t="s">
        <v>326</v>
      </c>
      <c r="F1728">
        <v>159</v>
      </c>
      <c r="G1728">
        <v>289</v>
      </c>
      <c r="H1728">
        <v>6</v>
      </c>
      <c r="I1728">
        <v>36</v>
      </c>
      <c r="J1728"/>
      <c r="K1728"/>
      <c r="O1728" s="5"/>
      <c r="P1728" s="5"/>
      <c r="AD1728"/>
      <c r="AE1728"/>
    </row>
    <row r="1729" spans="1:31" x14ac:dyDescent="0.2">
      <c r="A1729" t="s">
        <v>663</v>
      </c>
      <c r="B1729" t="s">
        <v>2002</v>
      </c>
      <c r="C1729" t="s">
        <v>343</v>
      </c>
      <c r="D1729" t="s">
        <v>1254</v>
      </c>
      <c r="E1729" t="s">
        <v>326</v>
      </c>
      <c r="F1729">
        <v>379</v>
      </c>
      <c r="G1729">
        <v>659</v>
      </c>
      <c r="H1729">
        <v>1</v>
      </c>
      <c r="I1729">
        <v>12</v>
      </c>
      <c r="J1729"/>
      <c r="K1729"/>
      <c r="O1729" s="5"/>
      <c r="P1729" s="5"/>
      <c r="AD1729"/>
      <c r="AE1729"/>
    </row>
    <row r="1730" spans="1:31" x14ac:dyDescent="0.2">
      <c r="A1730" t="s">
        <v>1166</v>
      </c>
      <c r="B1730" t="s">
        <v>2003</v>
      </c>
      <c r="C1730" t="s">
        <v>343</v>
      </c>
      <c r="D1730" t="s">
        <v>1254</v>
      </c>
      <c r="E1730" t="s">
        <v>326</v>
      </c>
      <c r="F1730">
        <v>145</v>
      </c>
      <c r="G1730">
        <v>259</v>
      </c>
      <c r="H1730">
        <v>1</v>
      </c>
      <c r="I1730">
        <v>24</v>
      </c>
      <c r="J1730"/>
      <c r="K1730"/>
      <c r="O1730" s="5"/>
      <c r="P1730" s="5"/>
      <c r="AD1730"/>
      <c r="AE1730"/>
    </row>
    <row r="1731" spans="1:31" x14ac:dyDescent="0.2">
      <c r="A1731" t="s">
        <v>818</v>
      </c>
      <c r="B1731" t="s">
        <v>2315</v>
      </c>
      <c r="C1731" t="s">
        <v>343</v>
      </c>
      <c r="D1731" t="s">
        <v>1255</v>
      </c>
      <c r="E1731" t="s">
        <v>326</v>
      </c>
      <c r="F1731">
        <v>184</v>
      </c>
      <c r="G1731">
        <v>318</v>
      </c>
      <c r="H1731">
        <v>1</v>
      </c>
      <c r="I1731">
        <v>12</v>
      </c>
      <c r="J1731"/>
      <c r="K1731"/>
      <c r="O1731" s="5"/>
      <c r="P1731" s="5"/>
      <c r="AD1731"/>
      <c r="AE1731"/>
    </row>
    <row r="1732" spans="1:31" x14ac:dyDescent="0.2">
      <c r="A1732" t="s">
        <v>299</v>
      </c>
      <c r="B1732" t="s">
        <v>2004</v>
      </c>
      <c r="C1732" t="s">
        <v>343</v>
      </c>
      <c r="D1732" t="s">
        <v>1254</v>
      </c>
      <c r="E1732" t="s">
        <v>326</v>
      </c>
      <c r="F1732">
        <v>44</v>
      </c>
      <c r="G1732">
        <v>79</v>
      </c>
      <c r="H1732">
        <v>6</v>
      </c>
      <c r="I1732">
        <v>36</v>
      </c>
      <c r="J1732"/>
      <c r="K1732"/>
      <c r="O1732" s="5"/>
      <c r="P1732" s="5"/>
      <c r="AD1732"/>
      <c r="AE1732"/>
    </row>
    <row r="1733" spans="1:31" x14ac:dyDescent="0.2">
      <c r="A1733" t="s">
        <v>300</v>
      </c>
      <c r="B1733" t="s">
        <v>2005</v>
      </c>
      <c r="C1733" t="s">
        <v>343</v>
      </c>
      <c r="D1733" t="s">
        <v>1254</v>
      </c>
      <c r="E1733" t="s">
        <v>326</v>
      </c>
      <c r="F1733">
        <v>76</v>
      </c>
      <c r="G1733">
        <v>135</v>
      </c>
      <c r="H1733">
        <v>6</v>
      </c>
      <c r="I1733">
        <v>36</v>
      </c>
      <c r="J1733"/>
      <c r="K1733"/>
      <c r="O1733" s="5"/>
      <c r="P1733" s="5"/>
      <c r="AD1733"/>
      <c r="AE1733"/>
    </row>
    <row r="1734" spans="1:31" x14ac:dyDescent="0.2">
      <c r="A1734" t="s">
        <v>301</v>
      </c>
      <c r="B1734" t="s">
        <v>2006</v>
      </c>
      <c r="C1734" t="s">
        <v>343</v>
      </c>
      <c r="D1734" t="s">
        <v>1254</v>
      </c>
      <c r="E1734" t="s">
        <v>326</v>
      </c>
      <c r="F1734">
        <v>135</v>
      </c>
      <c r="G1734">
        <v>239</v>
      </c>
      <c r="H1734">
        <v>1</v>
      </c>
      <c r="I1734">
        <v>24</v>
      </c>
      <c r="J1734"/>
      <c r="K1734"/>
      <c r="O1734" s="5"/>
      <c r="P1734" s="5"/>
      <c r="AD1734"/>
      <c r="AE1734"/>
    </row>
    <row r="1735" spans="1:31" x14ac:dyDescent="0.2">
      <c r="A1735" t="s">
        <v>302</v>
      </c>
      <c r="B1735" t="s">
        <v>2007</v>
      </c>
      <c r="C1735" t="s">
        <v>343</v>
      </c>
      <c r="D1735" t="s">
        <v>1254</v>
      </c>
      <c r="E1735" t="s">
        <v>326</v>
      </c>
      <c r="F1735">
        <v>48</v>
      </c>
      <c r="G1735">
        <v>89</v>
      </c>
      <c r="H1735">
        <v>6</v>
      </c>
      <c r="I1735">
        <v>36</v>
      </c>
      <c r="J1735"/>
      <c r="K1735"/>
      <c r="O1735" s="5"/>
      <c r="P1735" s="5"/>
      <c r="AD1735"/>
      <c r="AE1735"/>
    </row>
    <row r="1736" spans="1:31" x14ac:dyDescent="0.2">
      <c r="A1736" t="s">
        <v>303</v>
      </c>
      <c r="B1736" t="s">
        <v>2008</v>
      </c>
      <c r="C1736" t="s">
        <v>343</v>
      </c>
      <c r="D1736" t="s">
        <v>1254</v>
      </c>
      <c r="E1736" t="s">
        <v>326</v>
      </c>
      <c r="F1736">
        <v>98</v>
      </c>
      <c r="G1736">
        <v>175</v>
      </c>
      <c r="H1736">
        <v>6</v>
      </c>
      <c r="I1736">
        <v>24</v>
      </c>
      <c r="J1736"/>
      <c r="K1736"/>
      <c r="O1736" s="5"/>
      <c r="P1736" s="5"/>
      <c r="AD1736"/>
      <c r="AE1736"/>
    </row>
    <row r="1737" spans="1:31" x14ac:dyDescent="0.2">
      <c r="A1737" t="s">
        <v>198</v>
      </c>
      <c r="B1737" t="s">
        <v>2009</v>
      </c>
      <c r="C1737" t="s">
        <v>343</v>
      </c>
      <c r="D1737" t="s">
        <v>1254</v>
      </c>
      <c r="E1737" t="s">
        <v>332</v>
      </c>
      <c r="F1737">
        <v>68</v>
      </c>
      <c r="G1737">
        <v>119</v>
      </c>
      <c r="H1737">
        <v>6</v>
      </c>
      <c r="I1737">
        <v>36</v>
      </c>
      <c r="J1737"/>
      <c r="K1737"/>
      <c r="O1737" s="5"/>
      <c r="P1737" s="5"/>
      <c r="AD1737"/>
      <c r="AE1737"/>
    </row>
    <row r="1738" spans="1:31" x14ac:dyDescent="0.2">
      <c r="A1738" t="s">
        <v>199</v>
      </c>
      <c r="B1738" t="s">
        <v>2010</v>
      </c>
      <c r="C1738" t="s">
        <v>343</v>
      </c>
      <c r="D1738" t="s">
        <v>1254</v>
      </c>
      <c r="E1738" t="s">
        <v>332</v>
      </c>
      <c r="F1738">
        <v>99</v>
      </c>
      <c r="G1738">
        <v>179</v>
      </c>
      <c r="H1738">
        <v>6</v>
      </c>
      <c r="I1738">
        <v>24</v>
      </c>
      <c r="J1738"/>
      <c r="K1738"/>
      <c r="O1738" s="5"/>
      <c r="P1738" s="5"/>
      <c r="AD1738"/>
      <c r="AE1738"/>
    </row>
    <row r="1739" spans="1:31" x14ac:dyDescent="0.2">
      <c r="A1739" t="s">
        <v>728</v>
      </c>
      <c r="B1739" t="s">
        <v>2150</v>
      </c>
      <c r="C1739" t="s">
        <v>343</v>
      </c>
      <c r="D1739" t="s">
        <v>1254</v>
      </c>
      <c r="E1739" t="s">
        <v>332</v>
      </c>
      <c r="F1739">
        <v>109</v>
      </c>
      <c r="G1739">
        <v>199</v>
      </c>
      <c r="H1739">
        <v>6</v>
      </c>
      <c r="I1739">
        <v>24</v>
      </c>
      <c r="J1739"/>
      <c r="K1739"/>
      <c r="O1739" s="5"/>
      <c r="P1739" s="5"/>
      <c r="AD1739"/>
      <c r="AE1739"/>
    </row>
    <row r="1740" spans="1:31" x14ac:dyDescent="0.2">
      <c r="A1740" t="s">
        <v>2554</v>
      </c>
      <c r="B1740" t="s">
        <v>2560</v>
      </c>
      <c r="C1740" t="s">
        <v>343</v>
      </c>
      <c r="D1740" t="s">
        <v>1254</v>
      </c>
      <c r="E1740" t="s">
        <v>326</v>
      </c>
      <c r="F1740">
        <v>72</v>
      </c>
      <c r="G1740">
        <v>128</v>
      </c>
      <c r="H1740">
        <v>1</v>
      </c>
      <c r="I1740">
        <v>48</v>
      </c>
      <c r="J1740"/>
      <c r="K1740"/>
      <c r="O1740" s="5"/>
      <c r="P1740" s="5"/>
      <c r="AD1740"/>
      <c r="AE1740"/>
    </row>
    <row r="1741" spans="1:31" x14ac:dyDescent="0.2">
      <c r="A1741" t="s">
        <v>2385</v>
      </c>
      <c r="B1741" t="s">
        <v>2386</v>
      </c>
      <c r="C1741" t="s">
        <v>343</v>
      </c>
      <c r="D1741" t="s">
        <v>1254</v>
      </c>
      <c r="E1741" t="s">
        <v>326</v>
      </c>
      <c r="F1741">
        <v>72</v>
      </c>
      <c r="G1741">
        <v>129</v>
      </c>
      <c r="H1741">
        <v>6</v>
      </c>
      <c r="I1741">
        <v>48</v>
      </c>
      <c r="J1741"/>
      <c r="K1741"/>
      <c r="O1741" s="5"/>
      <c r="P1741" s="5"/>
      <c r="AD1741"/>
      <c r="AE1741"/>
    </row>
    <row r="1742" spans="1:31" x14ac:dyDescent="0.2">
      <c r="A1742" t="s">
        <v>304</v>
      </c>
      <c r="B1742" t="s">
        <v>2011</v>
      </c>
      <c r="C1742" t="s">
        <v>343</v>
      </c>
      <c r="D1742" t="s">
        <v>1254</v>
      </c>
      <c r="E1742" t="s">
        <v>326</v>
      </c>
      <c r="F1742">
        <v>78</v>
      </c>
      <c r="G1742">
        <v>139</v>
      </c>
      <c r="H1742">
        <v>6</v>
      </c>
      <c r="I1742">
        <v>36</v>
      </c>
      <c r="J1742"/>
      <c r="K1742"/>
      <c r="O1742" s="5"/>
      <c r="P1742" s="5"/>
      <c r="AD1742"/>
      <c r="AE1742"/>
    </row>
    <row r="1743" spans="1:31" x14ac:dyDescent="0.2">
      <c r="A1743" t="s">
        <v>200</v>
      </c>
      <c r="B1743" t="s">
        <v>2012</v>
      </c>
      <c r="C1743" t="s">
        <v>343</v>
      </c>
      <c r="D1743" t="s">
        <v>1254</v>
      </c>
      <c r="E1743" t="s">
        <v>326</v>
      </c>
      <c r="F1743">
        <v>139</v>
      </c>
      <c r="G1743">
        <v>249</v>
      </c>
      <c r="H1743">
        <v>6</v>
      </c>
      <c r="I1743">
        <v>24</v>
      </c>
      <c r="J1743"/>
      <c r="K1743"/>
      <c r="O1743" s="5"/>
      <c r="P1743" s="5"/>
      <c r="AD1743"/>
      <c r="AE1743"/>
    </row>
    <row r="1744" spans="1:31" x14ac:dyDescent="0.2">
      <c r="A1744" t="s">
        <v>201</v>
      </c>
      <c r="B1744" t="s">
        <v>2013</v>
      </c>
      <c r="C1744" t="s">
        <v>343</v>
      </c>
      <c r="D1744" t="s">
        <v>1254</v>
      </c>
      <c r="E1744" t="s">
        <v>332</v>
      </c>
      <c r="F1744">
        <v>82</v>
      </c>
      <c r="G1744">
        <v>129</v>
      </c>
      <c r="H1744">
        <v>6</v>
      </c>
      <c r="I1744">
        <v>36</v>
      </c>
      <c r="J1744"/>
      <c r="K1744"/>
      <c r="O1744" s="5"/>
      <c r="P1744" s="5"/>
      <c r="AD1744"/>
      <c r="AE1744"/>
    </row>
    <row r="1745" spans="1:31" x14ac:dyDescent="0.2">
      <c r="A1745" t="s">
        <v>202</v>
      </c>
      <c r="B1745" t="s">
        <v>2014</v>
      </c>
      <c r="C1745" t="s">
        <v>343</v>
      </c>
      <c r="D1745" t="s">
        <v>1254</v>
      </c>
      <c r="E1745" t="s">
        <v>332</v>
      </c>
      <c r="F1745">
        <v>122</v>
      </c>
      <c r="G1745">
        <v>212</v>
      </c>
      <c r="H1745">
        <v>6</v>
      </c>
      <c r="I1745">
        <v>36</v>
      </c>
      <c r="J1745"/>
      <c r="K1745"/>
      <c r="O1745" s="5"/>
      <c r="P1745" s="5"/>
      <c r="AD1745"/>
      <c r="AE1745"/>
    </row>
    <row r="1746" spans="1:31" x14ac:dyDescent="0.2">
      <c r="A1746" t="s">
        <v>203</v>
      </c>
      <c r="B1746" t="s">
        <v>2015</v>
      </c>
      <c r="C1746" t="s">
        <v>343</v>
      </c>
      <c r="D1746" t="s">
        <v>1254</v>
      </c>
      <c r="E1746" t="s">
        <v>326</v>
      </c>
      <c r="F1746">
        <v>369</v>
      </c>
      <c r="G1746">
        <v>659</v>
      </c>
      <c r="H1746">
        <v>1</v>
      </c>
      <c r="I1746">
        <v>12</v>
      </c>
      <c r="J1746"/>
      <c r="K1746"/>
      <c r="O1746" s="5"/>
      <c r="P1746" s="5"/>
      <c r="AD1746"/>
      <c r="AE1746"/>
    </row>
    <row r="1747" spans="1:31" x14ac:dyDescent="0.2">
      <c r="A1747" t="s">
        <v>1167</v>
      </c>
      <c r="B1747" t="s">
        <v>2016</v>
      </c>
      <c r="C1747" t="s">
        <v>343</v>
      </c>
      <c r="D1747" t="s">
        <v>1254</v>
      </c>
      <c r="E1747" t="s">
        <v>326</v>
      </c>
      <c r="F1747">
        <v>50</v>
      </c>
      <c r="G1747">
        <v>89</v>
      </c>
      <c r="H1747">
        <v>1</v>
      </c>
      <c r="I1747">
        <v>72</v>
      </c>
      <c r="J1747"/>
      <c r="K1747"/>
      <c r="O1747" s="5"/>
      <c r="P1747" s="5"/>
      <c r="AD1747"/>
      <c r="AE1747"/>
    </row>
    <row r="1748" spans="1:31" x14ac:dyDescent="0.2">
      <c r="A1748" t="s">
        <v>457</v>
      </c>
      <c r="B1748" t="s">
        <v>3291</v>
      </c>
      <c r="C1748" t="s">
        <v>700</v>
      </c>
      <c r="D1748" t="s">
        <v>334</v>
      </c>
      <c r="E1748" t="s">
        <v>339</v>
      </c>
      <c r="F1748">
        <v>210</v>
      </c>
      <c r="G1748">
        <v>337</v>
      </c>
      <c r="H1748">
        <v>1</v>
      </c>
      <c r="I1748">
        <v>50</v>
      </c>
      <c r="J1748"/>
      <c r="K1748"/>
      <c r="O1748" s="5"/>
      <c r="P1748" s="5"/>
      <c r="AD1748"/>
      <c r="AE1748"/>
    </row>
    <row r="1749" spans="1:31" x14ac:dyDescent="0.2">
      <c r="A1749" t="s">
        <v>458</v>
      </c>
      <c r="B1749" t="s">
        <v>3292</v>
      </c>
      <c r="C1749" t="s">
        <v>700</v>
      </c>
      <c r="D1749" t="s">
        <v>334</v>
      </c>
      <c r="E1749" t="s">
        <v>339</v>
      </c>
      <c r="F1749">
        <v>238</v>
      </c>
      <c r="G1749">
        <v>381</v>
      </c>
      <c r="H1749">
        <v>1</v>
      </c>
      <c r="I1749">
        <v>30</v>
      </c>
      <c r="J1749"/>
      <c r="K1749"/>
      <c r="O1749" s="5"/>
      <c r="P1749" s="5"/>
      <c r="AD1749"/>
      <c r="AE1749"/>
    </row>
    <row r="1750" spans="1:31" x14ac:dyDescent="0.2">
      <c r="A1750" t="s">
        <v>759</v>
      </c>
      <c r="B1750" t="s">
        <v>3293</v>
      </c>
      <c r="C1750" t="s">
        <v>700</v>
      </c>
      <c r="D1750" t="s">
        <v>334</v>
      </c>
      <c r="E1750" t="s">
        <v>339</v>
      </c>
      <c r="F1750">
        <v>157</v>
      </c>
      <c r="G1750">
        <v>252</v>
      </c>
      <c r="H1750">
        <v>1</v>
      </c>
      <c r="I1750">
        <v>60</v>
      </c>
      <c r="J1750"/>
      <c r="K1750"/>
      <c r="O1750" s="5"/>
      <c r="P1750" s="5"/>
      <c r="AD1750"/>
      <c r="AE1750"/>
    </row>
    <row r="1751" spans="1:31" x14ac:dyDescent="0.2">
      <c r="A1751" t="s">
        <v>474</v>
      </c>
      <c r="B1751" t="s">
        <v>3294</v>
      </c>
      <c r="C1751" t="s">
        <v>700</v>
      </c>
      <c r="D1751" t="s">
        <v>334</v>
      </c>
      <c r="E1751" t="s">
        <v>339</v>
      </c>
      <c r="F1751">
        <v>197</v>
      </c>
      <c r="G1751">
        <v>316</v>
      </c>
      <c r="H1751">
        <v>1</v>
      </c>
      <c r="I1751">
        <v>40</v>
      </c>
      <c r="J1751"/>
      <c r="K1751"/>
      <c r="O1751" s="5"/>
      <c r="P1751" s="5"/>
      <c r="AD1751"/>
      <c r="AE1751"/>
    </row>
    <row r="1752" spans="1:31" x14ac:dyDescent="0.2">
      <c r="A1752" t="s">
        <v>475</v>
      </c>
      <c r="B1752" t="s">
        <v>3295</v>
      </c>
      <c r="C1752" t="s">
        <v>700</v>
      </c>
      <c r="D1752" t="s">
        <v>334</v>
      </c>
      <c r="E1752" t="s">
        <v>339</v>
      </c>
      <c r="F1752">
        <v>241</v>
      </c>
      <c r="G1752">
        <v>387</v>
      </c>
      <c r="H1752">
        <v>1</v>
      </c>
      <c r="I1752">
        <v>30</v>
      </c>
      <c r="J1752"/>
      <c r="K1752"/>
      <c r="O1752" s="5"/>
      <c r="P1752" s="5"/>
      <c r="AD1752"/>
      <c r="AE1752"/>
    </row>
    <row r="1753" spans="1:31" x14ac:dyDescent="0.2">
      <c r="A1753" t="s">
        <v>2387</v>
      </c>
      <c r="B1753" t="s">
        <v>3296</v>
      </c>
      <c r="C1753" t="s">
        <v>700</v>
      </c>
      <c r="D1753" t="s">
        <v>334</v>
      </c>
      <c r="E1753" t="s">
        <v>339</v>
      </c>
      <c r="F1753">
        <v>357</v>
      </c>
      <c r="G1753">
        <v>643</v>
      </c>
      <c r="H1753">
        <v>1</v>
      </c>
      <c r="I1753">
        <v>18</v>
      </c>
      <c r="J1753"/>
      <c r="K1753"/>
      <c r="O1753" s="5"/>
      <c r="P1753" s="5"/>
      <c r="AD1753"/>
      <c r="AE1753"/>
    </row>
    <row r="1754" spans="1:31" x14ac:dyDescent="0.2">
      <c r="A1754" t="s">
        <v>476</v>
      </c>
      <c r="B1754" t="s">
        <v>3297</v>
      </c>
      <c r="C1754" t="s">
        <v>700</v>
      </c>
      <c r="D1754" t="s">
        <v>334</v>
      </c>
      <c r="E1754" t="s">
        <v>339</v>
      </c>
      <c r="F1754">
        <v>160</v>
      </c>
      <c r="G1754">
        <v>257</v>
      </c>
      <c r="H1754">
        <v>1</v>
      </c>
      <c r="I1754">
        <v>35</v>
      </c>
      <c r="J1754"/>
      <c r="K1754"/>
      <c r="O1754" s="5"/>
      <c r="P1754" s="5"/>
      <c r="AD1754"/>
      <c r="AE1754"/>
    </row>
    <row r="1755" spans="1:31" x14ac:dyDescent="0.2">
      <c r="A1755" t="s">
        <v>477</v>
      </c>
      <c r="B1755" t="s">
        <v>3298</v>
      </c>
      <c r="C1755" t="s">
        <v>700</v>
      </c>
      <c r="D1755" t="s">
        <v>334</v>
      </c>
      <c r="E1755" t="s">
        <v>339</v>
      </c>
      <c r="F1755">
        <v>204</v>
      </c>
      <c r="G1755">
        <v>328</v>
      </c>
      <c r="H1755">
        <v>1</v>
      </c>
      <c r="I1755">
        <v>40</v>
      </c>
      <c r="J1755"/>
      <c r="K1755"/>
      <c r="O1755" s="5"/>
      <c r="P1755" s="5"/>
      <c r="AD1755"/>
      <c r="AE1755"/>
    </row>
    <row r="1756" spans="1:31" x14ac:dyDescent="0.2">
      <c r="A1756" t="s">
        <v>478</v>
      </c>
      <c r="B1756" t="s">
        <v>3299</v>
      </c>
      <c r="C1756" t="s">
        <v>700</v>
      </c>
      <c r="D1756" t="s">
        <v>334</v>
      </c>
      <c r="E1756" t="s">
        <v>339</v>
      </c>
      <c r="F1756">
        <v>241</v>
      </c>
      <c r="G1756">
        <v>386</v>
      </c>
      <c r="H1756">
        <v>1</v>
      </c>
      <c r="I1756">
        <v>30</v>
      </c>
      <c r="J1756"/>
      <c r="K1756"/>
      <c r="O1756" s="5"/>
      <c r="P1756" s="5"/>
      <c r="AD1756"/>
      <c r="AE1756"/>
    </row>
    <row r="1757" spans="1:31" x14ac:dyDescent="0.2">
      <c r="A1757" t="s">
        <v>719</v>
      </c>
      <c r="B1757" t="s">
        <v>3300</v>
      </c>
      <c r="C1757" t="s">
        <v>700</v>
      </c>
      <c r="D1757" t="s">
        <v>334</v>
      </c>
      <c r="E1757" t="s">
        <v>339</v>
      </c>
      <c r="F1757">
        <v>528</v>
      </c>
      <c r="G1757">
        <v>898</v>
      </c>
      <c r="H1757">
        <v>1</v>
      </c>
      <c r="I1757">
        <v>7</v>
      </c>
      <c r="J1757"/>
      <c r="K1757"/>
      <c r="O1757" s="5"/>
      <c r="P1757" s="5"/>
      <c r="AD1757"/>
      <c r="AE1757"/>
    </row>
    <row r="1758" spans="1:31" x14ac:dyDescent="0.2">
      <c r="A1758" t="s">
        <v>974</v>
      </c>
      <c r="B1758" t="s">
        <v>3301</v>
      </c>
      <c r="C1758" t="s">
        <v>700</v>
      </c>
      <c r="D1758" t="s">
        <v>334</v>
      </c>
      <c r="E1758" t="s">
        <v>339</v>
      </c>
      <c r="F1758">
        <v>215</v>
      </c>
      <c r="G1758">
        <v>345</v>
      </c>
      <c r="H1758">
        <v>1</v>
      </c>
      <c r="I1758">
        <v>30</v>
      </c>
      <c r="J1758"/>
      <c r="K1758"/>
      <c r="O1758" s="5"/>
      <c r="P1758" s="5"/>
      <c r="AD1758"/>
      <c r="AE1758"/>
    </row>
    <row r="1759" spans="1:31" x14ac:dyDescent="0.2">
      <c r="A1759" t="s">
        <v>975</v>
      </c>
      <c r="B1759" t="s">
        <v>3539</v>
      </c>
      <c r="C1759" t="s">
        <v>700</v>
      </c>
      <c r="D1759" t="s">
        <v>334</v>
      </c>
      <c r="E1759" t="s">
        <v>339</v>
      </c>
      <c r="F1759">
        <v>215</v>
      </c>
      <c r="G1759">
        <v>345</v>
      </c>
      <c r="H1759">
        <v>1</v>
      </c>
      <c r="I1759">
        <v>30</v>
      </c>
      <c r="J1759"/>
      <c r="K1759"/>
      <c r="O1759" s="5"/>
      <c r="P1759" s="5"/>
      <c r="AD1759"/>
      <c r="AE1759"/>
    </row>
    <row r="1760" spans="1:31" x14ac:dyDescent="0.2">
      <c r="A1760" t="s">
        <v>572</v>
      </c>
      <c r="B1760" t="s">
        <v>3726</v>
      </c>
      <c r="C1760" t="s">
        <v>700</v>
      </c>
      <c r="D1760" t="s">
        <v>334</v>
      </c>
      <c r="E1760" t="s">
        <v>339</v>
      </c>
      <c r="F1760">
        <v>225</v>
      </c>
      <c r="G1760">
        <v>360</v>
      </c>
      <c r="H1760">
        <v>1</v>
      </c>
      <c r="I1760">
        <v>35</v>
      </c>
      <c r="J1760"/>
      <c r="K1760"/>
      <c r="O1760" s="5"/>
      <c r="P1760" s="5"/>
      <c r="AD1760"/>
      <c r="AE1760"/>
    </row>
    <row r="1761" spans="1:31" x14ac:dyDescent="0.2">
      <c r="A1761" t="s">
        <v>635</v>
      </c>
      <c r="B1761" t="s">
        <v>3302</v>
      </c>
      <c r="C1761" t="s">
        <v>700</v>
      </c>
      <c r="D1761" t="s">
        <v>335</v>
      </c>
      <c r="E1761" t="s">
        <v>339</v>
      </c>
      <c r="F1761">
        <v>265</v>
      </c>
      <c r="G1761">
        <v>425</v>
      </c>
      <c r="H1761">
        <v>1</v>
      </c>
      <c r="I1761">
        <v>25</v>
      </c>
      <c r="J1761"/>
      <c r="K1761"/>
      <c r="O1761" s="5"/>
      <c r="P1761" s="5"/>
      <c r="AD1761"/>
      <c r="AE1761"/>
    </row>
    <row r="1762" spans="1:31" x14ac:dyDescent="0.2">
      <c r="A1762" t="s">
        <v>929</v>
      </c>
      <c r="B1762" t="s">
        <v>3303</v>
      </c>
      <c r="C1762" t="s">
        <v>700</v>
      </c>
      <c r="D1762" t="s">
        <v>334</v>
      </c>
      <c r="E1762" t="s">
        <v>339</v>
      </c>
      <c r="F1762">
        <v>199</v>
      </c>
      <c r="G1762">
        <v>319</v>
      </c>
      <c r="H1762">
        <v>1</v>
      </c>
      <c r="I1762">
        <v>35</v>
      </c>
      <c r="J1762"/>
      <c r="K1762"/>
      <c r="O1762" s="5"/>
      <c r="P1762" s="5"/>
      <c r="AD1762"/>
      <c r="AE1762"/>
    </row>
    <row r="1763" spans="1:31" x14ac:dyDescent="0.2">
      <c r="A1763" t="s">
        <v>800</v>
      </c>
      <c r="B1763" t="s">
        <v>3304</v>
      </c>
      <c r="C1763" t="s">
        <v>700</v>
      </c>
      <c r="D1763" t="s">
        <v>334</v>
      </c>
      <c r="E1763" t="s">
        <v>339</v>
      </c>
      <c r="F1763">
        <v>169</v>
      </c>
      <c r="G1763">
        <v>272</v>
      </c>
      <c r="H1763">
        <v>1</v>
      </c>
      <c r="I1763">
        <v>40</v>
      </c>
      <c r="J1763"/>
      <c r="K1763"/>
      <c r="O1763" s="5"/>
      <c r="P1763" s="5"/>
      <c r="AD1763"/>
      <c r="AE1763"/>
    </row>
    <row r="1764" spans="1:31" x14ac:dyDescent="0.2">
      <c r="A1764" t="s">
        <v>1138</v>
      </c>
      <c r="B1764" t="s">
        <v>3305</v>
      </c>
      <c r="C1764" t="s">
        <v>700</v>
      </c>
      <c r="D1764" t="s">
        <v>334</v>
      </c>
      <c r="E1764" t="s">
        <v>339</v>
      </c>
      <c r="F1764">
        <v>339</v>
      </c>
      <c r="G1764">
        <v>611</v>
      </c>
      <c r="H1764">
        <v>1</v>
      </c>
      <c r="I1764">
        <v>17</v>
      </c>
      <c r="J1764"/>
      <c r="K1764"/>
      <c r="O1764" s="5"/>
      <c r="P1764" s="5"/>
      <c r="AD1764"/>
      <c r="AE1764"/>
    </row>
    <row r="1765" spans="1:31" x14ac:dyDescent="0.2">
      <c r="A1765" t="s">
        <v>1139</v>
      </c>
      <c r="B1765" t="s">
        <v>3306</v>
      </c>
      <c r="C1765" t="s">
        <v>700</v>
      </c>
      <c r="D1765" t="s">
        <v>334</v>
      </c>
      <c r="E1765" t="s">
        <v>339</v>
      </c>
      <c r="F1765">
        <v>345</v>
      </c>
      <c r="G1765">
        <v>621</v>
      </c>
      <c r="H1765">
        <v>1</v>
      </c>
      <c r="I1765">
        <v>16</v>
      </c>
      <c r="J1765"/>
      <c r="K1765"/>
      <c r="O1765" s="5"/>
      <c r="P1765" s="5"/>
      <c r="AD1765"/>
      <c r="AE1765"/>
    </row>
    <row r="1766" spans="1:31" x14ac:dyDescent="0.2">
      <c r="A1766" t="s">
        <v>3865</v>
      </c>
      <c r="B1766" t="s">
        <v>3866</v>
      </c>
      <c r="C1766" t="s">
        <v>700</v>
      </c>
      <c r="D1766" t="s">
        <v>334</v>
      </c>
      <c r="E1766" t="s">
        <v>339</v>
      </c>
      <c r="F1766">
        <v>175</v>
      </c>
      <c r="G1766">
        <v>281</v>
      </c>
      <c r="H1766">
        <v>1</v>
      </c>
      <c r="I1766">
        <v>50</v>
      </c>
      <c r="J1766"/>
      <c r="K1766"/>
      <c r="O1766" s="5"/>
      <c r="P1766" s="5"/>
      <c r="AD1766"/>
      <c r="AE1766"/>
    </row>
    <row r="1767" spans="1:31" x14ac:dyDescent="0.2">
      <c r="A1767" t="s">
        <v>855</v>
      </c>
      <c r="B1767" t="s">
        <v>3307</v>
      </c>
      <c r="C1767" t="s">
        <v>700</v>
      </c>
      <c r="D1767" t="s">
        <v>334</v>
      </c>
      <c r="E1767" t="s">
        <v>339</v>
      </c>
      <c r="F1767">
        <v>165</v>
      </c>
      <c r="G1767">
        <v>265</v>
      </c>
      <c r="H1767">
        <v>1</v>
      </c>
      <c r="I1767">
        <v>30</v>
      </c>
      <c r="J1767"/>
      <c r="K1767"/>
      <c r="O1767" s="5"/>
      <c r="P1767" s="5"/>
      <c r="AD1767"/>
      <c r="AE1767"/>
    </row>
    <row r="1768" spans="1:31" x14ac:dyDescent="0.2">
      <c r="A1768" t="s">
        <v>856</v>
      </c>
      <c r="B1768" t="s">
        <v>3639</v>
      </c>
      <c r="C1768" t="s">
        <v>700</v>
      </c>
      <c r="D1768" t="s">
        <v>334</v>
      </c>
      <c r="E1768" t="s">
        <v>339</v>
      </c>
      <c r="F1768">
        <v>169</v>
      </c>
      <c r="G1768">
        <v>271</v>
      </c>
      <c r="H1768">
        <v>1</v>
      </c>
      <c r="I1768">
        <v>35</v>
      </c>
      <c r="J1768"/>
      <c r="K1768"/>
      <c r="O1768" s="5"/>
      <c r="P1768" s="5"/>
      <c r="AD1768"/>
      <c r="AE1768"/>
    </row>
    <row r="1769" spans="1:31" x14ac:dyDescent="0.2">
      <c r="A1769" t="s">
        <v>857</v>
      </c>
      <c r="B1769" t="s">
        <v>3308</v>
      </c>
      <c r="C1769" t="s">
        <v>700</v>
      </c>
      <c r="D1769" t="s">
        <v>334</v>
      </c>
      <c r="E1769" t="s">
        <v>339</v>
      </c>
      <c r="F1769">
        <v>185</v>
      </c>
      <c r="G1769">
        <v>297</v>
      </c>
      <c r="H1769">
        <v>1</v>
      </c>
      <c r="I1769">
        <v>40</v>
      </c>
      <c r="J1769"/>
      <c r="K1769"/>
      <c r="O1769" s="5"/>
      <c r="P1769" s="5"/>
      <c r="AD1769"/>
      <c r="AE1769"/>
    </row>
    <row r="1770" spans="1:31" x14ac:dyDescent="0.2">
      <c r="A1770" t="s">
        <v>858</v>
      </c>
      <c r="B1770" t="s">
        <v>3309</v>
      </c>
      <c r="C1770" t="s">
        <v>700</v>
      </c>
      <c r="D1770" t="s">
        <v>334</v>
      </c>
      <c r="E1770" t="s">
        <v>339</v>
      </c>
      <c r="F1770">
        <v>250</v>
      </c>
      <c r="G1770">
        <v>401</v>
      </c>
      <c r="H1770">
        <v>1</v>
      </c>
      <c r="I1770">
        <v>25</v>
      </c>
      <c r="J1770"/>
      <c r="K1770"/>
      <c r="O1770" s="5"/>
      <c r="P1770" s="5"/>
      <c r="AD1770"/>
      <c r="AE1770"/>
    </row>
    <row r="1771" spans="1:31" x14ac:dyDescent="0.2">
      <c r="A1771" t="s">
        <v>859</v>
      </c>
      <c r="B1771" t="s">
        <v>3310</v>
      </c>
      <c r="C1771" t="s">
        <v>700</v>
      </c>
      <c r="D1771" t="s">
        <v>334</v>
      </c>
      <c r="E1771" t="s">
        <v>339</v>
      </c>
      <c r="F1771">
        <v>499</v>
      </c>
      <c r="G1771">
        <v>799</v>
      </c>
      <c r="H1771">
        <v>1</v>
      </c>
      <c r="I1771">
        <v>10</v>
      </c>
      <c r="J1771"/>
      <c r="K1771"/>
      <c r="O1771" s="5"/>
      <c r="P1771" s="5"/>
      <c r="AD1771"/>
      <c r="AE1771"/>
    </row>
    <row r="1772" spans="1:31" x14ac:dyDescent="0.2">
      <c r="A1772" t="s">
        <v>860</v>
      </c>
      <c r="B1772" t="s">
        <v>3311</v>
      </c>
      <c r="C1772" t="s">
        <v>700</v>
      </c>
      <c r="D1772" t="s">
        <v>334</v>
      </c>
      <c r="E1772" t="s">
        <v>339</v>
      </c>
      <c r="F1772">
        <v>155</v>
      </c>
      <c r="G1772">
        <v>249</v>
      </c>
      <c r="H1772">
        <v>1</v>
      </c>
      <c r="I1772">
        <v>50</v>
      </c>
      <c r="J1772"/>
      <c r="K1772"/>
      <c r="O1772" s="5"/>
      <c r="P1772" s="5"/>
      <c r="AD1772"/>
      <c r="AE1772"/>
    </row>
    <row r="1773" spans="1:31" x14ac:dyDescent="0.2">
      <c r="A1773" t="s">
        <v>861</v>
      </c>
      <c r="B1773" t="s">
        <v>3312</v>
      </c>
      <c r="C1773" t="s">
        <v>700</v>
      </c>
      <c r="D1773" t="s">
        <v>334</v>
      </c>
      <c r="E1773" t="s">
        <v>339</v>
      </c>
      <c r="F1773">
        <v>255</v>
      </c>
      <c r="G1773">
        <v>409</v>
      </c>
      <c r="H1773">
        <v>1</v>
      </c>
      <c r="I1773">
        <v>25</v>
      </c>
      <c r="J1773"/>
      <c r="K1773"/>
      <c r="O1773" s="5"/>
      <c r="P1773" s="5"/>
      <c r="AD1773"/>
      <c r="AE1773"/>
    </row>
    <row r="1774" spans="1:31" x14ac:dyDescent="0.2">
      <c r="A1774" t="s">
        <v>862</v>
      </c>
      <c r="B1774" t="s">
        <v>3313</v>
      </c>
      <c r="C1774" t="s">
        <v>700</v>
      </c>
      <c r="D1774" t="s">
        <v>334</v>
      </c>
      <c r="E1774" t="s">
        <v>339</v>
      </c>
      <c r="F1774">
        <v>499</v>
      </c>
      <c r="G1774">
        <v>899</v>
      </c>
      <c r="H1774">
        <v>1</v>
      </c>
      <c r="I1774">
        <v>10</v>
      </c>
      <c r="J1774"/>
      <c r="K1774"/>
      <c r="O1774" s="5"/>
      <c r="P1774" s="5"/>
      <c r="AD1774"/>
      <c r="AE1774"/>
    </row>
    <row r="1775" spans="1:31" x14ac:dyDescent="0.2">
      <c r="A1775" t="s">
        <v>863</v>
      </c>
      <c r="B1775" t="s">
        <v>3899</v>
      </c>
      <c r="C1775" t="s">
        <v>700</v>
      </c>
      <c r="D1775" t="s">
        <v>334</v>
      </c>
      <c r="E1775" t="s">
        <v>339</v>
      </c>
      <c r="F1775">
        <v>255</v>
      </c>
      <c r="G1775">
        <v>408</v>
      </c>
      <c r="H1775">
        <v>1</v>
      </c>
      <c r="I1775">
        <v>25</v>
      </c>
      <c r="J1775"/>
      <c r="K1775"/>
      <c r="O1775" s="5"/>
      <c r="P1775" s="5"/>
      <c r="AD1775"/>
      <c r="AE1775"/>
    </row>
    <row r="1776" spans="1:31" x14ac:dyDescent="0.2">
      <c r="A1776" t="s">
        <v>864</v>
      </c>
      <c r="B1776" t="s">
        <v>3314</v>
      </c>
      <c r="C1776" t="s">
        <v>700</v>
      </c>
      <c r="D1776" t="s">
        <v>334</v>
      </c>
      <c r="E1776" t="s">
        <v>339</v>
      </c>
      <c r="F1776">
        <v>499</v>
      </c>
      <c r="G1776">
        <v>799</v>
      </c>
      <c r="H1776">
        <v>1</v>
      </c>
      <c r="I1776">
        <v>10</v>
      </c>
      <c r="J1776"/>
      <c r="K1776"/>
      <c r="O1776" s="5"/>
      <c r="P1776" s="5"/>
      <c r="AD1776"/>
      <c r="AE1776"/>
    </row>
    <row r="1777" spans="1:31" x14ac:dyDescent="0.2">
      <c r="A1777" t="s">
        <v>1107</v>
      </c>
      <c r="B1777" t="s">
        <v>3315</v>
      </c>
      <c r="C1777" t="s">
        <v>700</v>
      </c>
      <c r="D1777" t="s">
        <v>334</v>
      </c>
      <c r="E1777" t="s">
        <v>339</v>
      </c>
      <c r="F1777">
        <v>269</v>
      </c>
      <c r="G1777">
        <v>432</v>
      </c>
      <c r="H1777">
        <v>1</v>
      </c>
      <c r="I1777">
        <v>8</v>
      </c>
      <c r="J1777"/>
      <c r="K1777"/>
      <c r="O1777" s="5"/>
      <c r="P1777" s="5"/>
      <c r="AD1777"/>
      <c r="AE1777"/>
    </row>
    <row r="1778" spans="1:31" x14ac:dyDescent="0.2">
      <c r="A1778" t="s">
        <v>2800</v>
      </c>
      <c r="B1778" t="s">
        <v>1108</v>
      </c>
      <c r="C1778" t="s">
        <v>700</v>
      </c>
      <c r="D1778" t="s">
        <v>334</v>
      </c>
      <c r="E1778" t="s">
        <v>339</v>
      </c>
      <c r="F1778">
        <v>269</v>
      </c>
      <c r="G1778">
        <v>432</v>
      </c>
      <c r="H1778">
        <v>1</v>
      </c>
      <c r="I1778">
        <v>3</v>
      </c>
      <c r="J1778"/>
      <c r="K1778"/>
      <c r="O1778" s="5"/>
      <c r="P1778" s="5"/>
      <c r="AD1778"/>
      <c r="AE1778"/>
    </row>
    <row r="1779" spans="1:31" x14ac:dyDescent="0.2">
      <c r="A1779" t="s">
        <v>976</v>
      </c>
      <c r="B1779" t="s">
        <v>3316</v>
      </c>
      <c r="C1779" t="s">
        <v>700</v>
      </c>
      <c r="D1779" t="s">
        <v>334</v>
      </c>
      <c r="E1779" t="s">
        <v>339</v>
      </c>
      <c r="F1779">
        <v>190</v>
      </c>
      <c r="G1779">
        <v>305</v>
      </c>
      <c r="H1779">
        <v>1</v>
      </c>
      <c r="I1779">
        <v>30</v>
      </c>
      <c r="J1779"/>
      <c r="K1779"/>
      <c r="O1779" s="5"/>
      <c r="P1779" s="5"/>
      <c r="AD1779"/>
      <c r="AE1779"/>
    </row>
    <row r="1780" spans="1:31" x14ac:dyDescent="0.2">
      <c r="A1780" t="s">
        <v>977</v>
      </c>
      <c r="B1780" t="s">
        <v>3317</v>
      </c>
      <c r="C1780" t="s">
        <v>700</v>
      </c>
      <c r="D1780" t="s">
        <v>334</v>
      </c>
      <c r="E1780" t="s">
        <v>339</v>
      </c>
      <c r="F1780">
        <v>190</v>
      </c>
      <c r="G1780">
        <v>305</v>
      </c>
      <c r="H1780">
        <v>1</v>
      </c>
      <c r="I1780">
        <v>35</v>
      </c>
      <c r="J1780"/>
      <c r="K1780"/>
      <c r="O1780" s="5"/>
      <c r="P1780" s="5"/>
      <c r="AD1780"/>
      <c r="AE1780"/>
    </row>
    <row r="1781" spans="1:31" x14ac:dyDescent="0.2">
      <c r="A1781" t="s">
        <v>978</v>
      </c>
      <c r="B1781" t="s">
        <v>3318</v>
      </c>
      <c r="C1781" t="s">
        <v>700</v>
      </c>
      <c r="D1781" t="s">
        <v>334</v>
      </c>
      <c r="E1781" t="s">
        <v>339</v>
      </c>
      <c r="F1781">
        <v>190</v>
      </c>
      <c r="G1781">
        <v>305</v>
      </c>
      <c r="H1781">
        <v>1</v>
      </c>
      <c r="I1781">
        <v>30</v>
      </c>
      <c r="J1781"/>
      <c r="K1781"/>
      <c r="O1781" s="5"/>
      <c r="P1781" s="5"/>
      <c r="AD1781"/>
      <c r="AE1781"/>
    </row>
    <row r="1782" spans="1:31" x14ac:dyDescent="0.2">
      <c r="A1782" t="s">
        <v>995</v>
      </c>
      <c r="B1782" t="s">
        <v>3319</v>
      </c>
      <c r="C1782" t="s">
        <v>700</v>
      </c>
      <c r="D1782" t="s">
        <v>1273</v>
      </c>
      <c r="E1782" t="s">
        <v>339</v>
      </c>
      <c r="F1782">
        <v>68</v>
      </c>
      <c r="G1782">
        <v>110</v>
      </c>
      <c r="H1782">
        <v>1</v>
      </c>
      <c r="I1782">
        <v>100</v>
      </c>
      <c r="J1782"/>
      <c r="K1782"/>
      <c r="O1782" s="5"/>
      <c r="P1782" s="5"/>
      <c r="AD1782"/>
      <c r="AE1782"/>
    </row>
    <row r="1783" spans="1:31" x14ac:dyDescent="0.2">
      <c r="A1783" t="s">
        <v>1091</v>
      </c>
      <c r="B1783" t="s">
        <v>3320</v>
      </c>
      <c r="C1783" t="s">
        <v>700</v>
      </c>
      <c r="D1783" t="s">
        <v>334</v>
      </c>
      <c r="E1783" t="s">
        <v>339</v>
      </c>
      <c r="F1783">
        <v>269</v>
      </c>
      <c r="G1783">
        <v>432</v>
      </c>
      <c r="H1783">
        <v>1</v>
      </c>
      <c r="I1783">
        <v>8</v>
      </c>
      <c r="J1783"/>
      <c r="K1783"/>
      <c r="O1783" s="5"/>
      <c r="P1783" s="5"/>
      <c r="AD1783"/>
      <c r="AE1783"/>
    </row>
    <row r="1784" spans="1:31" x14ac:dyDescent="0.2">
      <c r="A1784" t="s">
        <v>2138</v>
      </c>
      <c r="B1784" t="s">
        <v>3321</v>
      </c>
      <c r="C1784" t="s">
        <v>700</v>
      </c>
      <c r="D1784" t="s">
        <v>334</v>
      </c>
      <c r="E1784" t="s">
        <v>339</v>
      </c>
      <c r="F1784">
        <v>244</v>
      </c>
      <c r="G1784">
        <v>391</v>
      </c>
      <c r="H1784">
        <v>1</v>
      </c>
      <c r="I1784">
        <v>25</v>
      </c>
      <c r="J1784"/>
      <c r="K1784"/>
      <c r="O1784" s="5"/>
      <c r="P1784" s="5"/>
      <c r="AD1784"/>
      <c r="AE1784"/>
    </row>
    <row r="1785" spans="1:31" x14ac:dyDescent="0.2">
      <c r="A1785" t="s">
        <v>3391</v>
      </c>
      <c r="B1785" t="s">
        <v>3392</v>
      </c>
      <c r="C1785" t="s">
        <v>700</v>
      </c>
      <c r="D1785" t="s">
        <v>334</v>
      </c>
      <c r="E1785" t="s">
        <v>339</v>
      </c>
      <c r="F1785">
        <v>409</v>
      </c>
      <c r="G1785">
        <v>654</v>
      </c>
      <c r="H1785">
        <v>1</v>
      </c>
      <c r="I1785">
        <v>15</v>
      </c>
      <c r="J1785"/>
      <c r="K1785"/>
      <c r="O1785" s="5"/>
      <c r="P1785" s="5"/>
      <c r="AD1785"/>
      <c r="AE1785"/>
    </row>
    <row r="1786" spans="1:31" x14ac:dyDescent="0.2">
      <c r="A1786" t="s">
        <v>2273</v>
      </c>
      <c r="B1786" t="s">
        <v>3322</v>
      </c>
      <c r="C1786" t="s">
        <v>700</v>
      </c>
      <c r="D1786" t="s">
        <v>335</v>
      </c>
      <c r="E1786" t="s">
        <v>339</v>
      </c>
      <c r="F1786">
        <v>180</v>
      </c>
      <c r="G1786">
        <v>289</v>
      </c>
      <c r="H1786">
        <v>1</v>
      </c>
      <c r="I1786">
        <v>70</v>
      </c>
      <c r="J1786"/>
      <c r="K1786"/>
      <c r="O1786" s="5"/>
      <c r="P1786" s="5"/>
      <c r="AD1786"/>
      <c r="AE1786"/>
    </row>
    <row r="1787" spans="1:31" x14ac:dyDescent="0.2">
      <c r="A1787" t="s">
        <v>2274</v>
      </c>
      <c r="B1787" t="s">
        <v>3900</v>
      </c>
      <c r="C1787" t="s">
        <v>700</v>
      </c>
      <c r="D1787" t="s">
        <v>335</v>
      </c>
      <c r="E1787" t="s">
        <v>339</v>
      </c>
      <c r="F1787">
        <v>180</v>
      </c>
      <c r="G1787">
        <v>289</v>
      </c>
      <c r="H1787">
        <v>1</v>
      </c>
      <c r="I1787">
        <v>70</v>
      </c>
      <c r="J1787"/>
      <c r="K1787"/>
      <c r="O1787" s="5"/>
      <c r="P1787" s="5"/>
      <c r="AD1787"/>
      <c r="AE1787"/>
    </row>
    <row r="1788" spans="1:31" x14ac:dyDescent="0.2">
      <c r="A1788" t="s">
        <v>2275</v>
      </c>
      <c r="B1788" t="s">
        <v>3323</v>
      </c>
      <c r="C1788" t="s">
        <v>700</v>
      </c>
      <c r="D1788" t="s">
        <v>335</v>
      </c>
      <c r="E1788" t="s">
        <v>339</v>
      </c>
      <c r="F1788">
        <v>255</v>
      </c>
      <c r="G1788">
        <v>409</v>
      </c>
      <c r="H1788">
        <v>1</v>
      </c>
      <c r="I1788">
        <v>40</v>
      </c>
      <c r="J1788"/>
      <c r="K1788"/>
      <c r="O1788" s="5"/>
      <c r="P1788" s="5"/>
      <c r="AD1788"/>
      <c r="AE1788"/>
    </row>
    <row r="1789" spans="1:31" x14ac:dyDescent="0.2">
      <c r="A1789" t="s">
        <v>2287</v>
      </c>
      <c r="B1789" t="s">
        <v>3324</v>
      </c>
      <c r="C1789" t="s">
        <v>700</v>
      </c>
      <c r="D1789" t="s">
        <v>334</v>
      </c>
      <c r="E1789" t="s">
        <v>339</v>
      </c>
      <c r="F1789">
        <v>335</v>
      </c>
      <c r="G1789">
        <v>603</v>
      </c>
      <c r="H1789">
        <v>1</v>
      </c>
      <c r="I1789">
        <v>20</v>
      </c>
      <c r="J1789"/>
      <c r="K1789"/>
      <c r="O1789" s="5"/>
      <c r="P1789" s="5"/>
      <c r="AD1789"/>
      <c r="AE1789"/>
    </row>
    <row r="1790" spans="1:31" x14ac:dyDescent="0.2">
      <c r="A1790" t="s">
        <v>2908</v>
      </c>
      <c r="B1790" t="s">
        <v>2288</v>
      </c>
      <c r="C1790" t="s">
        <v>700</v>
      </c>
      <c r="D1790" t="s">
        <v>334</v>
      </c>
      <c r="E1790" t="s">
        <v>339</v>
      </c>
      <c r="F1790">
        <v>335</v>
      </c>
      <c r="G1790">
        <v>603</v>
      </c>
      <c r="H1790">
        <v>1</v>
      </c>
      <c r="I1790">
        <v>20</v>
      </c>
      <c r="J1790"/>
      <c r="K1790"/>
      <c r="O1790" s="5"/>
      <c r="P1790" s="5"/>
      <c r="AD1790"/>
      <c r="AE1790"/>
    </row>
    <row r="1791" spans="1:31" x14ac:dyDescent="0.2">
      <c r="A1791" t="s">
        <v>2298</v>
      </c>
      <c r="B1791" t="s">
        <v>3325</v>
      </c>
      <c r="C1791" t="s">
        <v>700</v>
      </c>
      <c r="D1791" t="s">
        <v>334</v>
      </c>
      <c r="E1791" t="s">
        <v>339</v>
      </c>
      <c r="F1791">
        <v>465</v>
      </c>
      <c r="G1791">
        <v>837</v>
      </c>
      <c r="H1791">
        <v>1</v>
      </c>
      <c r="I1791">
        <v>10</v>
      </c>
      <c r="J1791"/>
      <c r="K1791"/>
      <c r="O1791" s="5"/>
      <c r="P1791" s="5"/>
      <c r="AD1791"/>
      <c r="AE1791"/>
    </row>
    <row r="1792" spans="1:31" x14ac:dyDescent="0.2">
      <c r="A1792" t="s">
        <v>2297</v>
      </c>
      <c r="B1792" t="s">
        <v>3326</v>
      </c>
      <c r="C1792" t="s">
        <v>700</v>
      </c>
      <c r="D1792" t="s">
        <v>334</v>
      </c>
      <c r="E1792" t="s">
        <v>339</v>
      </c>
      <c r="F1792">
        <v>265</v>
      </c>
      <c r="G1792">
        <v>425</v>
      </c>
      <c r="H1792">
        <v>1</v>
      </c>
      <c r="I1792">
        <v>25</v>
      </c>
      <c r="J1792"/>
      <c r="K1792"/>
      <c r="O1792" s="5"/>
      <c r="P1792" s="5"/>
      <c r="AD1792"/>
      <c r="AE1792"/>
    </row>
    <row r="1793" spans="1:31" x14ac:dyDescent="0.2">
      <c r="A1793" t="s">
        <v>2482</v>
      </c>
      <c r="B1793" t="s">
        <v>3327</v>
      </c>
      <c r="C1793" t="s">
        <v>700</v>
      </c>
      <c r="D1793" t="s">
        <v>335</v>
      </c>
      <c r="E1793" t="s">
        <v>339</v>
      </c>
      <c r="F1793">
        <v>219</v>
      </c>
      <c r="G1793">
        <v>351</v>
      </c>
      <c r="H1793">
        <v>1</v>
      </c>
      <c r="I1793">
        <v>8</v>
      </c>
      <c r="J1793"/>
      <c r="K1793"/>
      <c r="O1793" s="5"/>
      <c r="P1793" s="5"/>
      <c r="AD1793"/>
      <c r="AE1793"/>
    </row>
    <row r="1794" spans="1:31" x14ac:dyDescent="0.2">
      <c r="A1794" t="s">
        <v>3023</v>
      </c>
      <c r="B1794" t="s">
        <v>3328</v>
      </c>
      <c r="C1794" t="s">
        <v>700</v>
      </c>
      <c r="D1794" t="s">
        <v>334</v>
      </c>
      <c r="E1794" t="s">
        <v>339</v>
      </c>
      <c r="F1794">
        <v>165</v>
      </c>
      <c r="G1794">
        <v>265</v>
      </c>
      <c r="H1794">
        <v>1</v>
      </c>
      <c r="I1794">
        <v>50</v>
      </c>
      <c r="J1794"/>
      <c r="K1794"/>
      <c r="O1794" s="5"/>
      <c r="P1794" s="5"/>
      <c r="AD1794"/>
      <c r="AE1794"/>
    </row>
    <row r="1795" spans="1:31" x14ac:dyDescent="0.2">
      <c r="A1795" t="s">
        <v>2578</v>
      </c>
      <c r="B1795" t="s">
        <v>3329</v>
      </c>
      <c r="C1795" t="s">
        <v>700</v>
      </c>
      <c r="D1795" t="s">
        <v>334</v>
      </c>
      <c r="E1795" t="s">
        <v>339</v>
      </c>
      <c r="F1795">
        <v>312</v>
      </c>
      <c r="G1795">
        <v>562</v>
      </c>
      <c r="H1795">
        <v>1</v>
      </c>
      <c r="I1795">
        <v>30</v>
      </c>
      <c r="J1795"/>
      <c r="K1795"/>
      <c r="O1795" s="5"/>
      <c r="P1795" s="5"/>
      <c r="AD1795"/>
      <c r="AE1795"/>
    </row>
    <row r="1796" spans="1:31" x14ac:dyDescent="0.2">
      <c r="A1796" t="s">
        <v>2579</v>
      </c>
      <c r="B1796" t="s">
        <v>3330</v>
      </c>
      <c r="C1796" t="s">
        <v>700</v>
      </c>
      <c r="D1796" t="s">
        <v>334</v>
      </c>
      <c r="E1796" t="s">
        <v>339</v>
      </c>
      <c r="F1796">
        <v>312</v>
      </c>
      <c r="G1796">
        <v>562</v>
      </c>
      <c r="H1796">
        <v>1</v>
      </c>
      <c r="I1796">
        <v>30</v>
      </c>
      <c r="J1796"/>
      <c r="K1796"/>
      <c r="O1796" s="5"/>
      <c r="P1796" s="5"/>
      <c r="AD1796"/>
      <c r="AE1796"/>
    </row>
    <row r="1797" spans="1:31" x14ac:dyDescent="0.2">
      <c r="A1797" t="s">
        <v>2580</v>
      </c>
      <c r="B1797" t="s">
        <v>3331</v>
      </c>
      <c r="C1797" t="s">
        <v>700</v>
      </c>
      <c r="D1797" t="s">
        <v>335</v>
      </c>
      <c r="E1797" t="s">
        <v>339</v>
      </c>
      <c r="F1797">
        <v>209</v>
      </c>
      <c r="G1797">
        <v>333</v>
      </c>
      <c r="H1797">
        <v>1</v>
      </c>
      <c r="I1797">
        <v>50</v>
      </c>
      <c r="J1797"/>
      <c r="K1797"/>
      <c r="O1797" s="5"/>
      <c r="P1797" s="5"/>
      <c r="AD1797"/>
      <c r="AE1797"/>
    </row>
    <row r="1798" spans="1:31" x14ac:dyDescent="0.2">
      <c r="A1798" t="s">
        <v>2581</v>
      </c>
      <c r="B1798" t="s">
        <v>3332</v>
      </c>
      <c r="C1798" t="s">
        <v>700</v>
      </c>
      <c r="D1798" t="s">
        <v>334</v>
      </c>
      <c r="E1798" t="s">
        <v>339</v>
      </c>
      <c r="F1798">
        <v>315</v>
      </c>
      <c r="G1798">
        <v>567</v>
      </c>
      <c r="H1798">
        <v>1</v>
      </c>
      <c r="I1798">
        <v>35</v>
      </c>
      <c r="J1798"/>
      <c r="K1798"/>
      <c r="O1798" s="5"/>
      <c r="P1798" s="5"/>
      <c r="AD1798"/>
      <c r="AE1798"/>
    </row>
    <row r="1799" spans="1:31" x14ac:dyDescent="0.2">
      <c r="A1799" t="s">
        <v>2909</v>
      </c>
      <c r="B1799" t="s">
        <v>2582</v>
      </c>
      <c r="C1799" t="s">
        <v>700</v>
      </c>
      <c r="D1799" t="s">
        <v>334</v>
      </c>
      <c r="E1799" t="s">
        <v>339</v>
      </c>
      <c r="F1799">
        <v>315</v>
      </c>
      <c r="G1799">
        <v>567</v>
      </c>
      <c r="H1799">
        <v>1</v>
      </c>
      <c r="I1799">
        <v>30</v>
      </c>
      <c r="J1799"/>
      <c r="K1799"/>
      <c r="O1799" s="5"/>
      <c r="P1799" s="5"/>
      <c r="AD1799"/>
      <c r="AE1799"/>
    </row>
    <row r="1800" spans="1:31" x14ac:dyDescent="0.2">
      <c r="A1800" t="s">
        <v>2583</v>
      </c>
      <c r="B1800" t="s">
        <v>3333</v>
      </c>
      <c r="C1800" t="s">
        <v>700</v>
      </c>
      <c r="D1800" t="s">
        <v>334</v>
      </c>
      <c r="E1800" t="s">
        <v>339</v>
      </c>
      <c r="F1800">
        <v>290</v>
      </c>
      <c r="G1800">
        <v>464</v>
      </c>
      <c r="H1800">
        <v>1</v>
      </c>
      <c r="I1800">
        <v>40</v>
      </c>
      <c r="J1800"/>
      <c r="K1800"/>
      <c r="O1800" s="5"/>
      <c r="P1800" s="5"/>
      <c r="AD1800"/>
      <c r="AE1800"/>
    </row>
    <row r="1801" spans="1:31" x14ac:dyDescent="0.2">
      <c r="A1801" t="s">
        <v>2640</v>
      </c>
      <c r="B1801" t="s">
        <v>3334</v>
      </c>
      <c r="C1801" t="s">
        <v>700</v>
      </c>
      <c r="D1801" t="s">
        <v>334</v>
      </c>
      <c r="E1801" t="s">
        <v>339</v>
      </c>
      <c r="F1801">
        <v>635</v>
      </c>
      <c r="G1801">
        <v>1080</v>
      </c>
      <c r="H1801">
        <v>1</v>
      </c>
      <c r="I1801">
        <v>30</v>
      </c>
      <c r="J1801"/>
      <c r="K1801"/>
      <c r="O1801" s="5"/>
      <c r="P1801" s="5"/>
      <c r="AD1801"/>
      <c r="AE1801"/>
    </row>
    <row r="1802" spans="1:31" x14ac:dyDescent="0.2">
      <c r="A1802" t="s">
        <v>2758</v>
      </c>
      <c r="B1802" t="s">
        <v>3335</v>
      </c>
      <c r="C1802" t="s">
        <v>700</v>
      </c>
      <c r="D1802" t="s">
        <v>334</v>
      </c>
      <c r="E1802" t="s">
        <v>339</v>
      </c>
      <c r="F1802">
        <v>182</v>
      </c>
      <c r="G1802">
        <v>292</v>
      </c>
      <c r="H1802">
        <v>1</v>
      </c>
      <c r="I1802">
        <v>40</v>
      </c>
      <c r="J1802"/>
      <c r="K1802"/>
      <c r="O1802" s="5"/>
      <c r="P1802" s="5"/>
      <c r="AD1802"/>
      <c r="AE1802"/>
    </row>
    <row r="1803" spans="1:31" x14ac:dyDescent="0.2">
      <c r="A1803" t="s">
        <v>2765</v>
      </c>
      <c r="B1803" t="s">
        <v>3336</v>
      </c>
      <c r="C1803" t="s">
        <v>700</v>
      </c>
      <c r="D1803" t="s">
        <v>334</v>
      </c>
      <c r="E1803" t="s">
        <v>339</v>
      </c>
      <c r="F1803">
        <v>232</v>
      </c>
      <c r="G1803">
        <v>372</v>
      </c>
      <c r="H1803">
        <v>1</v>
      </c>
      <c r="I1803">
        <v>30</v>
      </c>
      <c r="J1803"/>
      <c r="K1803"/>
      <c r="O1803" s="5"/>
      <c r="P1803" s="5"/>
      <c r="AD1803"/>
      <c r="AE1803"/>
    </row>
    <row r="1804" spans="1:31" x14ac:dyDescent="0.2">
      <c r="A1804" t="s">
        <v>2801</v>
      </c>
      <c r="B1804" t="s">
        <v>3337</v>
      </c>
      <c r="C1804" t="s">
        <v>700</v>
      </c>
      <c r="D1804" t="s">
        <v>334</v>
      </c>
      <c r="E1804" t="s">
        <v>339</v>
      </c>
      <c r="F1804">
        <v>232</v>
      </c>
      <c r="G1804">
        <v>418</v>
      </c>
      <c r="H1804">
        <v>1</v>
      </c>
      <c r="I1804">
        <v>35</v>
      </c>
      <c r="J1804"/>
      <c r="K1804"/>
      <c r="O1804" s="5"/>
      <c r="P1804" s="5"/>
      <c r="AD1804"/>
      <c r="AE1804"/>
    </row>
    <row r="1805" spans="1:31" x14ac:dyDescent="0.2">
      <c r="A1805" t="s">
        <v>2759</v>
      </c>
      <c r="B1805" t="s">
        <v>3338</v>
      </c>
      <c r="C1805" t="s">
        <v>700</v>
      </c>
      <c r="D1805" t="s">
        <v>334</v>
      </c>
      <c r="E1805" t="s">
        <v>339</v>
      </c>
      <c r="F1805">
        <v>232</v>
      </c>
      <c r="G1805">
        <v>372</v>
      </c>
      <c r="H1805">
        <v>1</v>
      </c>
      <c r="I1805">
        <v>30</v>
      </c>
      <c r="J1805"/>
      <c r="K1805"/>
      <c r="O1805" s="5"/>
      <c r="P1805" s="5"/>
      <c r="AD1805"/>
      <c r="AE1805"/>
    </row>
    <row r="1806" spans="1:31" x14ac:dyDescent="0.2">
      <c r="A1806" t="s">
        <v>2760</v>
      </c>
      <c r="B1806" t="s">
        <v>3339</v>
      </c>
      <c r="C1806" t="s">
        <v>700</v>
      </c>
      <c r="D1806" t="s">
        <v>334</v>
      </c>
      <c r="E1806" t="s">
        <v>339</v>
      </c>
      <c r="F1806">
        <v>232</v>
      </c>
      <c r="G1806">
        <v>372</v>
      </c>
      <c r="H1806">
        <v>1</v>
      </c>
      <c r="I1806">
        <v>1</v>
      </c>
      <c r="J1806"/>
      <c r="K1806"/>
      <c r="O1806" s="5"/>
      <c r="P1806" s="5"/>
      <c r="AD1806"/>
      <c r="AE1806"/>
    </row>
    <row r="1807" spans="1:31" x14ac:dyDescent="0.2">
      <c r="A1807" t="s">
        <v>2802</v>
      </c>
      <c r="B1807" t="s">
        <v>3340</v>
      </c>
      <c r="C1807" t="s">
        <v>700</v>
      </c>
      <c r="D1807" t="s">
        <v>335</v>
      </c>
      <c r="E1807" t="s">
        <v>339</v>
      </c>
      <c r="F1807">
        <v>196</v>
      </c>
      <c r="G1807">
        <v>353</v>
      </c>
      <c r="H1807">
        <v>1</v>
      </c>
      <c r="I1807">
        <v>40</v>
      </c>
      <c r="J1807"/>
      <c r="K1807"/>
      <c r="O1807" s="5"/>
      <c r="P1807" s="5"/>
      <c r="AD1807"/>
      <c r="AE1807"/>
    </row>
    <row r="1808" spans="1:31" x14ac:dyDescent="0.2">
      <c r="A1808" t="s">
        <v>2825</v>
      </c>
      <c r="B1808" t="s">
        <v>3341</v>
      </c>
      <c r="C1808" t="s">
        <v>700</v>
      </c>
      <c r="D1808" t="s">
        <v>335</v>
      </c>
      <c r="E1808" t="s">
        <v>339</v>
      </c>
      <c r="F1808">
        <v>314</v>
      </c>
      <c r="G1808">
        <v>503</v>
      </c>
      <c r="H1808">
        <v>1</v>
      </c>
      <c r="I1808">
        <v>25</v>
      </c>
      <c r="J1808"/>
      <c r="K1808"/>
      <c r="O1808" s="5"/>
      <c r="P1808" s="5"/>
      <c r="AD1808"/>
      <c r="AE1808"/>
    </row>
    <row r="1809" spans="1:31" x14ac:dyDescent="0.2">
      <c r="A1809" t="s">
        <v>2803</v>
      </c>
      <c r="B1809" t="s">
        <v>3342</v>
      </c>
      <c r="C1809" t="s">
        <v>700</v>
      </c>
      <c r="D1809" t="s">
        <v>335</v>
      </c>
      <c r="E1809" t="s">
        <v>339</v>
      </c>
      <c r="F1809">
        <v>329</v>
      </c>
      <c r="G1809">
        <v>593</v>
      </c>
      <c r="H1809">
        <v>1</v>
      </c>
      <c r="I1809">
        <v>15</v>
      </c>
      <c r="J1809"/>
      <c r="K1809"/>
      <c r="O1809" s="5"/>
      <c r="P1809" s="5"/>
      <c r="AD1809"/>
      <c r="AE1809"/>
    </row>
    <row r="1810" spans="1:31" x14ac:dyDescent="0.2">
      <c r="A1810" t="s">
        <v>2910</v>
      </c>
      <c r="B1810" t="s">
        <v>2969</v>
      </c>
      <c r="C1810" t="s">
        <v>700</v>
      </c>
      <c r="D1810" t="s">
        <v>334</v>
      </c>
      <c r="E1810" t="s">
        <v>339</v>
      </c>
      <c r="F1810">
        <v>329</v>
      </c>
      <c r="G1810">
        <v>593</v>
      </c>
      <c r="H1810">
        <v>1</v>
      </c>
      <c r="I1810">
        <v>15</v>
      </c>
      <c r="J1810"/>
      <c r="K1810"/>
      <c r="O1810" s="5"/>
      <c r="P1810" s="5"/>
      <c r="AD1810"/>
      <c r="AE1810"/>
    </row>
    <row r="1811" spans="1:31" x14ac:dyDescent="0.2">
      <c r="A1811" t="s">
        <v>2804</v>
      </c>
      <c r="B1811" t="s">
        <v>3343</v>
      </c>
      <c r="C1811" t="s">
        <v>700</v>
      </c>
      <c r="D1811" t="s">
        <v>334</v>
      </c>
      <c r="E1811" t="s">
        <v>339</v>
      </c>
      <c r="F1811">
        <v>329</v>
      </c>
      <c r="G1811">
        <v>593</v>
      </c>
      <c r="H1811">
        <v>1</v>
      </c>
      <c r="I1811">
        <v>20</v>
      </c>
      <c r="J1811"/>
      <c r="K1811"/>
      <c r="O1811" s="5"/>
      <c r="P1811" s="5"/>
      <c r="AD1811"/>
      <c r="AE1811"/>
    </row>
    <row r="1812" spans="1:31" x14ac:dyDescent="0.2">
      <c r="A1812" t="s">
        <v>2826</v>
      </c>
      <c r="B1812" t="s">
        <v>3344</v>
      </c>
      <c r="C1812" t="s">
        <v>700</v>
      </c>
      <c r="D1812" t="s">
        <v>334</v>
      </c>
      <c r="E1812" t="s">
        <v>339</v>
      </c>
      <c r="F1812">
        <v>390</v>
      </c>
      <c r="G1812">
        <v>624</v>
      </c>
      <c r="H1812">
        <v>1</v>
      </c>
      <c r="I1812">
        <v>13</v>
      </c>
      <c r="J1812"/>
      <c r="K1812"/>
      <c r="O1812" s="5"/>
      <c r="P1812" s="5"/>
      <c r="AD1812"/>
      <c r="AE1812"/>
    </row>
    <row r="1813" spans="1:31" x14ac:dyDescent="0.2">
      <c r="A1813" t="s">
        <v>2911</v>
      </c>
      <c r="B1813" t="s">
        <v>2827</v>
      </c>
      <c r="C1813" t="s">
        <v>700</v>
      </c>
      <c r="D1813" t="s">
        <v>334</v>
      </c>
      <c r="E1813" t="s">
        <v>339</v>
      </c>
      <c r="F1813">
        <v>308</v>
      </c>
      <c r="G1813">
        <v>493</v>
      </c>
      <c r="H1813">
        <v>1</v>
      </c>
      <c r="I1813">
        <v>30</v>
      </c>
      <c r="J1813"/>
      <c r="K1813"/>
      <c r="O1813" s="5"/>
      <c r="P1813" s="5"/>
      <c r="AD1813"/>
      <c r="AE1813"/>
    </row>
    <row r="1814" spans="1:31" x14ac:dyDescent="0.2">
      <c r="A1814" t="s">
        <v>2828</v>
      </c>
      <c r="B1814" t="s">
        <v>3345</v>
      </c>
      <c r="C1814" t="s">
        <v>700</v>
      </c>
      <c r="D1814" t="s">
        <v>334</v>
      </c>
      <c r="E1814" t="s">
        <v>339</v>
      </c>
      <c r="F1814">
        <v>263</v>
      </c>
      <c r="G1814">
        <v>421</v>
      </c>
      <c r="H1814">
        <v>1</v>
      </c>
      <c r="I1814">
        <v>20</v>
      </c>
      <c r="J1814"/>
      <c r="K1814"/>
      <c r="O1814" s="5"/>
      <c r="P1814" s="5"/>
      <c r="AD1814"/>
      <c r="AE1814"/>
    </row>
    <row r="1815" spans="1:31" x14ac:dyDescent="0.2">
      <c r="A1815" t="s">
        <v>2829</v>
      </c>
      <c r="B1815" t="s">
        <v>3346</v>
      </c>
      <c r="C1815" t="s">
        <v>700</v>
      </c>
      <c r="D1815" t="s">
        <v>334</v>
      </c>
      <c r="E1815" t="s">
        <v>339</v>
      </c>
      <c r="F1815">
        <v>263</v>
      </c>
      <c r="G1815">
        <v>421</v>
      </c>
      <c r="H1815">
        <v>1</v>
      </c>
      <c r="I1815">
        <v>20</v>
      </c>
      <c r="J1815"/>
      <c r="K1815"/>
      <c r="O1815" s="5"/>
      <c r="P1815" s="5"/>
      <c r="AD1815"/>
      <c r="AE1815"/>
    </row>
    <row r="1816" spans="1:31" x14ac:dyDescent="0.2">
      <c r="A1816" t="s">
        <v>2830</v>
      </c>
      <c r="B1816" t="s">
        <v>3347</v>
      </c>
      <c r="C1816" t="s">
        <v>700</v>
      </c>
      <c r="D1816" t="s">
        <v>334</v>
      </c>
      <c r="E1816" t="s">
        <v>339</v>
      </c>
      <c r="F1816">
        <v>182</v>
      </c>
      <c r="G1816">
        <v>292</v>
      </c>
      <c r="H1816">
        <v>1</v>
      </c>
      <c r="I1816">
        <v>3</v>
      </c>
      <c r="J1816"/>
      <c r="K1816"/>
      <c r="O1816" s="5"/>
      <c r="P1816" s="5"/>
      <c r="AD1816"/>
      <c r="AE1816"/>
    </row>
    <row r="1817" spans="1:31" x14ac:dyDescent="0.2">
      <c r="A1817" t="s">
        <v>2831</v>
      </c>
      <c r="B1817" t="s">
        <v>3348</v>
      </c>
      <c r="C1817" t="s">
        <v>700</v>
      </c>
      <c r="D1817" t="s">
        <v>335</v>
      </c>
      <c r="E1817" t="s">
        <v>339</v>
      </c>
      <c r="F1817">
        <v>173</v>
      </c>
      <c r="G1817">
        <v>277</v>
      </c>
      <c r="H1817">
        <v>1</v>
      </c>
      <c r="I1817">
        <v>3</v>
      </c>
      <c r="J1817"/>
      <c r="K1817"/>
      <c r="O1817" s="5"/>
      <c r="P1817" s="5"/>
      <c r="AD1817"/>
      <c r="AE1817"/>
    </row>
    <row r="1818" spans="1:31" x14ac:dyDescent="0.2">
      <c r="A1818" t="s">
        <v>2912</v>
      </c>
      <c r="B1818" t="s">
        <v>2832</v>
      </c>
      <c r="C1818" t="s">
        <v>700</v>
      </c>
      <c r="D1818" t="s">
        <v>335</v>
      </c>
      <c r="E1818" t="s">
        <v>339</v>
      </c>
      <c r="F1818">
        <v>163</v>
      </c>
      <c r="G1818">
        <v>261</v>
      </c>
      <c r="H1818">
        <v>1</v>
      </c>
      <c r="I1818">
        <v>4</v>
      </c>
      <c r="J1818"/>
      <c r="K1818"/>
      <c r="O1818" s="5"/>
      <c r="P1818" s="5"/>
      <c r="AD1818"/>
      <c r="AE1818"/>
    </row>
    <row r="1819" spans="1:31" x14ac:dyDescent="0.2">
      <c r="A1819" t="s">
        <v>495</v>
      </c>
      <c r="B1819" t="s">
        <v>3349</v>
      </c>
      <c r="C1819" t="s">
        <v>700</v>
      </c>
      <c r="D1819" t="s">
        <v>334</v>
      </c>
      <c r="E1819" t="s">
        <v>339</v>
      </c>
      <c r="F1819">
        <v>129</v>
      </c>
      <c r="G1819">
        <v>207</v>
      </c>
      <c r="H1819">
        <v>1</v>
      </c>
      <c r="I1819">
        <v>60</v>
      </c>
      <c r="J1819"/>
      <c r="K1819"/>
      <c r="O1819" s="5"/>
      <c r="P1819" s="5"/>
      <c r="AD1819"/>
      <c r="AE1819"/>
    </row>
    <row r="1820" spans="1:31" x14ac:dyDescent="0.2">
      <c r="A1820" t="s">
        <v>498</v>
      </c>
      <c r="B1820" t="s">
        <v>3350</v>
      </c>
      <c r="C1820" t="s">
        <v>700</v>
      </c>
      <c r="D1820" t="s">
        <v>334</v>
      </c>
      <c r="E1820" t="s">
        <v>339</v>
      </c>
      <c r="F1820">
        <v>55</v>
      </c>
      <c r="G1820">
        <v>89</v>
      </c>
      <c r="H1820">
        <v>1</v>
      </c>
      <c r="I1820">
        <v>400</v>
      </c>
      <c r="J1820"/>
      <c r="K1820"/>
      <c r="O1820" s="5"/>
      <c r="P1820" s="5"/>
      <c r="AD1820"/>
      <c r="AE1820"/>
    </row>
    <row r="1821" spans="1:31" x14ac:dyDescent="0.2">
      <c r="A1821" t="s">
        <v>499</v>
      </c>
      <c r="B1821" t="s">
        <v>3351</v>
      </c>
      <c r="C1821" t="s">
        <v>700</v>
      </c>
      <c r="D1821" t="s">
        <v>334</v>
      </c>
      <c r="E1821" t="s">
        <v>339</v>
      </c>
      <c r="F1821">
        <v>68</v>
      </c>
      <c r="G1821">
        <v>110</v>
      </c>
      <c r="H1821">
        <v>1</v>
      </c>
      <c r="I1821">
        <v>100</v>
      </c>
      <c r="J1821"/>
      <c r="K1821"/>
      <c r="O1821" s="5"/>
      <c r="P1821" s="5"/>
      <c r="AD1821"/>
      <c r="AE1821"/>
    </row>
    <row r="1822" spans="1:31" x14ac:dyDescent="0.2">
      <c r="A1822" t="s">
        <v>500</v>
      </c>
      <c r="B1822" t="s">
        <v>3352</v>
      </c>
      <c r="C1822" t="s">
        <v>700</v>
      </c>
      <c r="D1822" t="s">
        <v>334</v>
      </c>
      <c r="E1822" t="s">
        <v>339</v>
      </c>
      <c r="F1822">
        <v>99</v>
      </c>
      <c r="G1822">
        <v>159</v>
      </c>
      <c r="H1822">
        <v>1</v>
      </c>
      <c r="I1822">
        <v>80</v>
      </c>
      <c r="J1822"/>
      <c r="K1822"/>
      <c r="O1822" s="5"/>
      <c r="P1822" s="5"/>
      <c r="AD1822"/>
      <c r="AE1822"/>
    </row>
    <row r="1823" spans="1:31" x14ac:dyDescent="0.2">
      <c r="A1823" t="s">
        <v>501</v>
      </c>
      <c r="B1823" t="s">
        <v>3353</v>
      </c>
      <c r="C1823" t="s">
        <v>700</v>
      </c>
      <c r="D1823" t="s">
        <v>334</v>
      </c>
      <c r="E1823" t="s">
        <v>339</v>
      </c>
      <c r="F1823">
        <v>139</v>
      </c>
      <c r="G1823">
        <v>224</v>
      </c>
      <c r="H1823">
        <v>1</v>
      </c>
      <c r="I1823">
        <v>50</v>
      </c>
      <c r="J1823"/>
      <c r="K1823"/>
      <c r="O1823" s="5"/>
      <c r="P1823" s="5"/>
      <c r="AD1823"/>
      <c r="AE1823"/>
    </row>
    <row r="1824" spans="1:31" x14ac:dyDescent="0.2">
      <c r="A1824" t="s">
        <v>502</v>
      </c>
      <c r="B1824" t="s">
        <v>3354</v>
      </c>
      <c r="C1824" t="s">
        <v>700</v>
      </c>
      <c r="D1824" t="s">
        <v>334</v>
      </c>
      <c r="E1824" t="s">
        <v>339</v>
      </c>
      <c r="F1824">
        <v>189</v>
      </c>
      <c r="G1824">
        <v>303</v>
      </c>
      <c r="H1824">
        <v>1</v>
      </c>
      <c r="I1824">
        <v>30</v>
      </c>
      <c r="J1824"/>
      <c r="K1824"/>
      <c r="O1824" s="5"/>
      <c r="P1824" s="5"/>
      <c r="AD1824"/>
      <c r="AE1824"/>
    </row>
    <row r="1825" spans="1:31" x14ac:dyDescent="0.2">
      <c r="A1825" t="s">
        <v>2454</v>
      </c>
      <c r="B1825" t="s">
        <v>3355</v>
      </c>
      <c r="C1825" t="s">
        <v>700</v>
      </c>
      <c r="D1825" t="s">
        <v>334</v>
      </c>
      <c r="E1825" t="s">
        <v>339</v>
      </c>
      <c r="F1825">
        <v>299</v>
      </c>
      <c r="G1825">
        <v>479</v>
      </c>
      <c r="H1825">
        <v>1</v>
      </c>
      <c r="I1825">
        <v>20</v>
      </c>
      <c r="J1825"/>
      <c r="K1825"/>
      <c r="O1825" s="5"/>
      <c r="P1825" s="5"/>
      <c r="AD1825"/>
      <c r="AE1825"/>
    </row>
    <row r="1826" spans="1:31" x14ac:dyDescent="0.2">
      <c r="A1826" t="s">
        <v>2455</v>
      </c>
      <c r="B1826" t="s">
        <v>2456</v>
      </c>
      <c r="C1826" t="s">
        <v>700</v>
      </c>
      <c r="D1826" t="s">
        <v>334</v>
      </c>
      <c r="E1826" t="s">
        <v>339</v>
      </c>
      <c r="F1826">
        <v>485</v>
      </c>
      <c r="G1826">
        <v>873</v>
      </c>
      <c r="H1826">
        <v>1</v>
      </c>
      <c r="I1826">
        <v>10</v>
      </c>
      <c r="J1826"/>
      <c r="K1826"/>
      <c r="O1826" s="5"/>
      <c r="P1826" s="5"/>
      <c r="AD1826"/>
      <c r="AE1826"/>
    </row>
    <row r="1827" spans="1:31" x14ac:dyDescent="0.2">
      <c r="A1827" t="s">
        <v>549</v>
      </c>
      <c r="B1827" t="s">
        <v>2017</v>
      </c>
      <c r="C1827" t="s">
        <v>700</v>
      </c>
      <c r="D1827" t="s">
        <v>334</v>
      </c>
      <c r="E1827" t="s">
        <v>339</v>
      </c>
      <c r="F1827">
        <v>115</v>
      </c>
      <c r="G1827">
        <v>185</v>
      </c>
      <c r="H1827">
        <v>1</v>
      </c>
      <c r="I1827">
        <v>100</v>
      </c>
      <c r="J1827"/>
      <c r="K1827"/>
      <c r="O1827" s="5"/>
      <c r="P1827" s="5"/>
      <c r="AD1827"/>
      <c r="AE1827"/>
    </row>
    <row r="1828" spans="1:31" x14ac:dyDescent="0.2">
      <c r="A1828" t="s">
        <v>550</v>
      </c>
      <c r="B1828" t="s">
        <v>2018</v>
      </c>
      <c r="C1828" t="s">
        <v>700</v>
      </c>
      <c r="D1828" t="s">
        <v>334</v>
      </c>
      <c r="E1828" t="s">
        <v>339</v>
      </c>
      <c r="F1828">
        <v>129</v>
      </c>
      <c r="G1828">
        <v>207</v>
      </c>
      <c r="H1828">
        <v>1</v>
      </c>
      <c r="I1828">
        <v>60</v>
      </c>
      <c r="J1828"/>
      <c r="K1828"/>
      <c r="O1828" s="5"/>
      <c r="P1828" s="5"/>
      <c r="AD1828"/>
      <c r="AE1828"/>
    </row>
    <row r="1829" spans="1:31" x14ac:dyDescent="0.2">
      <c r="A1829" t="s">
        <v>551</v>
      </c>
      <c r="B1829" t="s">
        <v>2019</v>
      </c>
      <c r="C1829" t="s">
        <v>700</v>
      </c>
      <c r="D1829" t="s">
        <v>334</v>
      </c>
      <c r="E1829" t="s">
        <v>339</v>
      </c>
      <c r="F1829">
        <v>159</v>
      </c>
      <c r="G1829">
        <v>256</v>
      </c>
      <c r="H1829">
        <v>1</v>
      </c>
      <c r="I1829">
        <v>50</v>
      </c>
      <c r="J1829"/>
      <c r="K1829"/>
      <c r="O1829" s="5"/>
      <c r="P1829" s="5"/>
      <c r="AD1829"/>
      <c r="AE1829"/>
    </row>
    <row r="1830" spans="1:31" x14ac:dyDescent="0.2">
      <c r="A1830" t="s">
        <v>552</v>
      </c>
      <c r="B1830" t="s">
        <v>2020</v>
      </c>
      <c r="C1830" t="s">
        <v>700</v>
      </c>
      <c r="D1830" t="s">
        <v>334</v>
      </c>
      <c r="E1830" t="s">
        <v>339</v>
      </c>
      <c r="F1830">
        <v>230</v>
      </c>
      <c r="G1830">
        <v>368</v>
      </c>
      <c r="H1830">
        <v>1</v>
      </c>
      <c r="I1830">
        <v>30</v>
      </c>
      <c r="J1830"/>
      <c r="K1830"/>
      <c r="O1830" s="5"/>
      <c r="P1830" s="5"/>
      <c r="AD1830"/>
      <c r="AE1830"/>
    </row>
    <row r="1831" spans="1:31" x14ac:dyDescent="0.2">
      <c r="A1831" t="s">
        <v>459</v>
      </c>
      <c r="B1831" t="s">
        <v>2021</v>
      </c>
      <c r="C1831" t="s">
        <v>700</v>
      </c>
      <c r="D1831" t="s">
        <v>334</v>
      </c>
      <c r="E1831" t="s">
        <v>340</v>
      </c>
      <c r="F1831">
        <v>262</v>
      </c>
      <c r="G1831">
        <v>420</v>
      </c>
      <c r="H1831">
        <v>1</v>
      </c>
      <c r="I1831">
        <v>70</v>
      </c>
      <c r="J1831"/>
      <c r="K1831"/>
      <c r="O1831" s="5"/>
      <c r="P1831" s="5"/>
      <c r="AD1831"/>
      <c r="AE1831"/>
    </row>
    <row r="1832" spans="1:31" x14ac:dyDescent="0.2">
      <c r="A1832" t="s">
        <v>2761</v>
      </c>
      <c r="B1832" t="s">
        <v>2762</v>
      </c>
      <c r="C1832" t="s">
        <v>700</v>
      </c>
      <c r="D1832" t="s">
        <v>3010</v>
      </c>
      <c r="E1832" t="s">
        <v>340</v>
      </c>
      <c r="F1832">
        <v>449</v>
      </c>
      <c r="G1832">
        <v>699</v>
      </c>
      <c r="H1832">
        <v>1</v>
      </c>
      <c r="I1832">
        <v>20</v>
      </c>
      <c r="J1832"/>
      <c r="K1832"/>
      <c r="O1832" s="5"/>
      <c r="P1832" s="5"/>
      <c r="AD1832"/>
      <c r="AE1832"/>
    </row>
    <row r="1833" spans="1:31" x14ac:dyDescent="0.2">
      <c r="A1833" t="s">
        <v>2567</v>
      </c>
      <c r="B1833" t="s">
        <v>2568</v>
      </c>
      <c r="C1833" t="s">
        <v>700</v>
      </c>
      <c r="D1833" t="s">
        <v>334</v>
      </c>
      <c r="E1833" t="s">
        <v>340</v>
      </c>
      <c r="F1833">
        <v>399</v>
      </c>
      <c r="G1833">
        <v>649</v>
      </c>
      <c r="H1833">
        <v>1</v>
      </c>
      <c r="I1833">
        <v>50</v>
      </c>
      <c r="J1833"/>
      <c r="K1833"/>
      <c r="O1833" s="5"/>
      <c r="P1833" s="5"/>
      <c r="AD1833"/>
      <c r="AE1833"/>
    </row>
    <row r="1834" spans="1:31" x14ac:dyDescent="0.2">
      <c r="A1834" t="s">
        <v>2316</v>
      </c>
      <c r="B1834" t="s">
        <v>2317</v>
      </c>
      <c r="C1834" t="s">
        <v>700</v>
      </c>
      <c r="D1834" t="s">
        <v>334</v>
      </c>
      <c r="E1834" t="s">
        <v>339</v>
      </c>
      <c r="F1834">
        <v>80</v>
      </c>
      <c r="G1834">
        <v>128</v>
      </c>
      <c r="H1834">
        <v>1</v>
      </c>
      <c r="I1834">
        <v>4</v>
      </c>
      <c r="J1834"/>
      <c r="K1834"/>
      <c r="O1834" s="5"/>
      <c r="P1834" s="5"/>
      <c r="AD1834"/>
      <c r="AE1834"/>
    </row>
    <row r="1835" spans="1:31" x14ac:dyDescent="0.2">
      <c r="A1835" t="s">
        <v>3843</v>
      </c>
      <c r="B1835" t="s">
        <v>3844</v>
      </c>
      <c r="C1835" t="s">
        <v>700</v>
      </c>
      <c r="D1835" t="s">
        <v>334</v>
      </c>
      <c r="E1835" t="s">
        <v>339</v>
      </c>
      <c r="F1835">
        <v>92</v>
      </c>
      <c r="G1835">
        <v>148</v>
      </c>
      <c r="H1835">
        <v>1</v>
      </c>
      <c r="I1835">
        <v>4</v>
      </c>
      <c r="J1835"/>
      <c r="K1835"/>
      <c r="O1835" s="5"/>
      <c r="P1835" s="5"/>
      <c r="AD1835"/>
      <c r="AE1835"/>
    </row>
    <row r="1836" spans="1:31" x14ac:dyDescent="0.2">
      <c r="A1836" t="s">
        <v>2388</v>
      </c>
      <c r="B1836" t="s">
        <v>2389</v>
      </c>
      <c r="C1836" t="s">
        <v>700</v>
      </c>
      <c r="D1836" t="s">
        <v>334</v>
      </c>
      <c r="E1836" t="s">
        <v>339</v>
      </c>
      <c r="F1836">
        <v>75</v>
      </c>
      <c r="G1836">
        <v>143</v>
      </c>
      <c r="H1836">
        <v>1</v>
      </c>
      <c r="I1836">
        <v>4</v>
      </c>
      <c r="J1836"/>
      <c r="K1836"/>
      <c r="O1836" s="5"/>
      <c r="P1836" s="5"/>
      <c r="AD1836"/>
      <c r="AE1836"/>
    </row>
    <row r="1837" spans="1:31" x14ac:dyDescent="0.2">
      <c r="A1837" t="s">
        <v>3794</v>
      </c>
      <c r="B1837" t="s">
        <v>3795</v>
      </c>
      <c r="C1837" t="s">
        <v>700</v>
      </c>
      <c r="D1837" t="s">
        <v>334</v>
      </c>
      <c r="E1837" t="s">
        <v>339</v>
      </c>
      <c r="F1837">
        <v>86</v>
      </c>
      <c r="G1837">
        <v>164</v>
      </c>
      <c r="H1837">
        <v>1</v>
      </c>
      <c r="I1837">
        <v>4</v>
      </c>
      <c r="J1837"/>
      <c r="K1837"/>
      <c r="O1837" s="5"/>
      <c r="P1837" s="5"/>
      <c r="AD1837"/>
      <c r="AE1837"/>
    </row>
    <row r="1838" spans="1:31" x14ac:dyDescent="0.2">
      <c r="A1838" t="s">
        <v>2390</v>
      </c>
      <c r="B1838" t="s">
        <v>2391</v>
      </c>
      <c r="C1838" t="s">
        <v>700</v>
      </c>
      <c r="D1838" t="s">
        <v>334</v>
      </c>
      <c r="E1838" t="s">
        <v>339</v>
      </c>
      <c r="F1838">
        <v>65</v>
      </c>
      <c r="G1838">
        <v>124</v>
      </c>
      <c r="H1838">
        <v>1</v>
      </c>
      <c r="I1838">
        <v>4</v>
      </c>
      <c r="J1838"/>
      <c r="K1838"/>
      <c r="O1838" s="5"/>
      <c r="P1838" s="5"/>
      <c r="AD1838"/>
      <c r="AE1838"/>
    </row>
    <row r="1839" spans="1:31" x14ac:dyDescent="0.2">
      <c r="A1839" t="s">
        <v>2392</v>
      </c>
      <c r="B1839" t="s">
        <v>2393</v>
      </c>
      <c r="C1839" t="s">
        <v>700</v>
      </c>
      <c r="D1839" t="s">
        <v>334</v>
      </c>
      <c r="E1839" t="s">
        <v>339</v>
      </c>
      <c r="F1839">
        <v>69</v>
      </c>
      <c r="G1839">
        <v>132</v>
      </c>
      <c r="H1839">
        <v>1</v>
      </c>
      <c r="I1839">
        <v>4</v>
      </c>
      <c r="J1839"/>
      <c r="K1839"/>
      <c r="O1839" s="5"/>
      <c r="P1839" s="5"/>
      <c r="AD1839"/>
      <c r="AE1839"/>
    </row>
    <row r="1840" spans="1:31" x14ac:dyDescent="0.2">
      <c r="A1840" t="s">
        <v>2394</v>
      </c>
      <c r="B1840" t="s">
        <v>2395</v>
      </c>
      <c r="C1840" t="s">
        <v>700</v>
      </c>
      <c r="D1840" t="s">
        <v>334</v>
      </c>
      <c r="E1840" t="s">
        <v>339</v>
      </c>
      <c r="F1840">
        <v>49</v>
      </c>
      <c r="G1840">
        <v>88</v>
      </c>
      <c r="H1840">
        <v>1</v>
      </c>
      <c r="I1840">
        <v>4</v>
      </c>
      <c r="J1840"/>
      <c r="K1840"/>
      <c r="O1840" s="5"/>
      <c r="P1840" s="5"/>
      <c r="AD1840"/>
      <c r="AE1840"/>
    </row>
    <row r="1841" spans="1:31" x14ac:dyDescent="0.2">
      <c r="A1841" t="s">
        <v>2396</v>
      </c>
      <c r="B1841" t="s">
        <v>2397</v>
      </c>
      <c r="C1841" t="s">
        <v>700</v>
      </c>
      <c r="D1841" t="s">
        <v>334</v>
      </c>
      <c r="E1841" t="s">
        <v>339</v>
      </c>
      <c r="F1841">
        <v>63</v>
      </c>
      <c r="G1841">
        <v>120</v>
      </c>
      <c r="H1841">
        <v>1</v>
      </c>
      <c r="I1841">
        <v>4</v>
      </c>
      <c r="J1841"/>
      <c r="K1841"/>
      <c r="O1841" s="5"/>
      <c r="P1841" s="5"/>
      <c r="AD1841"/>
      <c r="AE1841"/>
    </row>
    <row r="1842" spans="1:31" x14ac:dyDescent="0.2">
      <c r="A1842" t="s">
        <v>3796</v>
      </c>
      <c r="B1842" t="s">
        <v>3797</v>
      </c>
      <c r="C1842" t="s">
        <v>700</v>
      </c>
      <c r="D1842" t="s">
        <v>334</v>
      </c>
      <c r="E1842" t="s">
        <v>339</v>
      </c>
      <c r="F1842">
        <v>71</v>
      </c>
      <c r="G1842">
        <v>135</v>
      </c>
      <c r="H1842">
        <v>1</v>
      </c>
      <c r="I1842">
        <v>4</v>
      </c>
      <c r="J1842"/>
      <c r="K1842"/>
      <c r="O1842" s="5"/>
      <c r="P1842" s="5"/>
      <c r="AD1842"/>
      <c r="AE1842"/>
    </row>
    <row r="1843" spans="1:31" x14ac:dyDescent="0.2">
      <c r="A1843" t="s">
        <v>2398</v>
      </c>
      <c r="B1843" t="s">
        <v>2399</v>
      </c>
      <c r="C1843" t="s">
        <v>700</v>
      </c>
      <c r="D1843" t="s">
        <v>334</v>
      </c>
      <c r="E1843" t="s">
        <v>339</v>
      </c>
      <c r="F1843">
        <v>65</v>
      </c>
      <c r="G1843">
        <v>124</v>
      </c>
      <c r="H1843">
        <v>1</v>
      </c>
      <c r="I1843">
        <v>4</v>
      </c>
      <c r="J1843"/>
      <c r="K1843"/>
      <c r="O1843" s="5"/>
      <c r="P1843" s="5"/>
      <c r="AD1843"/>
      <c r="AE1843"/>
    </row>
    <row r="1844" spans="1:31" x14ac:dyDescent="0.2">
      <c r="A1844" t="s">
        <v>2400</v>
      </c>
      <c r="B1844" t="s">
        <v>2401</v>
      </c>
      <c r="C1844" t="s">
        <v>700</v>
      </c>
      <c r="D1844" t="s">
        <v>334</v>
      </c>
      <c r="E1844" t="s">
        <v>339</v>
      </c>
      <c r="F1844">
        <v>67</v>
      </c>
      <c r="G1844">
        <v>128</v>
      </c>
      <c r="H1844">
        <v>1</v>
      </c>
      <c r="I1844">
        <v>4</v>
      </c>
      <c r="J1844"/>
      <c r="K1844"/>
      <c r="O1844" s="5"/>
      <c r="P1844" s="5"/>
      <c r="AD1844"/>
      <c r="AE1844"/>
    </row>
    <row r="1845" spans="1:31" x14ac:dyDescent="0.2">
      <c r="A1845" t="s">
        <v>2402</v>
      </c>
      <c r="B1845" t="s">
        <v>2403</v>
      </c>
      <c r="C1845" t="s">
        <v>700</v>
      </c>
      <c r="D1845" t="s">
        <v>334</v>
      </c>
      <c r="E1845" t="s">
        <v>339</v>
      </c>
      <c r="F1845">
        <v>70</v>
      </c>
      <c r="G1845">
        <v>133</v>
      </c>
      <c r="H1845">
        <v>1</v>
      </c>
      <c r="I1845">
        <v>4</v>
      </c>
      <c r="J1845"/>
      <c r="K1845"/>
      <c r="O1845" s="5"/>
      <c r="P1845" s="5"/>
      <c r="AD1845"/>
      <c r="AE1845"/>
    </row>
    <row r="1846" spans="1:31" x14ac:dyDescent="0.2">
      <c r="A1846" t="s">
        <v>2404</v>
      </c>
      <c r="B1846" t="s">
        <v>2405</v>
      </c>
      <c r="C1846" t="s">
        <v>700</v>
      </c>
      <c r="D1846" t="s">
        <v>334</v>
      </c>
      <c r="E1846" t="s">
        <v>339</v>
      </c>
      <c r="F1846">
        <v>66</v>
      </c>
      <c r="G1846">
        <v>126</v>
      </c>
      <c r="H1846">
        <v>1</v>
      </c>
      <c r="I1846">
        <v>4</v>
      </c>
      <c r="J1846"/>
      <c r="K1846"/>
      <c r="O1846" s="5"/>
      <c r="P1846" s="5"/>
      <c r="AD1846"/>
      <c r="AE1846"/>
    </row>
    <row r="1847" spans="1:31" x14ac:dyDescent="0.2">
      <c r="A1847" t="s">
        <v>2584</v>
      </c>
      <c r="B1847" t="s">
        <v>2585</v>
      </c>
      <c r="C1847" t="s">
        <v>700</v>
      </c>
      <c r="D1847" t="s">
        <v>334</v>
      </c>
      <c r="E1847" t="s">
        <v>339</v>
      </c>
      <c r="F1847">
        <v>68</v>
      </c>
      <c r="G1847">
        <v>130</v>
      </c>
      <c r="H1847">
        <v>1</v>
      </c>
      <c r="I1847">
        <v>4</v>
      </c>
      <c r="J1847"/>
      <c r="K1847"/>
      <c r="O1847" s="5"/>
      <c r="P1847" s="5"/>
      <c r="AD1847"/>
      <c r="AE1847"/>
    </row>
    <row r="1848" spans="1:31" x14ac:dyDescent="0.2">
      <c r="A1848" t="s">
        <v>2406</v>
      </c>
      <c r="B1848" t="s">
        <v>2407</v>
      </c>
      <c r="C1848" t="s">
        <v>700</v>
      </c>
      <c r="D1848" t="s">
        <v>334</v>
      </c>
      <c r="E1848" t="s">
        <v>339</v>
      </c>
      <c r="F1848">
        <v>71</v>
      </c>
      <c r="G1848">
        <v>135</v>
      </c>
      <c r="H1848">
        <v>1</v>
      </c>
      <c r="I1848">
        <v>4</v>
      </c>
      <c r="J1848"/>
      <c r="K1848"/>
      <c r="O1848" s="5"/>
      <c r="P1848" s="5"/>
      <c r="AD1848"/>
      <c r="AE1848"/>
    </row>
    <row r="1849" spans="1:31" x14ac:dyDescent="0.2">
      <c r="A1849" t="s">
        <v>2524</v>
      </c>
      <c r="B1849" t="s">
        <v>2525</v>
      </c>
      <c r="C1849" t="s">
        <v>700</v>
      </c>
      <c r="D1849" t="s">
        <v>334</v>
      </c>
      <c r="E1849" t="s">
        <v>339</v>
      </c>
      <c r="F1849">
        <v>59</v>
      </c>
      <c r="G1849">
        <v>106</v>
      </c>
      <c r="H1849">
        <v>1</v>
      </c>
      <c r="I1849">
        <v>4</v>
      </c>
      <c r="J1849"/>
      <c r="K1849"/>
      <c r="O1849" s="5"/>
      <c r="P1849" s="5"/>
      <c r="AD1849"/>
      <c r="AE1849"/>
    </row>
    <row r="1850" spans="1:31" x14ac:dyDescent="0.2">
      <c r="A1850" t="s">
        <v>2408</v>
      </c>
      <c r="B1850" t="s">
        <v>2409</v>
      </c>
      <c r="C1850" t="s">
        <v>700</v>
      </c>
      <c r="D1850" t="s">
        <v>334</v>
      </c>
      <c r="E1850" t="s">
        <v>339</v>
      </c>
      <c r="F1850">
        <v>69</v>
      </c>
      <c r="G1850">
        <v>124</v>
      </c>
      <c r="H1850">
        <v>1</v>
      </c>
      <c r="I1850">
        <v>4</v>
      </c>
      <c r="J1850"/>
      <c r="K1850"/>
      <c r="O1850" s="5"/>
      <c r="P1850" s="5"/>
      <c r="AD1850"/>
      <c r="AE1850"/>
    </row>
    <row r="1851" spans="1:31" x14ac:dyDescent="0.2">
      <c r="A1851" t="s">
        <v>3798</v>
      </c>
      <c r="B1851" t="s">
        <v>3799</v>
      </c>
      <c r="C1851" t="s">
        <v>700</v>
      </c>
      <c r="D1851" t="s">
        <v>334</v>
      </c>
      <c r="E1851" t="s">
        <v>339</v>
      </c>
      <c r="F1851">
        <v>77</v>
      </c>
      <c r="G1851">
        <v>138</v>
      </c>
      <c r="H1851">
        <v>1</v>
      </c>
      <c r="I1851">
        <v>4</v>
      </c>
      <c r="J1851"/>
      <c r="K1851"/>
      <c r="O1851" s="5"/>
      <c r="P1851" s="5"/>
      <c r="AD1851"/>
      <c r="AE1851"/>
    </row>
    <row r="1852" spans="1:31" x14ac:dyDescent="0.2">
      <c r="A1852" t="s">
        <v>3845</v>
      </c>
      <c r="B1852" t="s">
        <v>3846</v>
      </c>
      <c r="C1852" t="s">
        <v>700</v>
      </c>
      <c r="D1852" t="s">
        <v>334</v>
      </c>
      <c r="E1852" t="s">
        <v>339</v>
      </c>
      <c r="F1852">
        <v>293</v>
      </c>
      <c r="G1852">
        <v>469</v>
      </c>
      <c r="H1852">
        <v>1</v>
      </c>
      <c r="I1852">
        <v>32</v>
      </c>
      <c r="J1852"/>
      <c r="K1852"/>
      <c r="O1852" s="5"/>
      <c r="P1852" s="5"/>
      <c r="AD1852"/>
      <c r="AE1852"/>
    </row>
    <row r="1853" spans="1:31" x14ac:dyDescent="0.2">
      <c r="A1853" t="s">
        <v>3800</v>
      </c>
      <c r="B1853" t="s">
        <v>3801</v>
      </c>
      <c r="C1853" t="s">
        <v>700</v>
      </c>
      <c r="D1853" t="s">
        <v>334</v>
      </c>
      <c r="E1853" t="s">
        <v>339</v>
      </c>
      <c r="F1853">
        <v>57</v>
      </c>
      <c r="G1853">
        <v>102</v>
      </c>
      <c r="H1853">
        <v>1</v>
      </c>
      <c r="I1853">
        <v>4</v>
      </c>
      <c r="J1853"/>
      <c r="K1853"/>
      <c r="O1853" s="5"/>
      <c r="P1853" s="5"/>
      <c r="AD1853"/>
      <c r="AE1853"/>
    </row>
    <row r="1854" spans="1:31" x14ac:dyDescent="0.2">
      <c r="A1854" t="s">
        <v>3802</v>
      </c>
      <c r="B1854" t="s">
        <v>3803</v>
      </c>
      <c r="C1854" t="s">
        <v>700</v>
      </c>
      <c r="D1854" t="s">
        <v>334</v>
      </c>
      <c r="E1854" t="s">
        <v>339</v>
      </c>
      <c r="F1854">
        <v>112</v>
      </c>
      <c r="G1854">
        <v>199</v>
      </c>
      <c r="H1854">
        <v>1</v>
      </c>
      <c r="I1854">
        <v>100</v>
      </c>
      <c r="J1854"/>
      <c r="K1854"/>
      <c r="O1854" s="5"/>
      <c r="P1854" s="5"/>
      <c r="AD1854"/>
      <c r="AE1854"/>
    </row>
    <row r="1855" spans="1:31" x14ac:dyDescent="0.2">
      <c r="A1855" t="s">
        <v>3804</v>
      </c>
      <c r="B1855" t="s">
        <v>3805</v>
      </c>
      <c r="C1855" t="s">
        <v>700</v>
      </c>
      <c r="D1855" t="s">
        <v>334</v>
      </c>
      <c r="E1855" t="s">
        <v>339</v>
      </c>
      <c r="F1855">
        <v>115</v>
      </c>
      <c r="G1855">
        <v>185</v>
      </c>
      <c r="H1855">
        <v>1</v>
      </c>
      <c r="I1855">
        <v>100</v>
      </c>
      <c r="J1855"/>
      <c r="K1855"/>
      <c r="O1855" s="5"/>
      <c r="P1855" s="5"/>
      <c r="AD1855"/>
      <c r="AE1855"/>
    </row>
    <row r="1856" spans="1:31" x14ac:dyDescent="0.2">
      <c r="A1856" t="s">
        <v>979</v>
      </c>
      <c r="B1856" t="s">
        <v>2022</v>
      </c>
      <c r="C1856" t="s">
        <v>700</v>
      </c>
      <c r="D1856" t="s">
        <v>334</v>
      </c>
      <c r="E1856" t="s">
        <v>339</v>
      </c>
      <c r="F1856">
        <v>64</v>
      </c>
      <c r="G1856">
        <v>103</v>
      </c>
      <c r="H1856">
        <v>1</v>
      </c>
      <c r="I1856">
        <v>300</v>
      </c>
      <c r="J1856"/>
      <c r="K1856"/>
      <c r="O1856" s="5"/>
      <c r="P1856" s="5"/>
      <c r="AD1856"/>
      <c r="AE1856"/>
    </row>
    <row r="1857" spans="1:31" x14ac:dyDescent="0.2">
      <c r="A1857" t="s">
        <v>980</v>
      </c>
      <c r="B1857" t="s">
        <v>2023</v>
      </c>
      <c r="C1857" t="s">
        <v>700</v>
      </c>
      <c r="D1857" t="s">
        <v>334</v>
      </c>
      <c r="E1857" t="s">
        <v>339</v>
      </c>
      <c r="F1857">
        <v>65</v>
      </c>
      <c r="G1857">
        <v>104</v>
      </c>
      <c r="H1857">
        <v>1</v>
      </c>
      <c r="I1857">
        <v>210</v>
      </c>
      <c r="J1857"/>
      <c r="K1857"/>
      <c r="O1857" s="5"/>
      <c r="P1857" s="5"/>
      <c r="AD1857"/>
      <c r="AE1857"/>
    </row>
    <row r="1858" spans="1:31" x14ac:dyDescent="0.2">
      <c r="A1858" t="s">
        <v>1006</v>
      </c>
      <c r="B1858" t="s">
        <v>2024</v>
      </c>
      <c r="C1858" t="s">
        <v>700</v>
      </c>
      <c r="D1858" t="s">
        <v>334</v>
      </c>
      <c r="E1858" t="s">
        <v>339</v>
      </c>
      <c r="F1858">
        <v>73</v>
      </c>
      <c r="G1858">
        <v>117</v>
      </c>
      <c r="H1858">
        <v>1</v>
      </c>
      <c r="I1858">
        <v>100</v>
      </c>
      <c r="J1858"/>
      <c r="K1858"/>
      <c r="O1858" s="5"/>
      <c r="P1858" s="5"/>
      <c r="AD1858"/>
      <c r="AE1858"/>
    </row>
    <row r="1859" spans="1:31" x14ac:dyDescent="0.2">
      <c r="A1859" t="s">
        <v>1007</v>
      </c>
      <c r="B1859" t="s">
        <v>2025</v>
      </c>
      <c r="C1859" t="s">
        <v>700</v>
      </c>
      <c r="D1859" t="s">
        <v>334</v>
      </c>
      <c r="E1859" t="s">
        <v>339</v>
      </c>
      <c r="F1859">
        <v>76</v>
      </c>
      <c r="G1859">
        <v>123</v>
      </c>
      <c r="H1859">
        <v>1</v>
      </c>
      <c r="I1859">
        <v>100</v>
      </c>
      <c r="J1859"/>
      <c r="K1859"/>
      <c r="O1859" s="5"/>
      <c r="P1859" s="5"/>
      <c r="AD1859"/>
      <c r="AE1859"/>
    </row>
    <row r="1860" spans="1:31" x14ac:dyDescent="0.2">
      <c r="A1860" t="s">
        <v>1008</v>
      </c>
      <c r="B1860" t="s">
        <v>2026</v>
      </c>
      <c r="C1860" t="s">
        <v>700</v>
      </c>
      <c r="D1860" t="s">
        <v>334</v>
      </c>
      <c r="E1860" t="s">
        <v>339</v>
      </c>
      <c r="F1860">
        <v>76</v>
      </c>
      <c r="G1860">
        <v>122</v>
      </c>
      <c r="H1860">
        <v>1</v>
      </c>
      <c r="I1860">
        <v>100</v>
      </c>
      <c r="J1860"/>
      <c r="K1860"/>
      <c r="O1860" s="5"/>
      <c r="P1860" s="5"/>
      <c r="AD1860"/>
      <c r="AE1860"/>
    </row>
    <row r="1861" spans="1:31" x14ac:dyDescent="0.2">
      <c r="A1861" t="s">
        <v>1009</v>
      </c>
      <c r="B1861" t="s">
        <v>2027</v>
      </c>
      <c r="C1861" t="s">
        <v>700</v>
      </c>
      <c r="D1861" t="s">
        <v>334</v>
      </c>
      <c r="E1861" t="s">
        <v>339</v>
      </c>
      <c r="F1861">
        <v>78</v>
      </c>
      <c r="G1861">
        <v>126</v>
      </c>
      <c r="H1861">
        <v>1</v>
      </c>
      <c r="I1861">
        <v>100</v>
      </c>
      <c r="J1861"/>
      <c r="K1861"/>
      <c r="O1861" s="5"/>
      <c r="P1861" s="5"/>
      <c r="AD1861"/>
      <c r="AE1861"/>
    </row>
    <row r="1862" spans="1:31" x14ac:dyDescent="0.2">
      <c r="A1862" t="s">
        <v>992</v>
      </c>
      <c r="B1862" t="s">
        <v>2028</v>
      </c>
      <c r="C1862" t="s">
        <v>700</v>
      </c>
      <c r="D1862" t="s">
        <v>334</v>
      </c>
      <c r="E1862" t="s">
        <v>339</v>
      </c>
      <c r="F1862">
        <v>80</v>
      </c>
      <c r="G1862">
        <v>129</v>
      </c>
      <c r="H1862">
        <v>1</v>
      </c>
      <c r="I1862">
        <v>200</v>
      </c>
      <c r="J1862"/>
      <c r="K1862"/>
      <c r="O1862" s="5"/>
      <c r="P1862" s="5"/>
      <c r="AD1862"/>
      <c r="AE1862"/>
    </row>
    <row r="1863" spans="1:31" x14ac:dyDescent="0.2">
      <c r="A1863" t="s">
        <v>3806</v>
      </c>
      <c r="B1863" t="s">
        <v>3807</v>
      </c>
      <c r="C1863" t="s">
        <v>700</v>
      </c>
      <c r="D1863" t="s">
        <v>334</v>
      </c>
      <c r="E1863" t="s">
        <v>339</v>
      </c>
      <c r="F1863">
        <v>85</v>
      </c>
      <c r="G1863">
        <v>137</v>
      </c>
      <c r="H1863">
        <v>1</v>
      </c>
      <c r="I1863">
        <v>4</v>
      </c>
      <c r="J1863"/>
      <c r="K1863"/>
      <c r="O1863" s="5"/>
      <c r="P1863" s="5"/>
      <c r="AD1863"/>
      <c r="AE1863"/>
    </row>
    <row r="1864" spans="1:31" x14ac:dyDescent="0.2">
      <c r="A1864" t="s">
        <v>2233</v>
      </c>
      <c r="B1864" t="s">
        <v>2276</v>
      </c>
      <c r="C1864" t="s">
        <v>700</v>
      </c>
      <c r="D1864" t="s">
        <v>334</v>
      </c>
      <c r="E1864" t="s">
        <v>339</v>
      </c>
      <c r="F1864">
        <v>110</v>
      </c>
      <c r="G1864">
        <v>176</v>
      </c>
      <c r="H1864">
        <v>1</v>
      </c>
      <c r="I1864">
        <v>4</v>
      </c>
      <c r="J1864"/>
      <c r="K1864"/>
      <c r="O1864" s="5"/>
      <c r="P1864" s="5"/>
      <c r="AD1864"/>
      <c r="AE1864"/>
    </row>
    <row r="1865" spans="1:31" x14ac:dyDescent="0.2">
      <c r="A1865" t="s">
        <v>3808</v>
      </c>
      <c r="B1865" t="s">
        <v>3809</v>
      </c>
      <c r="C1865" t="s">
        <v>700</v>
      </c>
      <c r="D1865" t="s">
        <v>334</v>
      </c>
      <c r="E1865" t="s">
        <v>339</v>
      </c>
      <c r="F1865">
        <v>108</v>
      </c>
      <c r="G1865">
        <v>173</v>
      </c>
      <c r="H1865">
        <v>1</v>
      </c>
      <c r="I1865">
        <v>4</v>
      </c>
      <c r="J1865"/>
      <c r="K1865"/>
      <c r="O1865" s="5"/>
      <c r="P1865" s="5"/>
      <c r="AD1865"/>
      <c r="AE1865"/>
    </row>
    <row r="1866" spans="1:31" x14ac:dyDescent="0.2">
      <c r="A1866" t="s">
        <v>2234</v>
      </c>
      <c r="B1866" t="s">
        <v>2277</v>
      </c>
      <c r="C1866" t="s">
        <v>700</v>
      </c>
      <c r="D1866" t="s">
        <v>334</v>
      </c>
      <c r="E1866" t="s">
        <v>339</v>
      </c>
      <c r="F1866">
        <v>118</v>
      </c>
      <c r="G1866">
        <v>189</v>
      </c>
      <c r="H1866">
        <v>1</v>
      </c>
      <c r="I1866">
        <v>4</v>
      </c>
      <c r="J1866"/>
      <c r="K1866"/>
      <c r="O1866" s="5"/>
      <c r="P1866" s="5"/>
      <c r="AD1866"/>
      <c r="AE1866"/>
    </row>
    <row r="1867" spans="1:31" x14ac:dyDescent="0.2">
      <c r="A1867" t="s">
        <v>204</v>
      </c>
      <c r="B1867" t="s">
        <v>2029</v>
      </c>
      <c r="C1867" t="s">
        <v>344</v>
      </c>
      <c r="D1867" t="s">
        <v>334</v>
      </c>
      <c r="E1867" t="s">
        <v>374</v>
      </c>
      <c r="F1867">
        <v>29</v>
      </c>
      <c r="G1867">
        <v>52</v>
      </c>
      <c r="H1867">
        <v>1</v>
      </c>
      <c r="I1867">
        <v>12</v>
      </c>
      <c r="J1867"/>
      <c r="K1867"/>
      <c r="O1867" s="5"/>
      <c r="P1867" s="5"/>
      <c r="AD1867"/>
      <c r="AE1867"/>
    </row>
    <row r="1868" spans="1:31" x14ac:dyDescent="0.2">
      <c r="A1868" t="s">
        <v>3810</v>
      </c>
      <c r="B1868" t="s">
        <v>3811</v>
      </c>
      <c r="C1868" t="s">
        <v>344</v>
      </c>
      <c r="D1868" t="s">
        <v>334</v>
      </c>
      <c r="E1868" t="s">
        <v>374</v>
      </c>
      <c r="F1868">
        <v>629</v>
      </c>
      <c r="G1868">
        <v>1070</v>
      </c>
      <c r="H1868">
        <v>1</v>
      </c>
      <c r="I1868">
        <v>2</v>
      </c>
      <c r="J1868"/>
      <c r="K1868"/>
      <c r="O1868" s="5"/>
      <c r="P1868" s="5"/>
      <c r="AD1868"/>
      <c r="AE1868"/>
    </row>
    <row r="1869" spans="1:31" x14ac:dyDescent="0.2">
      <c r="A1869" t="s">
        <v>205</v>
      </c>
      <c r="B1869" t="s">
        <v>2030</v>
      </c>
      <c r="C1869" t="s">
        <v>344</v>
      </c>
      <c r="D1869" t="s">
        <v>334</v>
      </c>
      <c r="E1869" t="s">
        <v>374</v>
      </c>
      <c r="F1869">
        <v>142</v>
      </c>
      <c r="G1869">
        <v>259</v>
      </c>
      <c r="H1869">
        <v>1</v>
      </c>
      <c r="I1869">
        <v>6</v>
      </c>
      <c r="J1869"/>
      <c r="K1869"/>
      <c r="O1869" s="5"/>
      <c r="P1869" s="5"/>
      <c r="AD1869"/>
      <c r="AE1869"/>
    </row>
    <row r="1870" spans="1:31" x14ac:dyDescent="0.2">
      <c r="A1870" t="s">
        <v>206</v>
      </c>
      <c r="B1870" t="s">
        <v>2031</v>
      </c>
      <c r="C1870" t="s">
        <v>344</v>
      </c>
      <c r="D1870" t="s">
        <v>334</v>
      </c>
      <c r="E1870" t="s">
        <v>374</v>
      </c>
      <c r="F1870">
        <v>185</v>
      </c>
      <c r="G1870">
        <v>335</v>
      </c>
      <c r="H1870">
        <v>1</v>
      </c>
      <c r="I1870">
        <v>6</v>
      </c>
      <c r="J1870"/>
      <c r="K1870"/>
      <c r="O1870" s="5"/>
      <c r="P1870" s="5"/>
      <c r="AD1870"/>
      <c r="AE1870"/>
    </row>
    <row r="1871" spans="1:31" x14ac:dyDescent="0.2">
      <c r="A1871" t="s">
        <v>207</v>
      </c>
      <c r="B1871" t="s">
        <v>2032</v>
      </c>
      <c r="C1871" t="s">
        <v>344</v>
      </c>
      <c r="D1871" t="s">
        <v>334</v>
      </c>
      <c r="E1871" t="s">
        <v>374</v>
      </c>
      <c r="F1871">
        <v>343</v>
      </c>
      <c r="G1871">
        <v>618</v>
      </c>
      <c r="H1871">
        <v>1</v>
      </c>
      <c r="I1871">
        <v>4</v>
      </c>
      <c r="J1871"/>
      <c r="K1871"/>
      <c r="O1871" s="5"/>
      <c r="P1871" s="5"/>
      <c r="AD1871"/>
      <c r="AE1871"/>
    </row>
    <row r="1872" spans="1:31" x14ac:dyDescent="0.2">
      <c r="A1872" t="s">
        <v>3812</v>
      </c>
      <c r="B1872" t="s">
        <v>3813</v>
      </c>
      <c r="C1872" t="s">
        <v>344</v>
      </c>
      <c r="D1872" t="s">
        <v>334</v>
      </c>
      <c r="E1872" t="s">
        <v>374</v>
      </c>
      <c r="F1872">
        <v>632</v>
      </c>
      <c r="G1872">
        <v>1075</v>
      </c>
      <c r="H1872">
        <v>1</v>
      </c>
      <c r="I1872">
        <v>2</v>
      </c>
      <c r="J1872"/>
      <c r="K1872"/>
      <c r="O1872" s="5"/>
      <c r="P1872" s="5"/>
      <c r="AD1872"/>
      <c r="AE1872"/>
    </row>
    <row r="1873" spans="1:31" x14ac:dyDescent="0.2">
      <c r="A1873" t="s">
        <v>208</v>
      </c>
      <c r="B1873" t="s">
        <v>2033</v>
      </c>
      <c r="C1873" t="s">
        <v>344</v>
      </c>
      <c r="D1873" t="s">
        <v>334</v>
      </c>
      <c r="E1873" t="s">
        <v>374</v>
      </c>
      <c r="F1873">
        <v>142</v>
      </c>
      <c r="G1873">
        <v>259</v>
      </c>
      <c r="H1873">
        <v>1</v>
      </c>
      <c r="I1873">
        <v>6</v>
      </c>
      <c r="J1873"/>
      <c r="K1873"/>
      <c r="O1873" s="5"/>
      <c r="P1873" s="5"/>
      <c r="AD1873"/>
      <c r="AE1873"/>
    </row>
    <row r="1874" spans="1:31" x14ac:dyDescent="0.2">
      <c r="A1874" t="s">
        <v>209</v>
      </c>
      <c r="B1874" t="s">
        <v>2034</v>
      </c>
      <c r="C1874" t="s">
        <v>344</v>
      </c>
      <c r="D1874" t="s">
        <v>334</v>
      </c>
      <c r="E1874" t="s">
        <v>374</v>
      </c>
      <c r="F1874">
        <v>189</v>
      </c>
      <c r="G1874">
        <v>339</v>
      </c>
      <c r="H1874">
        <v>1</v>
      </c>
      <c r="I1874">
        <v>6</v>
      </c>
      <c r="J1874"/>
      <c r="K1874"/>
      <c r="O1874" s="5"/>
      <c r="P1874" s="5"/>
      <c r="AD1874"/>
      <c r="AE1874"/>
    </row>
    <row r="1875" spans="1:31" x14ac:dyDescent="0.2">
      <c r="A1875" t="s">
        <v>210</v>
      </c>
      <c r="B1875" t="s">
        <v>2035</v>
      </c>
      <c r="C1875" t="s">
        <v>344</v>
      </c>
      <c r="D1875" t="s">
        <v>334</v>
      </c>
      <c r="E1875" t="s">
        <v>374</v>
      </c>
      <c r="F1875">
        <v>339</v>
      </c>
      <c r="G1875">
        <v>609</v>
      </c>
      <c r="H1875">
        <v>1</v>
      </c>
      <c r="I1875">
        <v>4</v>
      </c>
      <c r="J1875"/>
      <c r="K1875"/>
      <c r="O1875" s="5"/>
      <c r="P1875" s="5"/>
      <c r="AD1875"/>
      <c r="AE1875"/>
    </row>
    <row r="1876" spans="1:31" x14ac:dyDescent="0.2">
      <c r="A1876" t="s">
        <v>211</v>
      </c>
      <c r="B1876" t="s">
        <v>2036</v>
      </c>
      <c r="C1876" t="s">
        <v>344</v>
      </c>
      <c r="D1876" t="s">
        <v>334</v>
      </c>
      <c r="E1876" t="s">
        <v>374</v>
      </c>
      <c r="F1876">
        <v>44</v>
      </c>
      <c r="G1876">
        <v>79</v>
      </c>
      <c r="H1876">
        <v>1</v>
      </c>
      <c r="I1876">
        <v>12</v>
      </c>
      <c r="J1876"/>
      <c r="K1876"/>
      <c r="O1876" s="5"/>
      <c r="P1876" s="5"/>
      <c r="AD1876"/>
      <c r="AE1876"/>
    </row>
    <row r="1877" spans="1:31" x14ac:dyDescent="0.2">
      <c r="A1877" t="s">
        <v>212</v>
      </c>
      <c r="B1877" t="s">
        <v>2037</v>
      </c>
      <c r="C1877" t="s">
        <v>344</v>
      </c>
      <c r="D1877" t="s">
        <v>334</v>
      </c>
      <c r="E1877" t="s">
        <v>374</v>
      </c>
      <c r="F1877">
        <v>48</v>
      </c>
      <c r="G1877">
        <v>87</v>
      </c>
      <c r="H1877">
        <v>1</v>
      </c>
      <c r="I1877">
        <v>12</v>
      </c>
      <c r="J1877"/>
      <c r="K1877"/>
      <c r="O1877" s="5"/>
      <c r="P1877" s="5"/>
      <c r="AD1877"/>
      <c r="AE1877"/>
    </row>
    <row r="1878" spans="1:31" x14ac:dyDescent="0.2">
      <c r="A1878" t="s">
        <v>213</v>
      </c>
      <c r="B1878" t="s">
        <v>2038</v>
      </c>
      <c r="C1878" t="s">
        <v>344</v>
      </c>
      <c r="D1878" t="s">
        <v>335</v>
      </c>
      <c r="E1878" t="s">
        <v>373</v>
      </c>
      <c r="F1878">
        <v>80</v>
      </c>
      <c r="G1878">
        <v>146</v>
      </c>
      <c r="H1878">
        <v>1</v>
      </c>
      <c r="I1878">
        <v>12</v>
      </c>
      <c r="J1878"/>
      <c r="K1878"/>
      <c r="O1878" s="5"/>
      <c r="P1878" s="5"/>
      <c r="AD1878"/>
      <c r="AE1878"/>
    </row>
    <row r="1879" spans="1:31" x14ac:dyDescent="0.2">
      <c r="A1879" t="s">
        <v>214</v>
      </c>
      <c r="B1879" t="s">
        <v>2039</v>
      </c>
      <c r="C1879" t="s">
        <v>344</v>
      </c>
      <c r="D1879" t="s">
        <v>335</v>
      </c>
      <c r="E1879" t="s">
        <v>373</v>
      </c>
      <c r="F1879">
        <v>109</v>
      </c>
      <c r="G1879">
        <v>199</v>
      </c>
      <c r="H1879">
        <v>1</v>
      </c>
      <c r="I1879">
        <v>12</v>
      </c>
      <c r="J1879"/>
      <c r="K1879"/>
      <c r="O1879" s="5"/>
      <c r="P1879" s="5"/>
      <c r="AD1879"/>
      <c r="AE1879"/>
    </row>
    <row r="1880" spans="1:31" x14ac:dyDescent="0.2">
      <c r="A1880" t="s">
        <v>215</v>
      </c>
      <c r="B1880" t="s">
        <v>2040</v>
      </c>
      <c r="C1880" t="s">
        <v>344</v>
      </c>
      <c r="D1880" t="s">
        <v>335</v>
      </c>
      <c r="E1880" t="s">
        <v>373</v>
      </c>
      <c r="F1880">
        <v>135</v>
      </c>
      <c r="G1880">
        <v>245</v>
      </c>
      <c r="H1880">
        <v>1</v>
      </c>
      <c r="I1880">
        <v>12</v>
      </c>
      <c r="J1880"/>
      <c r="K1880"/>
      <c r="O1880" s="5"/>
      <c r="P1880" s="5"/>
      <c r="AD1880"/>
      <c r="AE1880"/>
    </row>
    <row r="1881" spans="1:31" x14ac:dyDescent="0.2">
      <c r="A1881" t="s">
        <v>305</v>
      </c>
      <c r="B1881" t="s">
        <v>2041</v>
      </c>
      <c r="C1881" t="s">
        <v>344</v>
      </c>
      <c r="D1881" t="s">
        <v>335</v>
      </c>
      <c r="E1881" t="s">
        <v>373</v>
      </c>
      <c r="F1881">
        <v>222</v>
      </c>
      <c r="G1881">
        <v>399</v>
      </c>
      <c r="H1881">
        <v>1</v>
      </c>
      <c r="I1881">
        <v>6</v>
      </c>
      <c r="J1881"/>
      <c r="K1881"/>
      <c r="O1881" s="5"/>
      <c r="P1881" s="5"/>
      <c r="AD1881"/>
      <c r="AE1881"/>
    </row>
    <row r="1882" spans="1:31" x14ac:dyDescent="0.2">
      <c r="A1882" t="s">
        <v>216</v>
      </c>
      <c r="B1882" t="s">
        <v>2042</v>
      </c>
      <c r="C1882" t="s">
        <v>344</v>
      </c>
      <c r="D1882" t="s">
        <v>335</v>
      </c>
      <c r="E1882" t="s">
        <v>373</v>
      </c>
      <c r="F1882">
        <v>249</v>
      </c>
      <c r="G1882">
        <v>449</v>
      </c>
      <c r="H1882">
        <v>1</v>
      </c>
      <c r="I1882">
        <v>12</v>
      </c>
      <c r="J1882"/>
      <c r="K1882"/>
      <c r="O1882" s="5"/>
      <c r="P1882" s="5"/>
      <c r="AD1882"/>
      <c r="AE1882"/>
    </row>
    <row r="1883" spans="1:31" x14ac:dyDescent="0.2">
      <c r="A1883" t="s">
        <v>306</v>
      </c>
      <c r="B1883" t="s">
        <v>2043</v>
      </c>
      <c r="C1883" t="s">
        <v>344</v>
      </c>
      <c r="D1883" t="s">
        <v>335</v>
      </c>
      <c r="E1883" t="s">
        <v>373</v>
      </c>
      <c r="F1883">
        <v>289</v>
      </c>
      <c r="G1883">
        <v>525</v>
      </c>
      <c r="H1883">
        <v>1</v>
      </c>
      <c r="I1883">
        <v>6</v>
      </c>
      <c r="J1883"/>
      <c r="K1883"/>
      <c r="O1883" s="5"/>
      <c r="P1883" s="5"/>
      <c r="AD1883"/>
      <c r="AE1883"/>
    </row>
    <row r="1884" spans="1:31" x14ac:dyDescent="0.2">
      <c r="A1884" t="s">
        <v>307</v>
      </c>
      <c r="B1884" t="s">
        <v>2044</v>
      </c>
      <c r="C1884" t="s">
        <v>344</v>
      </c>
      <c r="D1884" t="s">
        <v>335</v>
      </c>
      <c r="E1884" t="s">
        <v>373</v>
      </c>
      <c r="F1884">
        <v>249</v>
      </c>
      <c r="G1884">
        <v>454</v>
      </c>
      <c r="H1884">
        <v>1</v>
      </c>
      <c r="I1884">
        <v>6</v>
      </c>
      <c r="J1884"/>
      <c r="K1884"/>
      <c r="O1884" s="5"/>
      <c r="P1884" s="5"/>
      <c r="AD1884"/>
      <c r="AE1884"/>
    </row>
    <row r="1885" spans="1:31" x14ac:dyDescent="0.2">
      <c r="A1885" t="s">
        <v>308</v>
      </c>
      <c r="B1885" t="s">
        <v>2045</v>
      </c>
      <c r="C1885" t="s">
        <v>344</v>
      </c>
      <c r="D1885" t="s">
        <v>335</v>
      </c>
      <c r="E1885" t="s">
        <v>373</v>
      </c>
      <c r="F1885">
        <v>538</v>
      </c>
      <c r="G1885">
        <v>915</v>
      </c>
      <c r="H1885">
        <v>1</v>
      </c>
      <c r="I1885">
        <v>6</v>
      </c>
      <c r="J1885"/>
      <c r="K1885"/>
      <c r="O1885" s="5"/>
      <c r="P1885" s="5"/>
      <c r="AD1885"/>
      <c r="AE1885"/>
    </row>
    <row r="1886" spans="1:31" x14ac:dyDescent="0.2">
      <c r="A1886" t="s">
        <v>309</v>
      </c>
      <c r="B1886" t="s">
        <v>2151</v>
      </c>
      <c r="C1886" t="s">
        <v>344</v>
      </c>
      <c r="D1886" t="s">
        <v>334</v>
      </c>
      <c r="E1886" t="s">
        <v>374</v>
      </c>
      <c r="F1886">
        <v>55</v>
      </c>
      <c r="G1886">
        <v>99</v>
      </c>
      <c r="H1886">
        <v>1</v>
      </c>
      <c r="I1886">
        <v>12</v>
      </c>
      <c r="J1886"/>
      <c r="K1886"/>
      <c r="O1886" s="5"/>
      <c r="P1886" s="5"/>
      <c r="AD1886"/>
      <c r="AE1886"/>
    </row>
    <row r="1887" spans="1:31" x14ac:dyDescent="0.2">
      <c r="A1887" t="s">
        <v>310</v>
      </c>
      <c r="B1887" t="s">
        <v>2152</v>
      </c>
      <c r="C1887" t="s">
        <v>344</v>
      </c>
      <c r="D1887" t="s">
        <v>334</v>
      </c>
      <c r="E1887" t="s">
        <v>374</v>
      </c>
      <c r="F1887">
        <v>55</v>
      </c>
      <c r="G1887">
        <v>99</v>
      </c>
      <c r="H1887">
        <v>1</v>
      </c>
      <c r="I1887">
        <v>12</v>
      </c>
      <c r="J1887"/>
      <c r="K1887"/>
      <c r="O1887" s="5"/>
      <c r="P1887" s="5"/>
      <c r="AD1887"/>
      <c r="AE1887"/>
    </row>
    <row r="1888" spans="1:31" x14ac:dyDescent="0.2">
      <c r="A1888" t="s">
        <v>311</v>
      </c>
      <c r="B1888" t="s">
        <v>2046</v>
      </c>
      <c r="C1888" t="s">
        <v>344</v>
      </c>
      <c r="D1888" t="s">
        <v>334</v>
      </c>
      <c r="E1888" t="s">
        <v>374</v>
      </c>
      <c r="F1888">
        <v>93</v>
      </c>
      <c r="G1888">
        <v>169</v>
      </c>
      <c r="H1888">
        <v>1</v>
      </c>
      <c r="I1888">
        <v>12</v>
      </c>
      <c r="J1888"/>
      <c r="K1888"/>
      <c r="O1888" s="5"/>
      <c r="P1888" s="5"/>
      <c r="AD1888"/>
      <c r="AE1888"/>
    </row>
    <row r="1889" spans="1:31" x14ac:dyDescent="0.2">
      <c r="A1889" t="s">
        <v>217</v>
      </c>
      <c r="B1889" t="s">
        <v>2047</v>
      </c>
      <c r="C1889" t="s">
        <v>344</v>
      </c>
      <c r="D1889" t="s">
        <v>334</v>
      </c>
      <c r="E1889" t="s">
        <v>374</v>
      </c>
      <c r="F1889">
        <v>26</v>
      </c>
      <c r="G1889">
        <v>46</v>
      </c>
      <c r="H1889">
        <v>1</v>
      </c>
      <c r="I1889">
        <v>12</v>
      </c>
      <c r="J1889"/>
      <c r="K1889"/>
      <c r="O1889" s="5"/>
      <c r="P1889" s="5"/>
      <c r="AD1889"/>
      <c r="AE1889"/>
    </row>
    <row r="1890" spans="1:31" x14ac:dyDescent="0.2">
      <c r="A1890" t="s">
        <v>218</v>
      </c>
      <c r="B1890" t="s">
        <v>2048</v>
      </c>
      <c r="C1890" t="s">
        <v>344</v>
      </c>
      <c r="D1890" t="s">
        <v>334</v>
      </c>
      <c r="E1890" t="s">
        <v>374</v>
      </c>
      <c r="F1890">
        <v>65</v>
      </c>
      <c r="G1890">
        <v>118</v>
      </c>
      <c r="H1890">
        <v>1</v>
      </c>
      <c r="I1890">
        <v>6</v>
      </c>
      <c r="J1890"/>
      <c r="K1890"/>
      <c r="O1890" s="5"/>
      <c r="P1890" s="5"/>
      <c r="AD1890"/>
      <c r="AE1890"/>
    </row>
    <row r="1891" spans="1:31" x14ac:dyDescent="0.2">
      <c r="A1891" t="s">
        <v>219</v>
      </c>
      <c r="B1891" t="s">
        <v>2049</v>
      </c>
      <c r="C1891" t="s">
        <v>344</v>
      </c>
      <c r="D1891" t="s">
        <v>334</v>
      </c>
      <c r="E1891" t="s">
        <v>374</v>
      </c>
      <c r="F1891">
        <v>64</v>
      </c>
      <c r="G1891">
        <v>115</v>
      </c>
      <c r="H1891">
        <v>1</v>
      </c>
      <c r="I1891">
        <v>12</v>
      </c>
      <c r="J1891"/>
      <c r="K1891"/>
      <c r="O1891" s="5"/>
      <c r="P1891" s="5"/>
      <c r="AD1891"/>
      <c r="AE1891"/>
    </row>
    <row r="1892" spans="1:31" ht="15" customHeight="1" x14ac:dyDescent="0.2">
      <c r="A1892" t="s">
        <v>3640</v>
      </c>
      <c r="B1892" t="s">
        <v>3641</v>
      </c>
      <c r="C1892" t="s">
        <v>344</v>
      </c>
      <c r="D1892" t="s">
        <v>334</v>
      </c>
      <c r="E1892" t="s">
        <v>374</v>
      </c>
      <c r="F1892">
        <v>85</v>
      </c>
      <c r="G1892">
        <v>149</v>
      </c>
      <c r="H1892">
        <v>1</v>
      </c>
      <c r="I1892">
        <v>6</v>
      </c>
      <c r="J1892"/>
      <c r="K1892"/>
      <c r="O1892" s="5"/>
      <c r="P1892" s="5"/>
      <c r="AD1892"/>
      <c r="AE1892"/>
    </row>
    <row r="1893" spans="1:31" x14ac:dyDescent="0.2">
      <c r="A1893" t="s">
        <v>3642</v>
      </c>
      <c r="B1893" t="s">
        <v>3643</v>
      </c>
      <c r="C1893" t="s">
        <v>344</v>
      </c>
      <c r="D1893" t="s">
        <v>334</v>
      </c>
      <c r="E1893" t="s">
        <v>374</v>
      </c>
      <c r="F1893">
        <v>85</v>
      </c>
      <c r="G1893">
        <v>149</v>
      </c>
      <c r="H1893">
        <v>1</v>
      </c>
      <c r="I1893">
        <v>6</v>
      </c>
      <c r="J1893"/>
      <c r="K1893"/>
      <c r="O1893" s="5"/>
      <c r="P1893" s="5"/>
      <c r="AD1893"/>
      <c r="AE1893"/>
    </row>
    <row r="1894" spans="1:31" x14ac:dyDescent="0.2">
      <c r="A1894" t="s">
        <v>312</v>
      </c>
      <c r="B1894" t="s">
        <v>3011</v>
      </c>
      <c r="C1894" t="s">
        <v>344</v>
      </c>
      <c r="D1894" t="s">
        <v>335</v>
      </c>
      <c r="E1894" t="s">
        <v>373</v>
      </c>
      <c r="F1894">
        <v>35</v>
      </c>
      <c r="G1894">
        <v>64</v>
      </c>
      <c r="H1894">
        <v>12</v>
      </c>
      <c r="I1894">
        <v>72</v>
      </c>
      <c r="J1894"/>
      <c r="K1894"/>
      <c r="O1894" s="5"/>
      <c r="P1894" s="5"/>
      <c r="AD1894"/>
      <c r="AE1894"/>
    </row>
    <row r="1895" spans="1:31" x14ac:dyDescent="0.2">
      <c r="A1895" t="s">
        <v>313</v>
      </c>
      <c r="B1895" t="s">
        <v>2050</v>
      </c>
      <c r="C1895" t="s">
        <v>344</v>
      </c>
      <c r="D1895" t="s">
        <v>334</v>
      </c>
      <c r="E1895" t="s">
        <v>374</v>
      </c>
      <c r="F1895">
        <v>339</v>
      </c>
      <c r="G1895">
        <v>611</v>
      </c>
      <c r="H1895">
        <v>1</v>
      </c>
      <c r="I1895">
        <v>4</v>
      </c>
      <c r="J1895"/>
      <c r="K1895"/>
      <c r="O1895" s="5"/>
      <c r="P1895" s="5"/>
      <c r="AD1895"/>
      <c r="AE1895"/>
    </row>
    <row r="1896" spans="1:31" x14ac:dyDescent="0.2">
      <c r="A1896" t="s">
        <v>314</v>
      </c>
      <c r="B1896" t="s">
        <v>2051</v>
      </c>
      <c r="C1896" t="s">
        <v>344</v>
      </c>
      <c r="D1896" t="s">
        <v>334</v>
      </c>
      <c r="E1896" t="s">
        <v>374</v>
      </c>
      <c r="F1896">
        <v>296</v>
      </c>
      <c r="G1896">
        <v>538</v>
      </c>
      <c r="H1896">
        <v>1</v>
      </c>
      <c r="I1896">
        <v>4</v>
      </c>
      <c r="J1896"/>
      <c r="K1896"/>
      <c r="O1896" s="5"/>
      <c r="P1896" s="5"/>
      <c r="AD1896"/>
      <c r="AE1896"/>
    </row>
    <row r="1897" spans="1:31" x14ac:dyDescent="0.2">
      <c r="A1897" t="s">
        <v>315</v>
      </c>
      <c r="B1897" t="s">
        <v>2052</v>
      </c>
      <c r="C1897" t="s">
        <v>344</v>
      </c>
      <c r="D1897" t="s">
        <v>334</v>
      </c>
      <c r="E1897" t="s">
        <v>374</v>
      </c>
      <c r="F1897">
        <v>1002</v>
      </c>
      <c r="G1897">
        <v>1503</v>
      </c>
      <c r="H1897">
        <v>1</v>
      </c>
      <c r="I1897">
        <v>3</v>
      </c>
      <c r="J1897"/>
      <c r="K1897"/>
      <c r="O1897" s="5"/>
      <c r="P1897" s="5"/>
      <c r="AD1897"/>
      <c r="AE1897"/>
    </row>
    <row r="1898" spans="1:31" x14ac:dyDescent="0.2">
      <c r="A1898" t="s">
        <v>316</v>
      </c>
      <c r="B1898" t="s">
        <v>2053</v>
      </c>
      <c r="C1898" t="s">
        <v>344</v>
      </c>
      <c r="D1898" t="s">
        <v>335</v>
      </c>
      <c r="E1898" t="s">
        <v>373</v>
      </c>
      <c r="F1898">
        <v>48</v>
      </c>
      <c r="G1898">
        <v>88</v>
      </c>
      <c r="H1898">
        <v>1</v>
      </c>
      <c r="I1898">
        <v>12</v>
      </c>
      <c r="J1898"/>
      <c r="K1898"/>
      <c r="O1898" s="5"/>
      <c r="P1898" s="5"/>
      <c r="AD1898"/>
      <c r="AE1898"/>
    </row>
    <row r="1899" spans="1:31" x14ac:dyDescent="0.2">
      <c r="A1899" t="s">
        <v>365</v>
      </c>
      <c r="B1899" t="s">
        <v>2054</v>
      </c>
      <c r="C1899" t="s">
        <v>344</v>
      </c>
      <c r="D1899" t="s">
        <v>335</v>
      </c>
      <c r="E1899" t="s">
        <v>336</v>
      </c>
      <c r="F1899">
        <v>135</v>
      </c>
      <c r="G1899">
        <v>243</v>
      </c>
      <c r="H1899">
        <v>1</v>
      </c>
      <c r="I1899">
        <v>6</v>
      </c>
      <c r="J1899"/>
      <c r="K1899"/>
      <c r="O1899" s="5"/>
      <c r="P1899" s="5"/>
      <c r="AD1899"/>
      <c r="AE1899"/>
    </row>
    <row r="1900" spans="1:31" x14ac:dyDescent="0.2">
      <c r="A1900" t="s">
        <v>366</v>
      </c>
      <c r="B1900" t="s">
        <v>2055</v>
      </c>
      <c r="C1900" t="s">
        <v>344</v>
      </c>
      <c r="D1900" t="s">
        <v>335</v>
      </c>
      <c r="E1900" t="s">
        <v>336</v>
      </c>
      <c r="F1900">
        <v>230</v>
      </c>
      <c r="G1900">
        <v>414</v>
      </c>
      <c r="H1900">
        <v>1</v>
      </c>
      <c r="I1900">
        <v>6</v>
      </c>
      <c r="J1900"/>
      <c r="K1900"/>
      <c r="O1900" s="5"/>
      <c r="P1900" s="5"/>
      <c r="AD1900"/>
      <c r="AE1900"/>
    </row>
    <row r="1901" spans="1:31" x14ac:dyDescent="0.2">
      <c r="A1901" t="s">
        <v>460</v>
      </c>
      <c r="B1901" t="s">
        <v>2056</v>
      </c>
      <c r="C1901" t="s">
        <v>344</v>
      </c>
      <c r="D1901" t="s">
        <v>334</v>
      </c>
      <c r="E1901" t="s">
        <v>374</v>
      </c>
      <c r="F1901">
        <v>99</v>
      </c>
      <c r="G1901">
        <v>179</v>
      </c>
      <c r="H1901">
        <v>1</v>
      </c>
      <c r="I1901">
        <v>6</v>
      </c>
      <c r="J1901"/>
      <c r="K1901"/>
      <c r="O1901" s="5"/>
      <c r="P1901" s="5"/>
      <c r="AD1901"/>
      <c r="AE1901"/>
    </row>
    <row r="1902" spans="1:31" x14ac:dyDescent="0.2">
      <c r="A1902" t="s">
        <v>461</v>
      </c>
      <c r="B1902" t="s">
        <v>2057</v>
      </c>
      <c r="C1902" t="s">
        <v>344</v>
      </c>
      <c r="D1902" t="s">
        <v>334</v>
      </c>
      <c r="E1902" t="s">
        <v>374</v>
      </c>
      <c r="F1902">
        <v>159</v>
      </c>
      <c r="G1902">
        <v>287</v>
      </c>
      <c r="H1902">
        <v>1</v>
      </c>
      <c r="I1902">
        <v>6</v>
      </c>
      <c r="J1902"/>
      <c r="K1902"/>
      <c r="O1902" s="5"/>
      <c r="P1902" s="5"/>
      <c r="AD1902"/>
      <c r="AE1902"/>
    </row>
    <row r="1903" spans="1:31" x14ac:dyDescent="0.2">
      <c r="A1903" t="s">
        <v>462</v>
      </c>
      <c r="B1903" t="s">
        <v>2058</v>
      </c>
      <c r="C1903" t="s">
        <v>344</v>
      </c>
      <c r="D1903" t="s">
        <v>334</v>
      </c>
      <c r="E1903" t="s">
        <v>374</v>
      </c>
      <c r="F1903">
        <v>275</v>
      </c>
      <c r="G1903">
        <v>497</v>
      </c>
      <c r="H1903">
        <v>1</v>
      </c>
      <c r="I1903">
        <v>3</v>
      </c>
      <c r="J1903"/>
      <c r="K1903"/>
      <c r="O1903" s="5"/>
      <c r="P1903" s="5"/>
      <c r="AD1903"/>
      <c r="AE1903"/>
    </row>
    <row r="1904" spans="1:31" x14ac:dyDescent="0.2">
      <c r="A1904" t="s">
        <v>2576</v>
      </c>
      <c r="B1904" t="s">
        <v>2577</v>
      </c>
      <c r="C1904" t="s">
        <v>344</v>
      </c>
      <c r="D1904" t="s">
        <v>334</v>
      </c>
      <c r="E1904" t="s">
        <v>336</v>
      </c>
      <c r="F1904">
        <v>45</v>
      </c>
      <c r="G1904">
        <v>82</v>
      </c>
      <c r="H1904">
        <v>1</v>
      </c>
      <c r="I1904">
        <v>12</v>
      </c>
      <c r="J1904"/>
      <c r="K1904"/>
      <c r="O1904" s="5"/>
      <c r="P1904" s="5"/>
      <c r="AD1904"/>
      <c r="AE1904"/>
    </row>
    <row r="1905" spans="1:31" x14ac:dyDescent="0.2">
      <c r="A1905" t="s">
        <v>220</v>
      </c>
      <c r="B1905" t="s">
        <v>3151</v>
      </c>
      <c r="C1905" t="s">
        <v>338</v>
      </c>
      <c r="D1905" t="s">
        <v>1254</v>
      </c>
      <c r="E1905" t="s">
        <v>326</v>
      </c>
      <c r="F1905">
        <v>10.5</v>
      </c>
      <c r="G1905">
        <v>19</v>
      </c>
      <c r="H1905">
        <v>1</v>
      </c>
      <c r="I1905">
        <v>225</v>
      </c>
      <c r="J1905"/>
      <c r="K1905"/>
      <c r="O1905" s="5"/>
      <c r="P1905" s="5"/>
      <c r="AD1905"/>
      <c r="AE1905"/>
    </row>
    <row r="1906" spans="1:31" x14ac:dyDescent="0.2">
      <c r="A1906" t="s">
        <v>221</v>
      </c>
      <c r="B1906" t="s">
        <v>3094</v>
      </c>
      <c r="C1906" t="s">
        <v>338</v>
      </c>
      <c r="D1906" t="s">
        <v>1254</v>
      </c>
      <c r="E1906" t="s">
        <v>326</v>
      </c>
      <c r="F1906">
        <v>17</v>
      </c>
      <c r="G1906">
        <v>32</v>
      </c>
      <c r="H1906">
        <v>1</v>
      </c>
      <c r="I1906">
        <v>150</v>
      </c>
      <c r="J1906"/>
      <c r="K1906"/>
      <c r="O1906" s="5"/>
      <c r="P1906" s="5"/>
      <c r="AD1906"/>
      <c r="AE1906"/>
    </row>
    <row r="1907" spans="1:31" x14ac:dyDescent="0.2">
      <c r="A1907" t="s">
        <v>222</v>
      </c>
      <c r="B1907" t="s">
        <v>3095</v>
      </c>
      <c r="C1907" t="s">
        <v>338</v>
      </c>
      <c r="D1907" t="s">
        <v>1254</v>
      </c>
      <c r="E1907" t="s">
        <v>326</v>
      </c>
      <c r="F1907">
        <v>24</v>
      </c>
      <c r="G1907">
        <v>44</v>
      </c>
      <c r="H1907">
        <v>1</v>
      </c>
      <c r="I1907">
        <v>150</v>
      </c>
      <c r="J1907"/>
      <c r="K1907"/>
      <c r="O1907" s="5"/>
      <c r="P1907" s="5"/>
      <c r="AD1907"/>
      <c r="AE1907"/>
    </row>
    <row r="1908" spans="1:31" x14ac:dyDescent="0.2">
      <c r="A1908" t="s">
        <v>223</v>
      </c>
      <c r="B1908" t="s">
        <v>3096</v>
      </c>
      <c r="C1908" t="s">
        <v>338</v>
      </c>
      <c r="D1908" t="s">
        <v>1254</v>
      </c>
      <c r="E1908" t="s">
        <v>326</v>
      </c>
      <c r="F1908">
        <v>72</v>
      </c>
      <c r="G1908">
        <v>126</v>
      </c>
      <c r="H1908">
        <v>1</v>
      </c>
      <c r="I1908">
        <v>40</v>
      </c>
      <c r="J1908"/>
      <c r="K1908"/>
      <c r="O1908" s="5"/>
      <c r="P1908" s="5"/>
      <c r="AD1908"/>
      <c r="AE1908"/>
    </row>
    <row r="1909" spans="1:31" x14ac:dyDescent="0.2">
      <c r="A1909" t="s">
        <v>224</v>
      </c>
      <c r="B1909" t="s">
        <v>940</v>
      </c>
      <c r="C1909" t="s">
        <v>338</v>
      </c>
      <c r="D1909" t="s">
        <v>1254</v>
      </c>
      <c r="E1909" t="s">
        <v>326</v>
      </c>
      <c r="F1909">
        <v>512</v>
      </c>
      <c r="G1909">
        <v>871</v>
      </c>
      <c r="H1909">
        <v>1</v>
      </c>
      <c r="I1909">
        <v>1</v>
      </c>
      <c r="J1909"/>
      <c r="K1909"/>
      <c r="O1909" s="5"/>
      <c r="P1909" s="5"/>
      <c r="AD1909"/>
      <c r="AE1909"/>
    </row>
    <row r="1910" spans="1:31" x14ac:dyDescent="0.2">
      <c r="A1910" t="s">
        <v>225</v>
      </c>
      <c r="B1910" t="s">
        <v>941</v>
      </c>
      <c r="C1910" t="s">
        <v>338</v>
      </c>
      <c r="D1910" t="s">
        <v>1254</v>
      </c>
      <c r="E1910" t="s">
        <v>326</v>
      </c>
      <c r="F1910">
        <v>1750</v>
      </c>
      <c r="G1910">
        <v>2625</v>
      </c>
      <c r="H1910">
        <v>1</v>
      </c>
      <c r="I1910">
        <v>1</v>
      </c>
      <c r="J1910"/>
      <c r="K1910"/>
      <c r="O1910" s="5"/>
      <c r="P1910" s="5"/>
      <c r="AD1910"/>
      <c r="AE1910"/>
    </row>
    <row r="1911" spans="1:31" x14ac:dyDescent="0.2">
      <c r="A1911" t="s">
        <v>1140</v>
      </c>
      <c r="B1911" t="s">
        <v>1141</v>
      </c>
      <c r="C1911" t="s">
        <v>338</v>
      </c>
      <c r="D1911" t="s">
        <v>1254</v>
      </c>
      <c r="E1911" t="s">
        <v>326</v>
      </c>
      <c r="F1911">
        <v>3600</v>
      </c>
      <c r="G1911">
        <v>5040</v>
      </c>
      <c r="H1911">
        <v>1</v>
      </c>
      <c r="I1911">
        <v>1</v>
      </c>
      <c r="J1911"/>
      <c r="K1911"/>
      <c r="O1911" s="5"/>
      <c r="P1911" s="5"/>
      <c r="AD1911"/>
      <c r="AE1911"/>
    </row>
    <row r="1912" spans="1:31" x14ac:dyDescent="0.2">
      <c r="A1912" t="s">
        <v>3248</v>
      </c>
      <c r="B1912" t="s">
        <v>3356</v>
      </c>
      <c r="C1912" t="s">
        <v>338</v>
      </c>
      <c r="D1912" t="s">
        <v>1254</v>
      </c>
      <c r="E1912" t="s">
        <v>326</v>
      </c>
      <c r="F1912">
        <v>8.5</v>
      </c>
      <c r="G1912">
        <v>15</v>
      </c>
      <c r="H1912">
        <v>1</v>
      </c>
      <c r="I1912">
        <v>300</v>
      </c>
      <c r="J1912"/>
      <c r="K1912"/>
      <c r="O1912" s="5"/>
      <c r="P1912" s="5"/>
      <c r="AD1912"/>
      <c r="AE1912"/>
    </row>
    <row r="1913" spans="1:31" x14ac:dyDescent="0.2">
      <c r="A1913" t="s">
        <v>226</v>
      </c>
      <c r="B1913" t="s">
        <v>2059</v>
      </c>
      <c r="C1913" t="s">
        <v>338</v>
      </c>
      <c r="D1913" t="s">
        <v>1255</v>
      </c>
      <c r="E1913" t="s">
        <v>326</v>
      </c>
      <c r="F1913">
        <v>16</v>
      </c>
      <c r="G1913">
        <v>30</v>
      </c>
      <c r="H1913">
        <v>1</v>
      </c>
      <c r="I1913">
        <v>70</v>
      </c>
      <c r="J1913"/>
      <c r="K1913"/>
      <c r="O1913" s="5"/>
      <c r="P1913" s="5"/>
      <c r="AD1913"/>
      <c r="AE1913"/>
    </row>
    <row r="1914" spans="1:31" x14ac:dyDescent="0.2">
      <c r="A1914" t="s">
        <v>227</v>
      </c>
      <c r="B1914" t="s">
        <v>2060</v>
      </c>
      <c r="C1914" t="s">
        <v>338</v>
      </c>
      <c r="D1914" t="s">
        <v>1255</v>
      </c>
      <c r="E1914" t="s">
        <v>326</v>
      </c>
      <c r="F1914">
        <v>160</v>
      </c>
      <c r="G1914">
        <v>298</v>
      </c>
      <c r="H1914">
        <v>1</v>
      </c>
      <c r="I1914">
        <v>16</v>
      </c>
      <c r="J1914"/>
      <c r="K1914"/>
      <c r="O1914" s="5"/>
      <c r="P1914" s="5"/>
      <c r="AD1914"/>
      <c r="AE1914"/>
    </row>
    <row r="1915" spans="1:31" x14ac:dyDescent="0.2">
      <c r="A1915" t="s">
        <v>504</v>
      </c>
      <c r="B1915" t="s">
        <v>2061</v>
      </c>
      <c r="C1915" t="s">
        <v>338</v>
      </c>
      <c r="D1915" t="s">
        <v>1255</v>
      </c>
      <c r="E1915" t="s">
        <v>326</v>
      </c>
      <c r="F1915">
        <v>16</v>
      </c>
      <c r="G1915">
        <v>30</v>
      </c>
      <c r="H1915">
        <v>1</v>
      </c>
      <c r="I1915">
        <v>70</v>
      </c>
      <c r="J1915"/>
      <c r="K1915"/>
      <c r="O1915" s="5"/>
      <c r="P1915" s="5"/>
      <c r="AD1915"/>
      <c r="AE1915"/>
    </row>
    <row r="1916" spans="1:31" x14ac:dyDescent="0.2">
      <c r="A1916" t="s">
        <v>228</v>
      </c>
      <c r="B1916" t="s">
        <v>2062</v>
      </c>
      <c r="C1916" t="s">
        <v>338</v>
      </c>
      <c r="D1916" t="s">
        <v>1255</v>
      </c>
      <c r="E1916" t="s">
        <v>326</v>
      </c>
      <c r="F1916">
        <v>10</v>
      </c>
      <c r="G1916">
        <v>18</v>
      </c>
      <c r="H1916">
        <v>1</v>
      </c>
      <c r="I1916">
        <v>200</v>
      </c>
      <c r="J1916"/>
      <c r="K1916"/>
      <c r="O1916" s="5"/>
      <c r="P1916" s="5"/>
      <c r="AD1916"/>
      <c r="AE1916"/>
    </row>
    <row r="1917" spans="1:31" x14ac:dyDescent="0.2">
      <c r="A1917" t="s">
        <v>229</v>
      </c>
      <c r="B1917" t="s">
        <v>2063</v>
      </c>
      <c r="C1917" t="s">
        <v>338</v>
      </c>
      <c r="D1917" t="s">
        <v>1255</v>
      </c>
      <c r="E1917" t="s">
        <v>326</v>
      </c>
      <c r="F1917">
        <v>16</v>
      </c>
      <c r="G1917">
        <v>30</v>
      </c>
      <c r="H1917">
        <v>1</v>
      </c>
      <c r="I1917">
        <v>70</v>
      </c>
      <c r="J1917"/>
      <c r="K1917"/>
      <c r="O1917" s="5"/>
      <c r="P1917" s="5"/>
      <c r="AD1917"/>
      <c r="AE1917"/>
    </row>
    <row r="1918" spans="1:31" x14ac:dyDescent="0.2">
      <c r="A1918" t="s">
        <v>230</v>
      </c>
      <c r="B1918" t="s">
        <v>2064</v>
      </c>
      <c r="C1918" t="s">
        <v>338</v>
      </c>
      <c r="D1918" t="s">
        <v>1255</v>
      </c>
      <c r="E1918" t="s">
        <v>326</v>
      </c>
      <c r="F1918">
        <v>16</v>
      </c>
      <c r="G1918">
        <v>30</v>
      </c>
      <c r="H1918">
        <v>1</v>
      </c>
      <c r="I1918">
        <v>70</v>
      </c>
      <c r="J1918"/>
      <c r="K1918"/>
      <c r="O1918" s="5"/>
      <c r="P1918" s="5"/>
      <c r="AD1918"/>
      <c r="AE1918"/>
    </row>
    <row r="1919" spans="1:31" x14ac:dyDescent="0.2">
      <c r="A1919" t="s">
        <v>231</v>
      </c>
      <c r="B1919" t="s">
        <v>2065</v>
      </c>
      <c r="C1919" t="s">
        <v>338</v>
      </c>
      <c r="D1919" t="s">
        <v>1255</v>
      </c>
      <c r="E1919" t="s">
        <v>326</v>
      </c>
      <c r="F1919">
        <v>46</v>
      </c>
      <c r="G1919">
        <v>86</v>
      </c>
      <c r="H1919">
        <v>1</v>
      </c>
      <c r="I1919">
        <v>65</v>
      </c>
      <c r="J1919"/>
      <c r="K1919"/>
      <c r="O1919" s="5"/>
      <c r="P1919" s="5"/>
      <c r="AD1919"/>
      <c r="AE1919"/>
    </row>
    <row r="1920" spans="1:31" x14ac:dyDescent="0.2">
      <c r="A1920" t="s">
        <v>232</v>
      </c>
      <c r="B1920" t="s">
        <v>2066</v>
      </c>
      <c r="C1920" t="s">
        <v>338</v>
      </c>
      <c r="D1920" t="s">
        <v>1255</v>
      </c>
      <c r="E1920" t="s">
        <v>326</v>
      </c>
      <c r="F1920">
        <v>169</v>
      </c>
      <c r="G1920">
        <v>313</v>
      </c>
      <c r="H1920">
        <v>1</v>
      </c>
      <c r="I1920">
        <v>16</v>
      </c>
      <c r="J1920"/>
      <c r="K1920"/>
      <c r="O1920" s="5"/>
      <c r="P1920" s="5"/>
      <c r="AD1920"/>
      <c r="AE1920"/>
    </row>
    <row r="1921" spans="1:31" x14ac:dyDescent="0.2">
      <c r="A1921" t="s">
        <v>233</v>
      </c>
      <c r="B1921" t="s">
        <v>2067</v>
      </c>
      <c r="C1921" t="s">
        <v>338</v>
      </c>
      <c r="D1921" t="s">
        <v>1255</v>
      </c>
      <c r="E1921" t="s">
        <v>326</v>
      </c>
      <c r="F1921">
        <v>19</v>
      </c>
      <c r="G1921">
        <v>36</v>
      </c>
      <c r="H1921">
        <v>1</v>
      </c>
      <c r="I1921">
        <v>105</v>
      </c>
      <c r="J1921"/>
      <c r="K1921"/>
      <c r="O1921" s="5"/>
      <c r="P1921" s="5"/>
      <c r="AD1921"/>
      <c r="AE1921"/>
    </row>
    <row r="1922" spans="1:31" x14ac:dyDescent="0.2">
      <c r="A1922" t="s">
        <v>463</v>
      </c>
      <c r="B1922" t="s">
        <v>2068</v>
      </c>
      <c r="C1922" t="s">
        <v>338</v>
      </c>
      <c r="D1922" t="s">
        <v>1255</v>
      </c>
      <c r="E1922" t="s">
        <v>326</v>
      </c>
      <c r="F1922">
        <v>44</v>
      </c>
      <c r="G1922">
        <v>82</v>
      </c>
      <c r="H1922">
        <v>1</v>
      </c>
      <c r="I1922">
        <v>65</v>
      </c>
      <c r="J1922"/>
      <c r="K1922"/>
      <c r="O1922" s="5"/>
      <c r="P1922" s="5"/>
      <c r="AD1922"/>
      <c r="AE1922"/>
    </row>
    <row r="1923" spans="1:31" x14ac:dyDescent="0.2">
      <c r="A1923" t="s">
        <v>464</v>
      </c>
      <c r="B1923" t="s">
        <v>2069</v>
      </c>
      <c r="C1923" t="s">
        <v>338</v>
      </c>
      <c r="D1923" t="s">
        <v>1255</v>
      </c>
      <c r="E1923" t="s">
        <v>326</v>
      </c>
      <c r="F1923">
        <v>179</v>
      </c>
      <c r="G1923">
        <v>333</v>
      </c>
      <c r="H1923">
        <v>1</v>
      </c>
      <c r="I1923">
        <v>16</v>
      </c>
      <c r="J1923"/>
      <c r="K1923"/>
      <c r="O1923" s="5"/>
      <c r="P1923" s="5"/>
      <c r="AD1923"/>
      <c r="AE1923"/>
    </row>
    <row r="1924" spans="1:31" x14ac:dyDescent="0.2">
      <c r="A1924" t="s">
        <v>234</v>
      </c>
      <c r="B1924" t="s">
        <v>2070</v>
      </c>
      <c r="C1924" t="s">
        <v>338</v>
      </c>
      <c r="D1924" t="s">
        <v>1255</v>
      </c>
      <c r="E1924" t="s">
        <v>326</v>
      </c>
      <c r="F1924">
        <v>39</v>
      </c>
      <c r="G1924">
        <v>74</v>
      </c>
      <c r="H1924">
        <v>1</v>
      </c>
      <c r="I1924">
        <v>65</v>
      </c>
      <c r="J1924"/>
      <c r="K1924"/>
      <c r="O1924" s="5"/>
      <c r="P1924" s="5"/>
      <c r="AD1924"/>
      <c r="AE1924"/>
    </row>
    <row r="1925" spans="1:31" x14ac:dyDescent="0.2">
      <c r="A1925" t="s">
        <v>235</v>
      </c>
      <c r="B1925" t="s">
        <v>2071</v>
      </c>
      <c r="C1925" t="s">
        <v>2990</v>
      </c>
      <c r="D1925" t="s">
        <v>1273</v>
      </c>
      <c r="E1925" t="s">
        <v>326</v>
      </c>
      <c r="F1925">
        <v>48</v>
      </c>
      <c r="G1925">
        <v>90</v>
      </c>
      <c r="H1925">
        <v>1</v>
      </c>
      <c r="I1925">
        <v>15</v>
      </c>
      <c r="J1925"/>
      <c r="K1925"/>
      <c r="O1925" s="5"/>
      <c r="P1925" s="5"/>
      <c r="AD1925"/>
      <c r="AE1925"/>
    </row>
    <row r="1926" spans="1:31" x14ac:dyDescent="0.2">
      <c r="A1926" t="s">
        <v>599</v>
      </c>
      <c r="B1926" t="s">
        <v>600</v>
      </c>
      <c r="C1926" t="s">
        <v>2990</v>
      </c>
      <c r="D1926" t="s">
        <v>1273</v>
      </c>
      <c r="E1926" t="s">
        <v>326</v>
      </c>
      <c r="F1926">
        <v>94</v>
      </c>
      <c r="G1926">
        <v>176</v>
      </c>
      <c r="H1926">
        <v>1</v>
      </c>
      <c r="I1926">
        <v>24</v>
      </c>
      <c r="J1926"/>
      <c r="K1926"/>
      <c r="O1926" s="5"/>
      <c r="P1926" s="5"/>
      <c r="AD1926"/>
      <c r="AE1926"/>
    </row>
    <row r="1927" spans="1:31" x14ac:dyDescent="0.2">
      <c r="A1927" t="s">
        <v>559</v>
      </c>
      <c r="B1927" t="s">
        <v>2072</v>
      </c>
      <c r="C1927" t="s">
        <v>338</v>
      </c>
      <c r="D1927" t="s">
        <v>1254</v>
      </c>
      <c r="E1927" t="s">
        <v>326</v>
      </c>
      <c r="F1927">
        <v>9</v>
      </c>
      <c r="G1927">
        <v>16</v>
      </c>
      <c r="H1927">
        <v>1</v>
      </c>
      <c r="I1927">
        <v>130</v>
      </c>
      <c r="J1927"/>
      <c r="K1927"/>
      <c r="O1927" s="5"/>
      <c r="P1927" s="5"/>
      <c r="AD1927"/>
      <c r="AE1927"/>
    </row>
    <row r="1928" spans="1:31" x14ac:dyDescent="0.2">
      <c r="A1928" t="s">
        <v>236</v>
      </c>
      <c r="B1928" t="s">
        <v>2073</v>
      </c>
      <c r="C1928" t="s">
        <v>338</v>
      </c>
      <c r="D1928" t="s">
        <v>1254</v>
      </c>
      <c r="E1928" t="s">
        <v>326</v>
      </c>
      <c r="F1928">
        <v>149</v>
      </c>
      <c r="G1928">
        <v>274</v>
      </c>
      <c r="H1928">
        <v>1</v>
      </c>
      <c r="I1928">
        <v>16</v>
      </c>
      <c r="J1928"/>
      <c r="K1928"/>
      <c r="O1928" s="5"/>
      <c r="P1928" s="5"/>
      <c r="AD1928"/>
      <c r="AE1928"/>
    </row>
    <row r="1929" spans="1:31" x14ac:dyDescent="0.2">
      <c r="A1929" t="s">
        <v>237</v>
      </c>
      <c r="B1929" t="s">
        <v>2074</v>
      </c>
      <c r="C1929" t="s">
        <v>338</v>
      </c>
      <c r="D1929" t="s">
        <v>1254</v>
      </c>
      <c r="E1929" t="s">
        <v>326</v>
      </c>
      <c r="F1929">
        <v>15</v>
      </c>
      <c r="G1929">
        <v>27</v>
      </c>
      <c r="H1929">
        <v>1</v>
      </c>
      <c r="I1929">
        <v>70</v>
      </c>
      <c r="J1929"/>
      <c r="K1929"/>
      <c r="O1929" s="5"/>
      <c r="P1929" s="5"/>
      <c r="AD1929"/>
      <c r="AE1929"/>
    </row>
    <row r="1930" spans="1:31" x14ac:dyDescent="0.2">
      <c r="A1930" t="s">
        <v>238</v>
      </c>
      <c r="B1930" t="s">
        <v>2075</v>
      </c>
      <c r="C1930" t="s">
        <v>338</v>
      </c>
      <c r="D1930" t="s">
        <v>1254</v>
      </c>
      <c r="E1930" t="s">
        <v>326</v>
      </c>
      <c r="F1930">
        <v>42</v>
      </c>
      <c r="G1930">
        <v>78</v>
      </c>
      <c r="H1930">
        <v>1</v>
      </c>
      <c r="I1930">
        <v>65</v>
      </c>
      <c r="J1930"/>
      <c r="K1930"/>
      <c r="O1930" s="5"/>
      <c r="P1930" s="5"/>
      <c r="AD1930"/>
      <c r="AE1930"/>
    </row>
    <row r="1931" spans="1:31" x14ac:dyDescent="0.2">
      <c r="A1931" t="s">
        <v>239</v>
      </c>
      <c r="B1931" t="s">
        <v>2076</v>
      </c>
      <c r="C1931" t="s">
        <v>338</v>
      </c>
      <c r="D1931" t="s">
        <v>1254</v>
      </c>
      <c r="E1931" t="s">
        <v>326</v>
      </c>
      <c r="F1931">
        <v>175</v>
      </c>
      <c r="G1931">
        <v>318</v>
      </c>
      <c r="H1931">
        <v>1</v>
      </c>
      <c r="I1931">
        <v>16</v>
      </c>
      <c r="J1931"/>
      <c r="K1931"/>
      <c r="O1931" s="5"/>
      <c r="P1931" s="5"/>
      <c r="AD1931"/>
      <c r="AE1931"/>
    </row>
    <row r="1932" spans="1:31" x14ac:dyDescent="0.2">
      <c r="A1932" t="s">
        <v>240</v>
      </c>
      <c r="B1932" t="s">
        <v>2077</v>
      </c>
      <c r="C1932" t="s">
        <v>338</v>
      </c>
      <c r="D1932" t="s">
        <v>1254</v>
      </c>
      <c r="E1932" t="s">
        <v>326</v>
      </c>
      <c r="F1932">
        <v>16</v>
      </c>
      <c r="G1932">
        <v>29</v>
      </c>
      <c r="H1932">
        <v>1</v>
      </c>
      <c r="I1932">
        <v>70</v>
      </c>
      <c r="J1932"/>
      <c r="K1932"/>
      <c r="O1932" s="5"/>
      <c r="P1932" s="5"/>
      <c r="AD1932"/>
      <c r="AE1932"/>
    </row>
    <row r="1933" spans="1:31" x14ac:dyDescent="0.2">
      <c r="A1933" t="s">
        <v>241</v>
      </c>
      <c r="B1933" t="s">
        <v>2078</v>
      </c>
      <c r="C1933" t="s">
        <v>338</v>
      </c>
      <c r="D1933" t="s">
        <v>1254</v>
      </c>
      <c r="E1933" t="s">
        <v>326</v>
      </c>
      <c r="F1933">
        <v>48</v>
      </c>
      <c r="G1933">
        <v>88</v>
      </c>
      <c r="H1933">
        <v>1</v>
      </c>
      <c r="I1933">
        <v>65</v>
      </c>
      <c r="J1933"/>
      <c r="K1933"/>
      <c r="O1933" s="5"/>
      <c r="P1933" s="5"/>
      <c r="AD1933"/>
      <c r="AE1933"/>
    </row>
    <row r="1934" spans="1:31" x14ac:dyDescent="0.2">
      <c r="A1934" t="s">
        <v>317</v>
      </c>
      <c r="B1934" t="s">
        <v>2079</v>
      </c>
      <c r="C1934" t="s">
        <v>338</v>
      </c>
      <c r="D1934" t="s">
        <v>1254</v>
      </c>
      <c r="E1934" t="s">
        <v>326</v>
      </c>
      <c r="F1934">
        <v>14</v>
      </c>
      <c r="G1934">
        <v>25</v>
      </c>
      <c r="H1934">
        <v>1</v>
      </c>
      <c r="I1934">
        <v>70</v>
      </c>
      <c r="J1934"/>
      <c r="K1934"/>
      <c r="O1934" s="5"/>
      <c r="P1934" s="5"/>
      <c r="AD1934"/>
      <c r="AE1934"/>
    </row>
    <row r="1935" spans="1:31" x14ac:dyDescent="0.2">
      <c r="A1935" t="s">
        <v>664</v>
      </c>
      <c r="B1935" t="s">
        <v>665</v>
      </c>
      <c r="C1935" t="s">
        <v>338</v>
      </c>
      <c r="D1935" t="s">
        <v>1254</v>
      </c>
      <c r="E1935" t="s">
        <v>326</v>
      </c>
      <c r="F1935">
        <v>136</v>
      </c>
      <c r="G1935">
        <v>245</v>
      </c>
      <c r="H1935">
        <v>1</v>
      </c>
      <c r="I1935">
        <v>16</v>
      </c>
      <c r="J1935"/>
      <c r="K1935"/>
      <c r="O1935" s="5"/>
      <c r="P1935" s="5"/>
      <c r="AD1935"/>
      <c r="AE1935"/>
    </row>
    <row r="1936" spans="1:31" x14ac:dyDescent="0.2">
      <c r="A1936" t="s">
        <v>318</v>
      </c>
      <c r="B1936" t="s">
        <v>2080</v>
      </c>
      <c r="C1936" t="s">
        <v>338</v>
      </c>
      <c r="D1936" t="s">
        <v>1254</v>
      </c>
      <c r="E1936" t="s">
        <v>326</v>
      </c>
      <c r="F1936">
        <v>16</v>
      </c>
      <c r="G1936">
        <v>30</v>
      </c>
      <c r="H1936">
        <v>1</v>
      </c>
      <c r="I1936">
        <v>70</v>
      </c>
      <c r="J1936"/>
      <c r="K1936"/>
      <c r="O1936" s="5"/>
      <c r="P1936" s="5"/>
      <c r="AD1936"/>
      <c r="AE1936"/>
    </row>
    <row r="1937" spans="1:31" x14ac:dyDescent="0.2">
      <c r="A1937" t="s">
        <v>242</v>
      </c>
      <c r="B1937" t="s">
        <v>2081</v>
      </c>
      <c r="C1937" t="s">
        <v>338</v>
      </c>
      <c r="D1937" t="s">
        <v>1254</v>
      </c>
      <c r="E1937" t="s">
        <v>326</v>
      </c>
      <c r="F1937">
        <v>6.5</v>
      </c>
      <c r="G1937">
        <v>11</v>
      </c>
      <c r="H1937">
        <v>1</v>
      </c>
      <c r="I1937">
        <v>400</v>
      </c>
      <c r="J1937"/>
      <c r="K1937"/>
      <c r="O1937" s="5"/>
      <c r="P1937" s="5"/>
      <c r="AD1937"/>
      <c r="AE1937"/>
    </row>
    <row r="1938" spans="1:31" x14ac:dyDescent="0.2">
      <c r="A1938" t="s">
        <v>243</v>
      </c>
      <c r="B1938" t="s">
        <v>2082</v>
      </c>
      <c r="C1938" t="s">
        <v>338</v>
      </c>
      <c r="D1938" t="s">
        <v>1254</v>
      </c>
      <c r="E1938" t="s">
        <v>326</v>
      </c>
      <c r="F1938">
        <v>7.5</v>
      </c>
      <c r="G1938">
        <v>14</v>
      </c>
      <c r="H1938">
        <v>1</v>
      </c>
      <c r="I1938">
        <v>250</v>
      </c>
      <c r="J1938"/>
      <c r="K1938"/>
      <c r="O1938" s="5"/>
      <c r="P1938" s="5"/>
      <c r="AD1938"/>
      <c r="AE1938"/>
    </row>
    <row r="1939" spans="1:31" x14ac:dyDescent="0.2">
      <c r="A1939" t="s">
        <v>244</v>
      </c>
      <c r="B1939" t="s">
        <v>2083</v>
      </c>
      <c r="C1939" t="s">
        <v>338</v>
      </c>
      <c r="D1939" t="s">
        <v>1254</v>
      </c>
      <c r="E1939" t="s">
        <v>326</v>
      </c>
      <c r="F1939">
        <v>1329</v>
      </c>
      <c r="G1939">
        <v>1994</v>
      </c>
      <c r="H1939">
        <v>1</v>
      </c>
      <c r="I1939">
        <v>250</v>
      </c>
      <c r="J1939"/>
      <c r="K1939"/>
      <c r="O1939" s="5"/>
      <c r="P1939" s="5"/>
      <c r="AD1939"/>
      <c r="AE1939"/>
    </row>
    <row r="1940" spans="1:31" x14ac:dyDescent="0.2">
      <c r="A1940" t="s">
        <v>245</v>
      </c>
      <c r="B1940" t="s">
        <v>2084</v>
      </c>
      <c r="C1940" t="s">
        <v>338</v>
      </c>
      <c r="D1940" t="s">
        <v>1273</v>
      </c>
      <c r="E1940" t="s">
        <v>326</v>
      </c>
      <c r="F1940">
        <v>54</v>
      </c>
      <c r="G1940">
        <v>96</v>
      </c>
      <c r="H1940">
        <v>1</v>
      </c>
      <c r="I1940">
        <v>32</v>
      </c>
      <c r="J1940"/>
      <c r="K1940"/>
      <c r="O1940" s="5"/>
      <c r="P1940" s="5"/>
      <c r="AD1940"/>
      <c r="AE1940"/>
    </row>
    <row r="1941" spans="1:31" x14ac:dyDescent="0.2">
      <c r="A1941" t="s">
        <v>246</v>
      </c>
      <c r="B1941" t="s">
        <v>2085</v>
      </c>
      <c r="C1941" t="s">
        <v>338</v>
      </c>
      <c r="D1941" t="s">
        <v>1254</v>
      </c>
      <c r="E1941" t="s">
        <v>326</v>
      </c>
      <c r="F1941">
        <v>102</v>
      </c>
      <c r="G1941">
        <v>184</v>
      </c>
      <c r="H1941">
        <v>1</v>
      </c>
      <c r="I1941">
        <v>18</v>
      </c>
      <c r="J1941"/>
      <c r="K1941"/>
      <c r="O1941" s="5"/>
      <c r="P1941" s="5"/>
      <c r="AD1941"/>
      <c r="AE1941"/>
    </row>
    <row r="1942" spans="1:31" x14ac:dyDescent="0.2">
      <c r="A1942" t="s">
        <v>247</v>
      </c>
      <c r="B1942" t="s">
        <v>2086</v>
      </c>
      <c r="C1942" t="s">
        <v>338</v>
      </c>
      <c r="D1942" t="s">
        <v>1254</v>
      </c>
      <c r="E1942" t="s">
        <v>326</v>
      </c>
      <c r="F1942">
        <v>575</v>
      </c>
      <c r="G1942">
        <v>959</v>
      </c>
      <c r="H1942">
        <v>1</v>
      </c>
      <c r="I1942">
        <v>1</v>
      </c>
      <c r="J1942"/>
      <c r="K1942"/>
      <c r="O1942" s="5"/>
      <c r="P1942" s="5"/>
      <c r="AD1942"/>
      <c r="AE1942"/>
    </row>
    <row r="1943" spans="1:31" x14ac:dyDescent="0.2">
      <c r="A1943" t="s">
        <v>1241</v>
      </c>
      <c r="B1943" t="s">
        <v>2087</v>
      </c>
      <c r="C1943" t="s">
        <v>338</v>
      </c>
      <c r="D1943" t="s">
        <v>1254</v>
      </c>
      <c r="E1943" t="s">
        <v>326</v>
      </c>
      <c r="F1943">
        <v>1179</v>
      </c>
      <c r="G1943">
        <v>1699</v>
      </c>
      <c r="H1943">
        <v>1</v>
      </c>
      <c r="I1943">
        <v>1</v>
      </c>
      <c r="J1943"/>
      <c r="K1943"/>
      <c r="O1943" s="5"/>
      <c r="P1943" s="5"/>
      <c r="AD1943"/>
      <c r="AE1943"/>
    </row>
    <row r="1944" spans="1:31" x14ac:dyDescent="0.2">
      <c r="A1944" t="s">
        <v>3727</v>
      </c>
      <c r="B1944" t="s">
        <v>3728</v>
      </c>
      <c r="C1944" t="s">
        <v>2410</v>
      </c>
      <c r="D1944" t="s">
        <v>334</v>
      </c>
      <c r="E1944" t="s">
        <v>1363</v>
      </c>
      <c r="F1944">
        <v>99</v>
      </c>
      <c r="G1944">
        <v>193</v>
      </c>
      <c r="H1944">
        <v>3</v>
      </c>
      <c r="I1944">
        <v>12</v>
      </c>
      <c r="J1944"/>
      <c r="K1944"/>
      <c r="O1944" s="5"/>
      <c r="P1944" s="5"/>
      <c r="AD1944"/>
      <c r="AE1944"/>
    </row>
    <row r="1945" spans="1:31" x14ac:dyDescent="0.2">
      <c r="J1945"/>
      <c r="K1945"/>
      <c r="O1945" s="5"/>
      <c r="P1945" s="5"/>
      <c r="AD1945"/>
      <c r="AE1945"/>
    </row>
    <row r="1946" spans="1:31" x14ac:dyDescent="0.2">
      <c r="J1946"/>
      <c r="K1946"/>
      <c r="O1946" s="5"/>
      <c r="P1946" s="5"/>
      <c r="AD1946"/>
      <c r="AE1946"/>
    </row>
    <row r="1947" spans="1:31" x14ac:dyDescent="0.2">
      <c r="J1947"/>
      <c r="K1947"/>
      <c r="O1947" s="5"/>
      <c r="P1947" s="5"/>
      <c r="AD1947"/>
      <c r="AE1947"/>
    </row>
    <row r="1948" spans="1:31" x14ac:dyDescent="0.2">
      <c r="J1948"/>
      <c r="K1948"/>
      <c r="O1948" s="5"/>
      <c r="P1948" s="5"/>
      <c r="AD1948"/>
      <c r="AE1948"/>
    </row>
    <row r="1949" spans="1:31" x14ac:dyDescent="0.2">
      <c r="J1949"/>
      <c r="K1949"/>
      <c r="O1949" s="5"/>
      <c r="P1949" s="5"/>
      <c r="AD1949"/>
      <c r="AE1949"/>
    </row>
    <row r="1950" spans="1:31" x14ac:dyDescent="0.2">
      <c r="J1950"/>
      <c r="K1950"/>
      <c r="O1950" s="5"/>
      <c r="P1950" s="5"/>
      <c r="AD1950"/>
      <c r="AE1950"/>
    </row>
    <row r="1951" spans="1:31" x14ac:dyDescent="0.2">
      <c r="J1951"/>
      <c r="K1951"/>
      <c r="O1951" s="5"/>
      <c r="P1951" s="5"/>
      <c r="AD1951"/>
      <c r="AE1951"/>
    </row>
    <row r="1952" spans="1:31" x14ac:dyDescent="0.2">
      <c r="J1952"/>
      <c r="K1952"/>
      <c r="O1952" s="5"/>
      <c r="P1952" s="5"/>
      <c r="AD1952"/>
      <c r="AE1952"/>
    </row>
    <row r="1953" spans="10:31" x14ac:dyDescent="0.2">
      <c r="J1953"/>
      <c r="K1953"/>
      <c r="O1953" s="5"/>
      <c r="P1953" s="5"/>
      <c r="AD1953"/>
      <c r="AE1953"/>
    </row>
    <row r="1954" spans="10:31" x14ac:dyDescent="0.2">
      <c r="J1954"/>
      <c r="K1954"/>
      <c r="O1954" s="5"/>
      <c r="P1954" s="5"/>
      <c r="AD1954"/>
      <c r="AE1954"/>
    </row>
    <row r="1955" spans="10:31" x14ac:dyDescent="0.2">
      <c r="J1955"/>
      <c r="K1955"/>
      <c r="O1955" s="5"/>
      <c r="P1955" s="5"/>
      <c r="AD1955"/>
      <c r="AE1955"/>
    </row>
    <row r="1956" spans="10:31" x14ac:dyDescent="0.2">
      <c r="J1956"/>
      <c r="K1956"/>
      <c r="O1956" s="5"/>
      <c r="P1956" s="5"/>
      <c r="AD1956"/>
      <c r="AE1956"/>
    </row>
    <row r="1957" spans="10:31" x14ac:dyDescent="0.2">
      <c r="J1957"/>
      <c r="K1957"/>
      <c r="O1957" s="5"/>
      <c r="P1957" s="5"/>
      <c r="AD1957"/>
      <c r="AE1957"/>
    </row>
    <row r="1958" spans="10:31" x14ac:dyDescent="0.2">
      <c r="J1958"/>
      <c r="K1958"/>
      <c r="O1958" s="5"/>
      <c r="P1958" s="5"/>
      <c r="AD1958"/>
      <c r="AE1958"/>
    </row>
    <row r="1959" spans="10:31" x14ac:dyDescent="0.2">
      <c r="J1959"/>
      <c r="K1959"/>
      <c r="O1959" s="5"/>
      <c r="P1959" s="5"/>
      <c r="AD1959"/>
      <c r="AE1959"/>
    </row>
    <row r="1960" spans="10:31" x14ac:dyDescent="0.2">
      <c r="J1960"/>
      <c r="K1960"/>
      <c r="O1960" s="5"/>
      <c r="P1960" s="5"/>
      <c r="AD1960"/>
      <c r="AE1960"/>
    </row>
    <row r="1961" spans="10:31" x14ac:dyDescent="0.2">
      <c r="J1961"/>
      <c r="K1961"/>
      <c r="O1961" s="5"/>
      <c r="P1961" s="5"/>
      <c r="AD1961"/>
      <c r="AE1961"/>
    </row>
    <row r="1962" spans="10:31" x14ac:dyDescent="0.2">
      <c r="J1962"/>
      <c r="K1962"/>
      <c r="O1962" s="5"/>
      <c r="P1962" s="5"/>
      <c r="AD1962"/>
      <c r="AE1962"/>
    </row>
    <row r="1963" spans="10:31" x14ac:dyDescent="0.2">
      <c r="J1963"/>
      <c r="K1963"/>
      <c r="O1963" s="5"/>
      <c r="P1963" s="5"/>
      <c r="AD1963"/>
      <c r="AE1963"/>
    </row>
    <row r="1964" spans="10:31" x14ac:dyDescent="0.2">
      <c r="J1964"/>
      <c r="K1964"/>
      <c r="O1964" s="5"/>
      <c r="P1964" s="5"/>
      <c r="AD1964"/>
      <c r="AE1964"/>
    </row>
    <row r="1965" spans="10:31" x14ac:dyDescent="0.2">
      <c r="J1965"/>
      <c r="K1965"/>
      <c r="O1965" s="5"/>
      <c r="P1965" s="5"/>
      <c r="AD1965"/>
      <c r="AE1965"/>
    </row>
    <row r="1966" spans="10:31" x14ac:dyDescent="0.2">
      <c r="J1966"/>
      <c r="K1966"/>
      <c r="O1966" s="5"/>
      <c r="P1966" s="5"/>
      <c r="AD1966"/>
      <c r="AE1966"/>
    </row>
    <row r="1967" spans="10:31" x14ac:dyDescent="0.2">
      <c r="J1967"/>
      <c r="K1967"/>
      <c r="O1967" s="5"/>
      <c r="P1967" s="5"/>
      <c r="AD1967"/>
      <c r="AE1967"/>
    </row>
    <row r="1968" spans="10:31" x14ac:dyDescent="0.2">
      <c r="J1968"/>
      <c r="K1968"/>
      <c r="O1968" s="5"/>
      <c r="P1968" s="5"/>
      <c r="AD1968"/>
      <c r="AE1968"/>
    </row>
    <row r="1969" spans="10:31" x14ac:dyDescent="0.2">
      <c r="J1969"/>
      <c r="K1969"/>
      <c r="O1969" s="5"/>
      <c r="P1969" s="5"/>
      <c r="AD1969"/>
      <c r="AE1969"/>
    </row>
    <row r="1970" spans="10:31" x14ac:dyDescent="0.2">
      <c r="J1970"/>
      <c r="K1970"/>
      <c r="O1970" s="5"/>
      <c r="P1970" s="5"/>
      <c r="AD1970"/>
      <c r="AE1970"/>
    </row>
    <row r="1971" spans="10:31" x14ac:dyDescent="0.2">
      <c r="J1971"/>
      <c r="K1971"/>
      <c r="O1971" s="5"/>
      <c r="P1971" s="5"/>
      <c r="AD1971"/>
      <c r="AE1971"/>
    </row>
    <row r="1972" spans="10:31" x14ac:dyDescent="0.2">
      <c r="J1972"/>
      <c r="K1972"/>
      <c r="O1972" s="5"/>
      <c r="P1972" s="5"/>
      <c r="AD1972"/>
      <c r="AE1972"/>
    </row>
    <row r="1973" spans="10:31" x14ac:dyDescent="0.2">
      <c r="J1973"/>
      <c r="K1973"/>
      <c r="O1973" s="5"/>
      <c r="P1973" s="5"/>
      <c r="AD1973"/>
      <c r="AE1973"/>
    </row>
    <row r="1974" spans="10:31" x14ac:dyDescent="0.2">
      <c r="J1974"/>
      <c r="K1974"/>
      <c r="O1974" s="5"/>
      <c r="P1974" s="5"/>
      <c r="AD1974"/>
      <c r="AE1974"/>
    </row>
    <row r="1975" spans="10:31" x14ac:dyDescent="0.2">
      <c r="J1975"/>
      <c r="K1975"/>
      <c r="O1975" s="5"/>
      <c r="P1975" s="5"/>
      <c r="AD1975"/>
      <c r="AE1975"/>
    </row>
    <row r="1976" spans="10:31" x14ac:dyDescent="0.2">
      <c r="J1976"/>
      <c r="K1976"/>
      <c r="O1976" s="5"/>
      <c r="P1976" s="5"/>
      <c r="AD1976"/>
      <c r="AE1976"/>
    </row>
    <row r="1977" spans="10:31" x14ac:dyDescent="0.2">
      <c r="J1977"/>
      <c r="K1977"/>
      <c r="O1977" s="5"/>
      <c r="P1977" s="5"/>
      <c r="AD1977"/>
      <c r="AE1977"/>
    </row>
    <row r="1978" spans="10:31" x14ac:dyDescent="0.2">
      <c r="J1978"/>
      <c r="K1978"/>
      <c r="O1978" s="5"/>
      <c r="P1978" s="5"/>
      <c r="AD1978"/>
      <c r="AE1978"/>
    </row>
    <row r="1979" spans="10:31" x14ac:dyDescent="0.2">
      <c r="J1979"/>
      <c r="K1979"/>
      <c r="O1979" s="5"/>
      <c r="P1979" s="5"/>
      <c r="AD1979"/>
      <c r="AE1979"/>
    </row>
    <row r="1980" spans="10:31" x14ac:dyDescent="0.2">
      <c r="J1980"/>
      <c r="K1980"/>
      <c r="O1980" s="5"/>
      <c r="P1980" s="5"/>
      <c r="AD1980"/>
      <c r="AE1980"/>
    </row>
    <row r="1981" spans="10:31" x14ac:dyDescent="0.2">
      <c r="J1981"/>
      <c r="K1981"/>
      <c r="O1981" s="5"/>
      <c r="P1981" s="5"/>
      <c r="AD1981"/>
      <c r="AE1981"/>
    </row>
    <row r="1982" spans="10:31" x14ac:dyDescent="0.2">
      <c r="J1982"/>
      <c r="K1982"/>
      <c r="O1982" s="5"/>
      <c r="P1982" s="5"/>
      <c r="AD1982"/>
      <c r="AE1982"/>
    </row>
    <row r="1983" spans="10:31" x14ac:dyDescent="0.2">
      <c r="J1983"/>
      <c r="K1983"/>
      <c r="O1983" s="5"/>
      <c r="P1983" s="5"/>
      <c r="AD1983"/>
      <c r="AE1983"/>
    </row>
    <row r="1984" spans="10:31" x14ac:dyDescent="0.2">
      <c r="J1984"/>
      <c r="K1984"/>
      <c r="O1984" s="5"/>
      <c r="P1984" s="5"/>
      <c r="AD1984"/>
      <c r="AE1984"/>
    </row>
    <row r="1985" spans="10:31" x14ac:dyDescent="0.2">
      <c r="J1985"/>
      <c r="K1985"/>
      <c r="O1985" s="5"/>
      <c r="P1985" s="5"/>
      <c r="AD1985"/>
      <c r="AE1985"/>
    </row>
    <row r="1986" spans="10:31" x14ac:dyDescent="0.2">
      <c r="J1986"/>
      <c r="K1986"/>
      <c r="O1986" s="5"/>
      <c r="P1986" s="5"/>
      <c r="AD1986"/>
      <c r="AE1986"/>
    </row>
    <row r="1987" spans="10:31" x14ac:dyDescent="0.2">
      <c r="J1987"/>
      <c r="K1987"/>
      <c r="O1987" s="5"/>
      <c r="P1987" s="5"/>
      <c r="AD1987"/>
      <c r="AE1987"/>
    </row>
    <row r="1988" spans="10:31" x14ac:dyDescent="0.2">
      <c r="J1988"/>
      <c r="K1988"/>
      <c r="O1988" s="5"/>
      <c r="P1988" s="5"/>
      <c r="AD1988"/>
      <c r="AE1988"/>
    </row>
    <row r="1989" spans="10:31" x14ac:dyDescent="0.2">
      <c r="J1989"/>
      <c r="K1989"/>
      <c r="O1989" s="5"/>
      <c r="P1989" s="5"/>
      <c r="AD1989"/>
      <c r="AE1989"/>
    </row>
    <row r="1990" spans="10:31" x14ac:dyDescent="0.2">
      <c r="J1990"/>
      <c r="K1990"/>
      <c r="O1990" s="5"/>
      <c r="P1990" s="5"/>
      <c r="AD1990"/>
      <c r="AE1990"/>
    </row>
    <row r="1991" spans="10:31" x14ac:dyDescent="0.2">
      <c r="J1991"/>
      <c r="K1991"/>
      <c r="O1991" s="5"/>
      <c r="P1991" s="5"/>
      <c r="AD1991"/>
      <c r="AE1991"/>
    </row>
    <row r="1992" spans="10:31" x14ac:dyDescent="0.2">
      <c r="J1992"/>
      <c r="K1992"/>
      <c r="O1992" s="5"/>
      <c r="P1992" s="5"/>
      <c r="AD1992"/>
      <c r="AE1992"/>
    </row>
    <row r="1993" spans="10:31" x14ac:dyDescent="0.2">
      <c r="J1993"/>
      <c r="K1993"/>
      <c r="O1993" s="5"/>
      <c r="P1993" s="5"/>
      <c r="AD1993"/>
      <c r="AE1993"/>
    </row>
    <row r="1994" spans="10:31" x14ac:dyDescent="0.2">
      <c r="J1994"/>
      <c r="K1994"/>
      <c r="O1994" s="5"/>
      <c r="P1994" s="5"/>
      <c r="AD1994"/>
      <c r="AE1994"/>
    </row>
    <row r="1995" spans="10:31" x14ac:dyDescent="0.2">
      <c r="J1995"/>
      <c r="K1995"/>
      <c r="O1995" s="5"/>
      <c r="P1995" s="5"/>
      <c r="AD1995"/>
      <c r="AE1995"/>
    </row>
    <row r="1996" spans="10:31" x14ac:dyDescent="0.2">
      <c r="J1996"/>
      <c r="K1996"/>
      <c r="O1996" s="5"/>
      <c r="P1996" s="5"/>
      <c r="AD1996"/>
      <c r="AE1996"/>
    </row>
    <row r="1997" spans="10:31" x14ac:dyDescent="0.2">
      <c r="J1997"/>
      <c r="K1997"/>
      <c r="O1997" s="5"/>
      <c r="P1997" s="5"/>
      <c r="AD1997"/>
      <c r="AE1997"/>
    </row>
    <row r="1998" spans="10:31" x14ac:dyDescent="0.2">
      <c r="J1998"/>
      <c r="K1998"/>
      <c r="O1998" s="5"/>
      <c r="P1998" s="5"/>
      <c r="AD1998"/>
      <c r="AE1998"/>
    </row>
    <row r="1999" spans="10:31" x14ac:dyDescent="0.2">
      <c r="J1999"/>
      <c r="K1999"/>
      <c r="O1999" s="5"/>
      <c r="P1999" s="5"/>
      <c r="AD1999"/>
      <c r="AE1999"/>
    </row>
    <row r="2000" spans="10:31" x14ac:dyDescent="0.2">
      <c r="J2000"/>
      <c r="K2000"/>
      <c r="O2000" s="5"/>
      <c r="P2000" s="5"/>
      <c r="AD2000"/>
      <c r="AE2000"/>
    </row>
    <row r="2001" spans="10:31" x14ac:dyDescent="0.2">
      <c r="J2001"/>
      <c r="K2001"/>
      <c r="O2001" s="5"/>
      <c r="P2001" s="5"/>
      <c r="AD2001"/>
      <c r="AE2001"/>
    </row>
    <row r="2002" spans="10:31" x14ac:dyDescent="0.2">
      <c r="J2002"/>
      <c r="K2002"/>
      <c r="O2002" s="5"/>
      <c r="P2002" s="5"/>
      <c r="AD2002"/>
      <c r="AE2002"/>
    </row>
    <row r="2003" spans="10:31" x14ac:dyDescent="0.2">
      <c r="J2003"/>
      <c r="K2003"/>
      <c r="O2003" s="5"/>
      <c r="P2003" s="5"/>
      <c r="AD2003"/>
      <c r="AE2003"/>
    </row>
    <row r="2004" spans="10:31" x14ac:dyDescent="0.2">
      <c r="J2004"/>
      <c r="K2004"/>
      <c r="O2004" s="5"/>
      <c r="P2004" s="5"/>
      <c r="AD2004"/>
      <c r="AE2004"/>
    </row>
    <row r="2005" spans="10:31" x14ac:dyDescent="0.2">
      <c r="J2005"/>
      <c r="K2005"/>
      <c r="O2005" s="5"/>
      <c r="P2005" s="5"/>
      <c r="AD2005"/>
      <c r="AE2005"/>
    </row>
    <row r="2006" spans="10:31" x14ac:dyDescent="0.2">
      <c r="J2006"/>
      <c r="K2006"/>
      <c r="O2006" s="5"/>
      <c r="P2006" s="5"/>
      <c r="AD2006"/>
      <c r="AE2006"/>
    </row>
    <row r="2007" spans="10:31" x14ac:dyDescent="0.2">
      <c r="J2007"/>
      <c r="K2007"/>
      <c r="O2007" s="5"/>
      <c r="P2007" s="5"/>
      <c r="AD2007"/>
      <c r="AE2007"/>
    </row>
    <row r="2008" spans="10:31" x14ac:dyDescent="0.2">
      <c r="J2008"/>
      <c r="K2008"/>
      <c r="O2008" s="5"/>
      <c r="P2008" s="5"/>
      <c r="AD2008"/>
      <c r="AE2008"/>
    </row>
    <row r="2009" spans="10:31" x14ac:dyDescent="0.2">
      <c r="J2009"/>
      <c r="K2009"/>
      <c r="O2009" s="5"/>
      <c r="P2009" s="5"/>
      <c r="AD2009"/>
      <c r="AE2009"/>
    </row>
    <row r="2010" spans="10:31" x14ac:dyDescent="0.2">
      <c r="J2010"/>
      <c r="K2010"/>
      <c r="O2010" s="5"/>
      <c r="P2010" s="5"/>
      <c r="AD2010"/>
      <c r="AE2010"/>
    </row>
    <row r="2011" spans="10:31" x14ac:dyDescent="0.2">
      <c r="J2011"/>
      <c r="K2011"/>
      <c r="O2011" s="5"/>
      <c r="P2011" s="5"/>
      <c r="AD2011"/>
      <c r="AE2011"/>
    </row>
    <row r="2012" spans="10:31" x14ac:dyDescent="0.2">
      <c r="J2012"/>
      <c r="K2012"/>
      <c r="O2012" s="5"/>
      <c r="P2012" s="5"/>
      <c r="AD2012"/>
      <c r="AE2012"/>
    </row>
    <row r="2013" spans="10:31" x14ac:dyDescent="0.2">
      <c r="J2013"/>
      <c r="K2013"/>
      <c r="O2013" s="5"/>
      <c r="P2013" s="5"/>
      <c r="AD2013"/>
      <c r="AE2013"/>
    </row>
    <row r="2014" spans="10:31" x14ac:dyDescent="0.2">
      <c r="J2014"/>
      <c r="K2014"/>
      <c r="O2014" s="5"/>
      <c r="P2014" s="5"/>
      <c r="AD2014"/>
      <c r="AE2014"/>
    </row>
    <row r="2015" spans="10:31" x14ac:dyDescent="0.2">
      <c r="J2015"/>
      <c r="K2015"/>
      <c r="O2015" s="5"/>
      <c r="P2015" s="5"/>
      <c r="AD2015"/>
      <c r="AE2015"/>
    </row>
    <row r="2016" spans="10:31" x14ac:dyDescent="0.2">
      <c r="J2016"/>
      <c r="K2016"/>
      <c r="O2016" s="5"/>
      <c r="P2016" s="5"/>
      <c r="AD2016"/>
      <c r="AE2016"/>
    </row>
    <row r="2017" spans="10:31" x14ac:dyDescent="0.2">
      <c r="J2017"/>
      <c r="K2017"/>
      <c r="O2017" s="5"/>
      <c r="P2017" s="5"/>
      <c r="AD2017"/>
      <c r="AE2017"/>
    </row>
    <row r="2018" spans="10:31" x14ac:dyDescent="0.2">
      <c r="J2018"/>
      <c r="K2018"/>
      <c r="O2018" s="5"/>
      <c r="P2018" s="5"/>
      <c r="AD2018"/>
      <c r="AE2018"/>
    </row>
    <row r="2019" spans="10:31" x14ac:dyDescent="0.2">
      <c r="J2019"/>
      <c r="K2019"/>
      <c r="O2019" s="5"/>
      <c r="P2019" s="5"/>
      <c r="AD2019"/>
      <c r="AE2019"/>
    </row>
    <row r="2020" spans="10:31" x14ac:dyDescent="0.2">
      <c r="J2020"/>
      <c r="K2020"/>
      <c r="O2020" s="5"/>
      <c r="P2020" s="5"/>
      <c r="AD2020"/>
      <c r="AE2020"/>
    </row>
    <row r="2021" spans="10:31" x14ac:dyDescent="0.2">
      <c r="J2021"/>
      <c r="K2021"/>
      <c r="O2021" s="5"/>
      <c r="P2021" s="5"/>
      <c r="AD2021"/>
      <c r="AE2021"/>
    </row>
    <row r="2022" spans="10:31" x14ac:dyDescent="0.2">
      <c r="J2022"/>
      <c r="K2022"/>
      <c r="O2022" s="5"/>
      <c r="P2022" s="5"/>
      <c r="AD2022"/>
      <c r="AE2022"/>
    </row>
    <row r="2023" spans="10:31" x14ac:dyDescent="0.2">
      <c r="J2023"/>
      <c r="K2023"/>
      <c r="O2023" s="5"/>
      <c r="P2023" s="5"/>
      <c r="AD2023"/>
      <c r="AE2023"/>
    </row>
    <row r="2024" spans="10:31" x14ac:dyDescent="0.2">
      <c r="J2024"/>
      <c r="K2024"/>
      <c r="O2024" s="5"/>
      <c r="P2024" s="5"/>
      <c r="AD2024"/>
      <c r="AE2024"/>
    </row>
    <row r="2025" spans="10:31" x14ac:dyDescent="0.2">
      <c r="J2025"/>
      <c r="K2025"/>
      <c r="O2025" s="5"/>
      <c r="P2025" s="5"/>
      <c r="AD2025"/>
      <c r="AE2025"/>
    </row>
    <row r="2026" spans="10:31" x14ac:dyDescent="0.2">
      <c r="J2026"/>
      <c r="K2026"/>
      <c r="O2026" s="5"/>
      <c r="P2026" s="5"/>
      <c r="AD2026"/>
      <c r="AE2026"/>
    </row>
    <row r="2027" spans="10:31" x14ac:dyDescent="0.2">
      <c r="J2027"/>
      <c r="K2027"/>
      <c r="O2027" s="5"/>
      <c r="P2027" s="5"/>
      <c r="AD2027"/>
      <c r="AE2027"/>
    </row>
    <row r="2028" spans="10:31" x14ac:dyDescent="0.2">
      <c r="J2028"/>
      <c r="K2028"/>
      <c r="O2028" s="5"/>
      <c r="P2028" s="5"/>
      <c r="AD2028"/>
      <c r="AE2028"/>
    </row>
    <row r="2029" spans="10:31" x14ac:dyDescent="0.2">
      <c r="J2029"/>
      <c r="K2029"/>
      <c r="O2029" s="5"/>
      <c r="P2029" s="5"/>
      <c r="AD2029"/>
      <c r="AE2029"/>
    </row>
    <row r="2030" spans="10:31" x14ac:dyDescent="0.2">
      <c r="J2030"/>
      <c r="K2030"/>
      <c r="O2030" s="5"/>
      <c r="P2030" s="5"/>
      <c r="AD2030"/>
      <c r="AE2030"/>
    </row>
    <row r="2031" spans="10:31" x14ac:dyDescent="0.2">
      <c r="J2031"/>
      <c r="K2031"/>
      <c r="O2031" s="5"/>
      <c r="P2031" s="5"/>
      <c r="AD2031"/>
      <c r="AE2031"/>
    </row>
    <row r="2032" spans="10:31" x14ac:dyDescent="0.2">
      <c r="J2032"/>
      <c r="K2032"/>
      <c r="O2032" s="5"/>
      <c r="P2032" s="5"/>
      <c r="AD2032"/>
      <c r="AE2032"/>
    </row>
    <row r="2033" spans="10:31" x14ac:dyDescent="0.2">
      <c r="J2033"/>
      <c r="K2033"/>
      <c r="O2033" s="5"/>
      <c r="P2033" s="5"/>
      <c r="AD2033"/>
      <c r="AE2033"/>
    </row>
    <row r="2034" spans="10:31" x14ac:dyDescent="0.2">
      <c r="J2034"/>
      <c r="K2034"/>
      <c r="O2034" s="5"/>
      <c r="P2034" s="5"/>
      <c r="AD2034"/>
      <c r="AE2034"/>
    </row>
    <row r="2035" spans="10:31" x14ac:dyDescent="0.2">
      <c r="J2035"/>
      <c r="K2035"/>
      <c r="O2035" s="5"/>
      <c r="P2035" s="5"/>
      <c r="AD2035"/>
      <c r="AE2035"/>
    </row>
    <row r="2036" spans="10:31" x14ac:dyDescent="0.2">
      <c r="J2036"/>
      <c r="K2036"/>
      <c r="O2036" s="5"/>
      <c r="P2036" s="5"/>
      <c r="AD2036"/>
      <c r="AE2036"/>
    </row>
    <row r="2037" spans="10:31" x14ac:dyDescent="0.2">
      <c r="J2037"/>
      <c r="K2037"/>
      <c r="O2037" s="5"/>
      <c r="P2037" s="5"/>
      <c r="AD2037"/>
      <c r="AE2037"/>
    </row>
    <row r="2038" spans="10:31" x14ac:dyDescent="0.2">
      <c r="J2038"/>
      <c r="K2038"/>
      <c r="O2038" s="5"/>
      <c r="P2038" s="5"/>
      <c r="AD2038"/>
      <c r="AE2038"/>
    </row>
    <row r="2039" spans="10:31" x14ac:dyDescent="0.2">
      <c r="J2039"/>
      <c r="K2039"/>
      <c r="O2039" s="5"/>
      <c r="P2039" s="5"/>
      <c r="AD2039"/>
      <c r="AE2039"/>
    </row>
    <row r="2040" spans="10:31" x14ac:dyDescent="0.2">
      <c r="J2040"/>
      <c r="K2040"/>
      <c r="O2040" s="5"/>
      <c r="P2040" s="5"/>
      <c r="AD2040"/>
      <c r="AE2040"/>
    </row>
    <row r="2041" spans="10:31" x14ac:dyDescent="0.2">
      <c r="J2041"/>
      <c r="K2041"/>
      <c r="O2041" s="5"/>
      <c r="P2041" s="5"/>
      <c r="AD2041"/>
      <c r="AE2041"/>
    </row>
    <row r="2042" spans="10:31" x14ac:dyDescent="0.2">
      <c r="J2042"/>
      <c r="K2042"/>
      <c r="O2042" s="5"/>
      <c r="P2042" s="5"/>
      <c r="AD2042"/>
      <c r="AE2042"/>
    </row>
    <row r="2043" spans="10:31" x14ac:dyDescent="0.2">
      <c r="J2043"/>
      <c r="K2043"/>
      <c r="O2043" s="5"/>
      <c r="P2043" s="5"/>
      <c r="AD2043"/>
      <c r="AE2043"/>
    </row>
    <row r="2044" spans="10:31" x14ac:dyDescent="0.2">
      <c r="J2044"/>
      <c r="K2044"/>
      <c r="O2044" s="5"/>
      <c r="P2044" s="5"/>
      <c r="AD2044"/>
      <c r="AE2044"/>
    </row>
    <row r="2045" spans="10:31" x14ac:dyDescent="0.2">
      <c r="J2045"/>
      <c r="K2045"/>
      <c r="O2045" s="5"/>
      <c r="P2045" s="5"/>
      <c r="AD2045"/>
      <c r="AE2045"/>
    </row>
    <row r="2046" spans="10:31" x14ac:dyDescent="0.2">
      <c r="J2046"/>
      <c r="K2046"/>
      <c r="O2046" s="5"/>
      <c r="P2046" s="5"/>
      <c r="AD2046"/>
      <c r="AE2046"/>
    </row>
    <row r="2047" spans="10:31" x14ac:dyDescent="0.2">
      <c r="J2047"/>
      <c r="K2047"/>
      <c r="O2047" s="5"/>
      <c r="P2047" s="5"/>
      <c r="AD2047"/>
      <c r="AE2047"/>
    </row>
    <row r="2048" spans="10:31" x14ac:dyDescent="0.2">
      <c r="J2048"/>
      <c r="K2048"/>
      <c r="O2048" s="5"/>
      <c r="P2048" s="5"/>
      <c r="AD2048"/>
      <c r="AE2048"/>
    </row>
    <row r="2049" spans="10:31" x14ac:dyDescent="0.2">
      <c r="J2049"/>
      <c r="K2049"/>
      <c r="O2049" s="5"/>
      <c r="P2049" s="5"/>
      <c r="AD2049"/>
      <c r="AE2049"/>
    </row>
    <row r="2050" spans="10:31" x14ac:dyDescent="0.2">
      <c r="J2050"/>
      <c r="K2050"/>
      <c r="O2050" s="5"/>
      <c r="P2050" s="5"/>
      <c r="AD2050"/>
      <c r="AE2050"/>
    </row>
    <row r="2051" spans="10:31" x14ac:dyDescent="0.2">
      <c r="J2051"/>
      <c r="K2051"/>
      <c r="O2051" s="5"/>
      <c r="P2051" s="5"/>
      <c r="AD2051"/>
      <c r="AE2051"/>
    </row>
    <row r="2052" spans="10:31" x14ac:dyDescent="0.2">
      <c r="J2052"/>
      <c r="K2052"/>
      <c r="O2052" s="5"/>
      <c r="P2052" s="5"/>
      <c r="AD2052"/>
      <c r="AE2052"/>
    </row>
    <row r="2053" spans="10:31" x14ac:dyDescent="0.2">
      <c r="J2053"/>
      <c r="K2053"/>
      <c r="O2053" s="5"/>
      <c r="P2053" s="5"/>
      <c r="AD2053"/>
      <c r="AE2053"/>
    </row>
    <row r="2054" spans="10:31" x14ac:dyDescent="0.2">
      <c r="J2054"/>
      <c r="K2054"/>
      <c r="O2054" s="5"/>
      <c r="P2054" s="5"/>
      <c r="AD2054"/>
      <c r="AE2054"/>
    </row>
    <row r="2055" spans="10:31" x14ac:dyDescent="0.2">
      <c r="J2055"/>
      <c r="K2055"/>
      <c r="O2055" s="5"/>
      <c r="P2055" s="5"/>
      <c r="AD2055"/>
      <c r="AE2055"/>
    </row>
    <row r="2056" spans="10:31" x14ac:dyDescent="0.2">
      <c r="J2056"/>
      <c r="K2056"/>
      <c r="O2056" s="5"/>
      <c r="P2056" s="5"/>
      <c r="AD2056"/>
      <c r="AE2056"/>
    </row>
    <row r="2057" spans="10:31" x14ac:dyDescent="0.2">
      <c r="J2057"/>
      <c r="K2057"/>
      <c r="O2057" s="5"/>
      <c r="P2057" s="5"/>
      <c r="AD2057"/>
      <c r="AE2057"/>
    </row>
    <row r="2058" spans="10:31" x14ac:dyDescent="0.2">
      <c r="J2058"/>
      <c r="K2058"/>
      <c r="O2058" s="5"/>
      <c r="P2058" s="5"/>
      <c r="AD2058"/>
      <c r="AE2058"/>
    </row>
    <row r="2059" spans="10:31" x14ac:dyDescent="0.2">
      <c r="J2059"/>
      <c r="K2059"/>
      <c r="O2059" s="5"/>
      <c r="P2059" s="5"/>
      <c r="AD2059"/>
      <c r="AE2059"/>
    </row>
    <row r="2060" spans="10:31" x14ac:dyDescent="0.2">
      <c r="J2060"/>
      <c r="K2060"/>
      <c r="O2060" s="5"/>
      <c r="P2060" s="5"/>
      <c r="AD2060"/>
      <c r="AE2060"/>
    </row>
    <row r="2061" spans="10:31" x14ac:dyDescent="0.2">
      <c r="J2061"/>
      <c r="K2061"/>
      <c r="O2061" s="5"/>
      <c r="P2061" s="5"/>
      <c r="AD2061"/>
      <c r="AE2061"/>
    </row>
    <row r="2062" spans="10:31" x14ac:dyDescent="0.2">
      <c r="J2062"/>
      <c r="K2062"/>
      <c r="O2062" s="5"/>
      <c r="P2062" s="5"/>
      <c r="AD2062"/>
      <c r="AE2062"/>
    </row>
    <row r="2063" spans="10:31" x14ac:dyDescent="0.2">
      <c r="J2063"/>
      <c r="K2063"/>
      <c r="O2063" s="5"/>
      <c r="P2063" s="5"/>
      <c r="AD2063"/>
      <c r="AE2063"/>
    </row>
    <row r="2064" spans="10:31" x14ac:dyDescent="0.2">
      <c r="J2064"/>
      <c r="K2064"/>
      <c r="O2064" s="5"/>
      <c r="P2064" s="5"/>
      <c r="AD2064"/>
      <c r="AE2064"/>
    </row>
    <row r="2065" spans="10:31" x14ac:dyDescent="0.2">
      <c r="J2065"/>
      <c r="K2065"/>
      <c r="O2065" s="5"/>
      <c r="P2065" s="5"/>
      <c r="AD2065"/>
      <c r="AE2065"/>
    </row>
    <row r="2066" spans="10:31" x14ac:dyDescent="0.2">
      <c r="J2066"/>
      <c r="K2066"/>
      <c r="O2066" s="5"/>
      <c r="P2066" s="5"/>
      <c r="AD2066"/>
      <c r="AE2066"/>
    </row>
    <row r="2067" spans="10:31" x14ac:dyDescent="0.2">
      <c r="J2067"/>
      <c r="K2067"/>
      <c r="O2067" s="5"/>
      <c r="P2067" s="5"/>
      <c r="AD2067"/>
      <c r="AE2067"/>
    </row>
    <row r="2068" spans="10:31" x14ac:dyDescent="0.2">
      <c r="J2068"/>
      <c r="K2068"/>
      <c r="O2068" s="5"/>
      <c r="P2068" s="5"/>
      <c r="AD2068"/>
      <c r="AE2068"/>
    </row>
    <row r="2069" spans="10:31" x14ac:dyDescent="0.2">
      <c r="J2069"/>
      <c r="K2069"/>
      <c r="O2069" s="5"/>
      <c r="P2069" s="5"/>
      <c r="AD2069"/>
      <c r="AE2069"/>
    </row>
    <row r="2070" spans="10:31" x14ac:dyDescent="0.2">
      <c r="J2070"/>
      <c r="K2070"/>
      <c r="O2070" s="5"/>
      <c r="P2070" s="5"/>
      <c r="AD2070"/>
      <c r="AE2070"/>
    </row>
    <row r="2071" spans="10:31" x14ac:dyDescent="0.2">
      <c r="J2071"/>
      <c r="K2071"/>
      <c r="O2071" s="5"/>
      <c r="P2071" s="5"/>
      <c r="AD2071"/>
      <c r="AE2071"/>
    </row>
    <row r="2072" spans="10:31" x14ac:dyDescent="0.2">
      <c r="J2072"/>
      <c r="K2072"/>
      <c r="O2072" s="5"/>
      <c r="P2072" s="5"/>
      <c r="AD2072"/>
      <c r="AE2072"/>
    </row>
    <row r="2073" spans="10:31" x14ac:dyDescent="0.2">
      <c r="J2073"/>
      <c r="K2073"/>
      <c r="O2073" s="5"/>
      <c r="P2073" s="5"/>
      <c r="AD2073"/>
      <c r="AE2073"/>
    </row>
    <row r="2074" spans="10:31" x14ac:dyDescent="0.2">
      <c r="J2074"/>
      <c r="K2074"/>
      <c r="O2074" s="5"/>
      <c r="P2074" s="5"/>
      <c r="AD2074"/>
      <c r="AE2074"/>
    </row>
    <row r="2075" spans="10:31" x14ac:dyDescent="0.2">
      <c r="J2075"/>
      <c r="K2075"/>
      <c r="O2075" s="5"/>
      <c r="P2075" s="5"/>
      <c r="AD2075"/>
      <c r="AE2075"/>
    </row>
    <row r="2076" spans="10:31" x14ac:dyDescent="0.2">
      <c r="J2076"/>
      <c r="K2076"/>
      <c r="O2076" s="5"/>
      <c r="P2076" s="5"/>
      <c r="AD2076"/>
      <c r="AE2076"/>
    </row>
    <row r="2077" spans="10:31" x14ac:dyDescent="0.2">
      <c r="J2077"/>
      <c r="K2077"/>
      <c r="O2077" s="5"/>
      <c r="P2077" s="5"/>
      <c r="AD2077"/>
      <c r="AE2077"/>
    </row>
    <row r="2078" spans="10:31" x14ac:dyDescent="0.2">
      <c r="J2078"/>
      <c r="K2078"/>
      <c r="O2078" s="5"/>
      <c r="P2078" s="5"/>
      <c r="AD2078"/>
      <c r="AE2078"/>
    </row>
    <row r="2079" spans="10:31" x14ac:dyDescent="0.2">
      <c r="J2079"/>
      <c r="K2079"/>
      <c r="O2079" s="5"/>
      <c r="P2079" s="5"/>
      <c r="AD2079"/>
      <c r="AE2079"/>
    </row>
    <row r="2080" spans="10:31" x14ac:dyDescent="0.2">
      <c r="J2080"/>
      <c r="K2080"/>
      <c r="O2080" s="5"/>
      <c r="P2080" s="5"/>
      <c r="AD2080"/>
      <c r="AE2080"/>
    </row>
    <row r="2081" spans="10:31" x14ac:dyDescent="0.2">
      <c r="J2081"/>
      <c r="K2081"/>
      <c r="O2081" s="5"/>
      <c r="P2081" s="5"/>
      <c r="AD2081"/>
      <c r="AE2081"/>
    </row>
    <row r="2082" spans="10:31" x14ac:dyDescent="0.2">
      <c r="J2082"/>
      <c r="K2082"/>
      <c r="O2082" s="5"/>
      <c r="P2082" s="5"/>
      <c r="AD2082"/>
      <c r="AE2082"/>
    </row>
    <row r="2083" spans="10:31" x14ac:dyDescent="0.2">
      <c r="J2083"/>
      <c r="K2083"/>
      <c r="O2083" s="5"/>
      <c r="P2083" s="5"/>
      <c r="AD2083"/>
      <c r="AE2083"/>
    </row>
    <row r="2084" spans="10:31" x14ac:dyDescent="0.2">
      <c r="J2084"/>
      <c r="K2084"/>
      <c r="O2084" s="5"/>
      <c r="P2084" s="5"/>
      <c r="AD2084"/>
      <c r="AE2084"/>
    </row>
    <row r="2085" spans="10:31" x14ac:dyDescent="0.2">
      <c r="J2085"/>
      <c r="K2085"/>
      <c r="O2085" s="5"/>
      <c r="P2085" s="5"/>
      <c r="AD2085"/>
      <c r="AE2085"/>
    </row>
    <row r="2086" spans="10:31" x14ac:dyDescent="0.2">
      <c r="J2086"/>
      <c r="K2086"/>
      <c r="O2086" s="5"/>
      <c r="P2086" s="5"/>
      <c r="AD2086"/>
      <c r="AE2086"/>
    </row>
    <row r="2087" spans="10:31" x14ac:dyDescent="0.2">
      <c r="J2087"/>
      <c r="K2087"/>
      <c r="O2087" s="5"/>
      <c r="P2087" s="5"/>
      <c r="AD2087"/>
      <c r="AE2087"/>
    </row>
    <row r="2088" spans="10:31" x14ac:dyDescent="0.2">
      <c r="J2088"/>
      <c r="K2088"/>
      <c r="O2088" s="5"/>
      <c r="P2088" s="5"/>
      <c r="AD2088"/>
      <c r="AE2088"/>
    </row>
    <row r="2089" spans="10:31" x14ac:dyDescent="0.2">
      <c r="J2089"/>
      <c r="K2089"/>
      <c r="O2089" s="5"/>
      <c r="P2089" s="5"/>
      <c r="AD2089"/>
      <c r="AE2089"/>
    </row>
    <row r="2090" spans="10:31" x14ac:dyDescent="0.2">
      <c r="J2090"/>
      <c r="K2090"/>
      <c r="O2090" s="5"/>
      <c r="P2090" s="5"/>
      <c r="AD2090"/>
      <c r="AE2090"/>
    </row>
    <row r="2091" spans="10:31" x14ac:dyDescent="0.2">
      <c r="J2091"/>
      <c r="K2091"/>
      <c r="O2091" s="5"/>
      <c r="P2091" s="5"/>
      <c r="AD2091"/>
      <c r="AE2091"/>
    </row>
    <row r="2092" spans="10:31" x14ac:dyDescent="0.2">
      <c r="J2092"/>
      <c r="K2092"/>
      <c r="O2092" s="5"/>
      <c r="P2092" s="5"/>
      <c r="AD2092"/>
      <c r="AE2092"/>
    </row>
    <row r="2093" spans="10:31" x14ac:dyDescent="0.2">
      <c r="J2093"/>
      <c r="K2093"/>
      <c r="O2093" s="5"/>
      <c r="P2093" s="5"/>
      <c r="AD2093"/>
      <c r="AE2093"/>
    </row>
    <row r="2094" spans="10:31" x14ac:dyDescent="0.2">
      <c r="J2094"/>
      <c r="K2094"/>
      <c r="O2094" s="5"/>
      <c r="P2094" s="5"/>
      <c r="AD2094"/>
      <c r="AE2094"/>
    </row>
    <row r="2095" spans="10:31" x14ac:dyDescent="0.2">
      <c r="J2095"/>
      <c r="K2095"/>
      <c r="O2095" s="5"/>
      <c r="P2095" s="5"/>
      <c r="AD2095"/>
      <c r="AE2095"/>
    </row>
    <row r="2096" spans="10:31" x14ac:dyDescent="0.2">
      <c r="J2096"/>
      <c r="K2096"/>
      <c r="O2096" s="5"/>
      <c r="P2096" s="5"/>
      <c r="AD2096"/>
      <c r="AE2096"/>
    </row>
    <row r="2097" spans="10:31" x14ac:dyDescent="0.2">
      <c r="J2097"/>
      <c r="K2097"/>
      <c r="O2097" s="5"/>
      <c r="P2097" s="5"/>
      <c r="AD2097"/>
      <c r="AE2097"/>
    </row>
    <row r="2098" spans="10:31" x14ac:dyDescent="0.2">
      <c r="J2098"/>
      <c r="K2098"/>
      <c r="O2098" s="5"/>
      <c r="P2098" s="5"/>
      <c r="AD2098"/>
      <c r="AE2098"/>
    </row>
    <row r="2099" spans="10:31" x14ac:dyDescent="0.2">
      <c r="J2099"/>
      <c r="K2099"/>
      <c r="O2099" s="5"/>
      <c r="P2099" s="5"/>
      <c r="AD2099"/>
      <c r="AE2099"/>
    </row>
    <row r="2100" spans="10:31" x14ac:dyDescent="0.2">
      <c r="J2100"/>
      <c r="K2100"/>
      <c r="O2100" s="5"/>
      <c r="P2100" s="5"/>
      <c r="AD2100"/>
      <c r="AE2100"/>
    </row>
    <row r="2101" spans="10:31" x14ac:dyDescent="0.2">
      <c r="J2101"/>
      <c r="K2101"/>
      <c r="O2101" s="5"/>
      <c r="P2101" s="5"/>
      <c r="AD2101"/>
      <c r="AE2101"/>
    </row>
    <row r="2102" spans="10:31" x14ac:dyDescent="0.2">
      <c r="J2102"/>
      <c r="K2102"/>
      <c r="O2102" s="5"/>
      <c r="P2102" s="5"/>
      <c r="AD2102"/>
      <c r="AE2102"/>
    </row>
    <row r="2103" spans="10:31" x14ac:dyDescent="0.2">
      <c r="J2103"/>
      <c r="K2103"/>
      <c r="O2103" s="5"/>
      <c r="P2103" s="5"/>
      <c r="AD2103"/>
      <c r="AE2103"/>
    </row>
    <row r="2104" spans="10:31" x14ac:dyDescent="0.2">
      <c r="J2104"/>
      <c r="K2104"/>
      <c r="O2104" s="5"/>
      <c r="P2104" s="5"/>
      <c r="AD2104"/>
      <c r="AE2104"/>
    </row>
    <row r="2105" spans="10:31" x14ac:dyDescent="0.2">
      <c r="J2105"/>
      <c r="K2105"/>
      <c r="O2105" s="5"/>
      <c r="P2105" s="5"/>
      <c r="AD2105"/>
      <c r="AE2105"/>
    </row>
    <row r="2106" spans="10:31" x14ac:dyDescent="0.2">
      <c r="J2106"/>
      <c r="K2106"/>
      <c r="O2106" s="5"/>
      <c r="P2106" s="5"/>
      <c r="AD2106"/>
      <c r="AE2106"/>
    </row>
    <row r="2107" spans="10:31" x14ac:dyDescent="0.2">
      <c r="J2107"/>
      <c r="K2107"/>
      <c r="O2107" s="5"/>
      <c r="P2107" s="5"/>
      <c r="AD2107"/>
      <c r="AE2107"/>
    </row>
    <row r="2108" spans="10:31" x14ac:dyDescent="0.2">
      <c r="J2108"/>
      <c r="K2108"/>
      <c r="O2108" s="5"/>
      <c r="P2108" s="5"/>
      <c r="AD2108"/>
      <c r="AE2108"/>
    </row>
    <row r="2109" spans="10:31" x14ac:dyDescent="0.2">
      <c r="J2109"/>
      <c r="K2109"/>
      <c r="O2109" s="5"/>
      <c r="P2109" s="5"/>
      <c r="AD2109"/>
      <c r="AE2109"/>
    </row>
    <row r="2110" spans="10:31" x14ac:dyDescent="0.2">
      <c r="J2110"/>
      <c r="K2110"/>
      <c r="O2110" s="5"/>
      <c r="P2110" s="5"/>
      <c r="AD2110"/>
      <c r="AE2110"/>
    </row>
    <row r="2111" spans="10:31" x14ac:dyDescent="0.2">
      <c r="J2111"/>
      <c r="K2111"/>
      <c r="O2111" s="5"/>
      <c r="P2111" s="5"/>
      <c r="AD2111"/>
      <c r="AE2111"/>
    </row>
    <row r="2112" spans="10:31" x14ac:dyDescent="0.2">
      <c r="J2112"/>
      <c r="K2112"/>
      <c r="O2112" s="5"/>
      <c r="P2112" s="5"/>
      <c r="AD2112"/>
      <c r="AE2112"/>
    </row>
    <row r="2113" spans="10:31" x14ac:dyDescent="0.2">
      <c r="J2113"/>
      <c r="K2113"/>
      <c r="O2113" s="5"/>
      <c r="P2113" s="5"/>
      <c r="AD2113"/>
      <c r="AE2113"/>
    </row>
    <row r="2114" spans="10:31" x14ac:dyDescent="0.2">
      <c r="J2114"/>
      <c r="K2114"/>
      <c r="O2114" s="5"/>
      <c r="P2114" s="5"/>
      <c r="AD2114"/>
      <c r="AE2114"/>
    </row>
    <row r="2115" spans="10:31" x14ac:dyDescent="0.2">
      <c r="J2115"/>
      <c r="K2115"/>
      <c r="O2115" s="5"/>
      <c r="P2115" s="5"/>
      <c r="AD2115"/>
      <c r="AE2115"/>
    </row>
    <row r="2116" spans="10:31" x14ac:dyDescent="0.2">
      <c r="J2116"/>
      <c r="K2116"/>
      <c r="O2116" s="5"/>
      <c r="P2116" s="5"/>
      <c r="AD2116"/>
      <c r="AE2116"/>
    </row>
    <row r="2117" spans="10:31" x14ac:dyDescent="0.2">
      <c r="J2117"/>
      <c r="K2117"/>
      <c r="O2117" s="5"/>
      <c r="P2117" s="5"/>
      <c r="AD2117"/>
      <c r="AE2117"/>
    </row>
    <row r="2118" spans="10:31" x14ac:dyDescent="0.2">
      <c r="J2118"/>
      <c r="K2118"/>
      <c r="O2118" s="5"/>
      <c r="P2118" s="5"/>
      <c r="AD2118"/>
      <c r="AE2118"/>
    </row>
    <row r="2119" spans="10:31" x14ac:dyDescent="0.2">
      <c r="J2119"/>
      <c r="K2119"/>
      <c r="O2119" s="5"/>
      <c r="P2119" s="5"/>
      <c r="AD2119"/>
      <c r="AE2119"/>
    </row>
    <row r="2120" spans="10:31" x14ac:dyDescent="0.2">
      <c r="J2120"/>
      <c r="K2120"/>
      <c r="O2120" s="5"/>
      <c r="P2120" s="5"/>
      <c r="AD2120"/>
      <c r="AE2120"/>
    </row>
    <row r="2121" spans="10:31" x14ac:dyDescent="0.2">
      <c r="J2121"/>
      <c r="K2121"/>
      <c r="O2121" s="5"/>
      <c r="P2121" s="5"/>
      <c r="AD2121"/>
      <c r="AE2121"/>
    </row>
    <row r="2122" spans="10:31" x14ac:dyDescent="0.2">
      <c r="J2122"/>
      <c r="K2122"/>
      <c r="O2122" s="5"/>
      <c r="P2122" s="5"/>
      <c r="AD2122"/>
      <c r="AE2122"/>
    </row>
    <row r="2123" spans="10:31" x14ac:dyDescent="0.2">
      <c r="J2123"/>
      <c r="K2123"/>
      <c r="O2123" s="5"/>
      <c r="P2123" s="5"/>
      <c r="AD2123"/>
      <c r="AE2123"/>
    </row>
    <row r="2124" spans="10:31" x14ac:dyDescent="0.2">
      <c r="J2124"/>
      <c r="K2124"/>
      <c r="O2124" s="5"/>
      <c r="P2124" s="5"/>
      <c r="AD2124"/>
      <c r="AE2124"/>
    </row>
    <row r="2125" spans="10:31" x14ac:dyDescent="0.2">
      <c r="J2125"/>
      <c r="K2125"/>
      <c r="O2125" s="5"/>
      <c r="P2125" s="5"/>
      <c r="AD2125"/>
      <c r="AE2125"/>
    </row>
    <row r="2126" spans="10:31" x14ac:dyDescent="0.2">
      <c r="J2126"/>
      <c r="K2126"/>
      <c r="O2126" s="5"/>
      <c r="P2126" s="5"/>
      <c r="AD2126"/>
      <c r="AE2126"/>
    </row>
    <row r="2127" spans="10:31" x14ac:dyDescent="0.2">
      <c r="J2127"/>
      <c r="K2127"/>
      <c r="O2127" s="5"/>
      <c r="P2127" s="5"/>
      <c r="AD2127"/>
      <c r="AE2127"/>
    </row>
    <row r="2128" spans="10:31" x14ac:dyDescent="0.2">
      <c r="J2128"/>
      <c r="K2128"/>
      <c r="O2128" s="5"/>
      <c r="P2128" s="5"/>
      <c r="AD2128"/>
      <c r="AE2128"/>
    </row>
    <row r="2129" spans="10:31" x14ac:dyDescent="0.2">
      <c r="J2129"/>
      <c r="K2129"/>
      <c r="O2129" s="5"/>
      <c r="P2129" s="5"/>
      <c r="AD2129"/>
      <c r="AE2129"/>
    </row>
    <row r="2130" spans="10:31" x14ac:dyDescent="0.2">
      <c r="J2130"/>
      <c r="K2130"/>
      <c r="O2130" s="5"/>
      <c r="P2130" s="5"/>
      <c r="AD2130"/>
      <c r="AE2130"/>
    </row>
    <row r="2131" spans="10:31" x14ac:dyDescent="0.2">
      <c r="J2131"/>
      <c r="K2131"/>
      <c r="O2131" s="5"/>
      <c r="P2131" s="5"/>
      <c r="AD2131"/>
      <c r="AE2131"/>
    </row>
    <row r="2132" spans="10:31" x14ac:dyDescent="0.2">
      <c r="J2132"/>
      <c r="K2132"/>
      <c r="O2132" s="5"/>
      <c r="P2132" s="5"/>
      <c r="AD2132"/>
      <c r="AE2132"/>
    </row>
    <row r="2133" spans="10:31" x14ac:dyDescent="0.2">
      <c r="J2133"/>
      <c r="K2133"/>
      <c r="O2133" s="5"/>
      <c r="P2133" s="5"/>
      <c r="AD2133"/>
      <c r="AE2133"/>
    </row>
    <row r="2134" spans="10:31" x14ac:dyDescent="0.2">
      <c r="J2134"/>
      <c r="K2134"/>
      <c r="O2134" s="5"/>
      <c r="P2134" s="5"/>
      <c r="AD2134"/>
      <c r="AE2134"/>
    </row>
    <row r="2135" spans="10:31" x14ac:dyDescent="0.2">
      <c r="J2135"/>
      <c r="K2135"/>
      <c r="O2135" s="5"/>
      <c r="P2135" s="5"/>
      <c r="AD2135"/>
      <c r="AE2135"/>
    </row>
    <row r="2136" spans="10:31" x14ac:dyDescent="0.2">
      <c r="J2136"/>
      <c r="K2136"/>
      <c r="O2136" s="5"/>
      <c r="P2136" s="5"/>
      <c r="AD2136"/>
      <c r="AE2136"/>
    </row>
    <row r="2137" spans="10:31" x14ac:dyDescent="0.2">
      <c r="J2137"/>
      <c r="K2137"/>
      <c r="O2137" s="5"/>
      <c r="P2137" s="5"/>
      <c r="AD2137"/>
      <c r="AE2137"/>
    </row>
    <row r="2138" spans="10:31" x14ac:dyDescent="0.2">
      <c r="J2138"/>
      <c r="K2138"/>
      <c r="O2138" s="5"/>
      <c r="P2138" s="5"/>
      <c r="AD2138"/>
      <c r="AE2138"/>
    </row>
    <row r="2139" spans="10:31" x14ac:dyDescent="0.2">
      <c r="J2139"/>
      <c r="K2139"/>
      <c r="O2139" s="5"/>
      <c r="P2139" s="5"/>
      <c r="AD2139"/>
      <c r="AE2139"/>
    </row>
    <row r="2140" spans="10:31" x14ac:dyDescent="0.2">
      <c r="J2140"/>
      <c r="K2140"/>
      <c r="O2140" s="5"/>
      <c r="P2140" s="5"/>
      <c r="AD2140"/>
      <c r="AE2140"/>
    </row>
    <row r="2141" spans="10:31" x14ac:dyDescent="0.2">
      <c r="J2141"/>
      <c r="K2141"/>
      <c r="O2141" s="5"/>
      <c r="P2141" s="5"/>
      <c r="AD2141"/>
      <c r="AE2141"/>
    </row>
    <row r="2142" spans="10:31" x14ac:dyDescent="0.2">
      <c r="J2142"/>
      <c r="K2142"/>
      <c r="O2142" s="5"/>
      <c r="P2142" s="5"/>
      <c r="AD2142"/>
      <c r="AE2142"/>
    </row>
    <row r="2143" spans="10:31" x14ac:dyDescent="0.2">
      <c r="J2143"/>
      <c r="K2143"/>
      <c r="O2143" s="5"/>
      <c r="P2143" s="5"/>
      <c r="AD2143"/>
      <c r="AE2143"/>
    </row>
    <row r="2144" spans="10:31" x14ac:dyDescent="0.2">
      <c r="J2144"/>
      <c r="K2144"/>
      <c r="O2144" s="5"/>
      <c r="P2144" s="5"/>
      <c r="AD2144"/>
      <c r="AE2144"/>
    </row>
    <row r="2145" spans="10:31" x14ac:dyDescent="0.2">
      <c r="J2145"/>
      <c r="K2145"/>
      <c r="O2145" s="5"/>
      <c r="P2145" s="5"/>
      <c r="AD2145"/>
      <c r="AE2145"/>
    </row>
    <row r="2146" spans="10:31" x14ac:dyDescent="0.2">
      <c r="J2146"/>
      <c r="K2146"/>
      <c r="O2146" s="5"/>
      <c r="P2146" s="5"/>
      <c r="AD2146"/>
      <c r="AE2146"/>
    </row>
    <row r="2147" spans="10:31" x14ac:dyDescent="0.2">
      <c r="J2147"/>
      <c r="K2147"/>
      <c r="O2147" s="5"/>
      <c r="P2147" s="5"/>
      <c r="AD2147"/>
      <c r="AE2147"/>
    </row>
    <row r="2148" spans="10:31" x14ac:dyDescent="0.2">
      <c r="J2148"/>
      <c r="K2148"/>
      <c r="O2148" s="5"/>
      <c r="P2148" s="5"/>
      <c r="AD2148"/>
      <c r="AE2148"/>
    </row>
    <row r="2149" spans="10:31" x14ac:dyDescent="0.2">
      <c r="J2149"/>
      <c r="K2149"/>
      <c r="O2149" s="5"/>
      <c r="P2149" s="5"/>
      <c r="AD2149"/>
      <c r="AE2149"/>
    </row>
    <row r="2150" spans="10:31" x14ac:dyDescent="0.2">
      <c r="J2150"/>
      <c r="K2150"/>
      <c r="O2150" s="5"/>
      <c r="P2150" s="5"/>
      <c r="AD2150"/>
      <c r="AE2150"/>
    </row>
    <row r="2151" spans="10:31" x14ac:dyDescent="0.2">
      <c r="J2151"/>
      <c r="K2151"/>
      <c r="O2151" s="5"/>
      <c r="P2151" s="5"/>
      <c r="AD2151"/>
      <c r="AE2151"/>
    </row>
    <row r="2152" spans="10:31" x14ac:dyDescent="0.2">
      <c r="J2152"/>
      <c r="K2152"/>
      <c r="O2152" s="5"/>
      <c r="P2152" s="5"/>
      <c r="AD2152"/>
      <c r="AE2152"/>
    </row>
    <row r="2153" spans="10:31" x14ac:dyDescent="0.2">
      <c r="J2153"/>
      <c r="K2153"/>
      <c r="O2153" s="5"/>
      <c r="P2153" s="5"/>
      <c r="AD2153"/>
      <c r="AE2153"/>
    </row>
    <row r="2154" spans="10:31" x14ac:dyDescent="0.2">
      <c r="J2154"/>
      <c r="K2154"/>
      <c r="O2154" s="5"/>
      <c r="P2154" s="5"/>
      <c r="AD2154"/>
      <c r="AE2154"/>
    </row>
    <row r="2155" spans="10:31" x14ac:dyDescent="0.2">
      <c r="J2155"/>
      <c r="K2155"/>
      <c r="O2155" s="5"/>
      <c r="P2155" s="5"/>
      <c r="AD2155"/>
      <c r="AE2155"/>
    </row>
    <row r="2156" spans="10:31" x14ac:dyDescent="0.2">
      <c r="J2156"/>
      <c r="K2156"/>
      <c r="O2156" s="5"/>
      <c r="P2156" s="5"/>
      <c r="AD2156"/>
      <c r="AE2156"/>
    </row>
    <row r="2157" spans="10:31" x14ac:dyDescent="0.2">
      <c r="J2157"/>
      <c r="K2157"/>
      <c r="O2157" s="5"/>
      <c r="P2157" s="5"/>
      <c r="AD2157"/>
      <c r="AE2157"/>
    </row>
    <row r="2158" spans="10:31" x14ac:dyDescent="0.2">
      <c r="J2158"/>
      <c r="K2158"/>
      <c r="O2158" s="5"/>
      <c r="P2158" s="5"/>
      <c r="AD2158"/>
      <c r="AE2158"/>
    </row>
    <row r="2159" spans="10:31" x14ac:dyDescent="0.2">
      <c r="J2159"/>
      <c r="K2159"/>
      <c r="O2159" s="5"/>
      <c r="P2159" s="5"/>
      <c r="AD2159"/>
      <c r="AE2159"/>
    </row>
    <row r="2160" spans="10:31" x14ac:dyDescent="0.2">
      <c r="J2160"/>
      <c r="K2160"/>
      <c r="O2160" s="5"/>
      <c r="P2160" s="5"/>
      <c r="AD2160"/>
      <c r="AE2160"/>
    </row>
    <row r="2161" spans="10:31" x14ac:dyDescent="0.2">
      <c r="J2161"/>
      <c r="K2161"/>
      <c r="O2161" s="5"/>
      <c r="P2161" s="5"/>
      <c r="AD2161"/>
      <c r="AE2161"/>
    </row>
    <row r="2162" spans="10:31" x14ac:dyDescent="0.2">
      <c r="J2162"/>
      <c r="K2162"/>
      <c r="O2162" s="5"/>
      <c r="P2162" s="5"/>
      <c r="AD2162"/>
      <c r="AE2162"/>
    </row>
    <row r="2163" spans="10:31" x14ac:dyDescent="0.2">
      <c r="J2163"/>
      <c r="K2163"/>
      <c r="O2163" s="5"/>
      <c r="P2163" s="5"/>
      <c r="AD2163"/>
      <c r="AE2163"/>
    </row>
    <row r="2164" spans="10:31" x14ac:dyDescent="0.2">
      <c r="J2164"/>
      <c r="K2164"/>
      <c r="O2164" s="5"/>
      <c r="P2164" s="5"/>
      <c r="AD2164"/>
      <c r="AE2164"/>
    </row>
    <row r="2165" spans="10:31" x14ac:dyDescent="0.2">
      <c r="J2165"/>
      <c r="K2165"/>
      <c r="O2165" s="5"/>
      <c r="P2165" s="5"/>
      <c r="AD2165"/>
      <c r="AE2165"/>
    </row>
    <row r="2166" spans="10:31" x14ac:dyDescent="0.2">
      <c r="J2166"/>
      <c r="K2166"/>
      <c r="O2166" s="5"/>
      <c r="P2166" s="5"/>
      <c r="AD2166"/>
      <c r="AE2166"/>
    </row>
    <row r="2167" spans="10:31" x14ac:dyDescent="0.2">
      <c r="J2167"/>
      <c r="K2167"/>
      <c r="O2167" s="5"/>
      <c r="P2167" s="5"/>
      <c r="AD2167"/>
      <c r="AE2167"/>
    </row>
    <row r="2168" spans="10:31" x14ac:dyDescent="0.2">
      <c r="J2168"/>
      <c r="K2168"/>
      <c r="O2168" s="5"/>
      <c r="P2168" s="5"/>
      <c r="AD2168"/>
      <c r="AE2168"/>
    </row>
    <row r="2169" spans="10:31" x14ac:dyDescent="0.2">
      <c r="J2169"/>
      <c r="K2169"/>
      <c r="O2169" s="5"/>
      <c r="P2169" s="5"/>
      <c r="AD2169"/>
      <c r="AE2169"/>
    </row>
    <row r="2170" spans="10:31" x14ac:dyDescent="0.2">
      <c r="J2170"/>
      <c r="K2170"/>
      <c r="O2170" s="5"/>
      <c r="P2170" s="5"/>
      <c r="AD2170"/>
      <c r="AE2170"/>
    </row>
    <row r="2171" spans="10:31" x14ac:dyDescent="0.2">
      <c r="J2171"/>
      <c r="K2171"/>
      <c r="O2171" s="5"/>
      <c r="P2171" s="5"/>
      <c r="AD2171"/>
      <c r="AE2171"/>
    </row>
    <row r="2172" spans="10:31" x14ac:dyDescent="0.2">
      <c r="J2172"/>
      <c r="K2172"/>
      <c r="O2172" s="5"/>
      <c r="P2172" s="5"/>
      <c r="AD2172"/>
      <c r="AE2172"/>
    </row>
    <row r="2173" spans="10:31" x14ac:dyDescent="0.2">
      <c r="J2173"/>
      <c r="K2173"/>
      <c r="O2173" s="5"/>
      <c r="P2173" s="5"/>
      <c r="AD2173"/>
      <c r="AE2173"/>
    </row>
    <row r="2174" spans="10:31" x14ac:dyDescent="0.2">
      <c r="J2174"/>
      <c r="K2174"/>
      <c r="O2174" s="5"/>
      <c r="P2174" s="5"/>
      <c r="AD2174"/>
      <c r="AE2174"/>
    </row>
    <row r="2175" spans="10:31" x14ac:dyDescent="0.2">
      <c r="J2175"/>
      <c r="K2175"/>
      <c r="O2175" s="5"/>
      <c r="P2175" s="5"/>
      <c r="AD2175"/>
      <c r="AE2175"/>
    </row>
    <row r="2176" spans="10:31" x14ac:dyDescent="0.2">
      <c r="J2176"/>
      <c r="K2176"/>
      <c r="O2176" s="5"/>
      <c r="P2176" s="5"/>
      <c r="AD2176"/>
      <c r="AE2176"/>
    </row>
    <row r="2177" spans="10:31" x14ac:dyDescent="0.2">
      <c r="J2177"/>
      <c r="K2177"/>
      <c r="O2177" s="5"/>
      <c r="P2177" s="5"/>
      <c r="AD2177"/>
      <c r="AE2177"/>
    </row>
    <row r="2178" spans="10:31" x14ac:dyDescent="0.2">
      <c r="J2178"/>
      <c r="K2178"/>
      <c r="O2178" s="5"/>
      <c r="P2178" s="5"/>
      <c r="AD2178"/>
      <c r="AE2178"/>
    </row>
    <row r="2179" spans="10:31" x14ac:dyDescent="0.2">
      <c r="J2179"/>
      <c r="K2179"/>
      <c r="O2179" s="5"/>
      <c r="P2179" s="5"/>
      <c r="AD2179"/>
      <c r="AE2179"/>
    </row>
    <row r="2180" spans="10:31" x14ac:dyDescent="0.2">
      <c r="J2180"/>
      <c r="K2180"/>
      <c r="O2180" s="5"/>
      <c r="P2180" s="5"/>
      <c r="AD2180"/>
      <c r="AE2180"/>
    </row>
    <row r="2181" spans="10:31" x14ac:dyDescent="0.2">
      <c r="J2181"/>
      <c r="K2181"/>
      <c r="O2181" s="5"/>
      <c r="P2181" s="5"/>
      <c r="AD2181"/>
      <c r="AE2181"/>
    </row>
    <row r="2182" spans="10:31" x14ac:dyDescent="0.2">
      <c r="J2182"/>
      <c r="K2182"/>
      <c r="O2182" s="5"/>
      <c r="P2182" s="5"/>
      <c r="AD2182"/>
      <c r="AE2182"/>
    </row>
    <row r="2183" spans="10:31" x14ac:dyDescent="0.2">
      <c r="J2183"/>
      <c r="K2183"/>
      <c r="O2183" s="5"/>
      <c r="P2183" s="5"/>
      <c r="AD2183"/>
      <c r="AE2183"/>
    </row>
    <row r="2184" spans="10:31" x14ac:dyDescent="0.2">
      <c r="J2184"/>
      <c r="K2184"/>
      <c r="O2184" s="5"/>
      <c r="P2184" s="5"/>
      <c r="AD2184"/>
      <c r="AE2184"/>
    </row>
    <row r="2185" spans="10:31" x14ac:dyDescent="0.2">
      <c r="J2185"/>
      <c r="K2185"/>
      <c r="O2185" s="5"/>
      <c r="P2185" s="5"/>
      <c r="AD2185"/>
      <c r="AE2185"/>
    </row>
    <row r="2186" spans="10:31" x14ac:dyDescent="0.2">
      <c r="J2186"/>
      <c r="K2186"/>
      <c r="O2186" s="5"/>
      <c r="P2186" s="5"/>
      <c r="AD2186"/>
      <c r="AE2186"/>
    </row>
    <row r="2187" spans="10:31" x14ac:dyDescent="0.2">
      <c r="J2187"/>
      <c r="K2187"/>
      <c r="O2187" s="5"/>
      <c r="P2187" s="5"/>
      <c r="AD2187"/>
      <c r="AE2187"/>
    </row>
    <row r="2188" spans="10:31" x14ac:dyDescent="0.2">
      <c r="J2188"/>
      <c r="K2188"/>
      <c r="O2188" s="5"/>
      <c r="P2188" s="5"/>
      <c r="AD2188"/>
      <c r="AE2188"/>
    </row>
    <row r="2189" spans="10:31" x14ac:dyDescent="0.2">
      <c r="J2189"/>
      <c r="K2189"/>
      <c r="O2189" s="5"/>
      <c r="P2189" s="5"/>
      <c r="AD2189"/>
      <c r="AE2189"/>
    </row>
    <row r="2190" spans="10:31" x14ac:dyDescent="0.2">
      <c r="J2190"/>
      <c r="K2190"/>
      <c r="O2190" s="5"/>
      <c r="P2190" s="5"/>
      <c r="AD2190"/>
      <c r="AE2190"/>
    </row>
    <row r="2191" spans="10:31" x14ac:dyDescent="0.2">
      <c r="J2191"/>
      <c r="K2191"/>
      <c r="O2191" s="5"/>
      <c r="P2191" s="5"/>
      <c r="AD2191"/>
      <c r="AE2191"/>
    </row>
    <row r="2192" spans="10:31" x14ac:dyDescent="0.2">
      <c r="J2192"/>
      <c r="K2192"/>
      <c r="O2192" s="5"/>
      <c r="P2192" s="5"/>
      <c r="AD2192"/>
      <c r="AE2192"/>
    </row>
    <row r="2193" spans="10:31" x14ac:dyDescent="0.2">
      <c r="J2193"/>
      <c r="K2193"/>
      <c r="O2193" s="5"/>
      <c r="P2193" s="5"/>
      <c r="AD2193"/>
      <c r="AE2193"/>
    </row>
    <row r="2194" spans="10:31" x14ac:dyDescent="0.2">
      <c r="J2194"/>
      <c r="K2194"/>
      <c r="O2194" s="5"/>
      <c r="P2194" s="5"/>
      <c r="AD2194"/>
      <c r="AE2194"/>
    </row>
    <row r="2195" spans="10:31" x14ac:dyDescent="0.2">
      <c r="J2195"/>
      <c r="K2195"/>
      <c r="O2195" s="5"/>
      <c r="P2195" s="5"/>
      <c r="AD2195"/>
      <c r="AE2195"/>
    </row>
    <row r="2196" spans="10:31" x14ac:dyDescent="0.2">
      <c r="J2196"/>
      <c r="K2196"/>
      <c r="O2196" s="5"/>
      <c r="P2196" s="5"/>
      <c r="AD2196"/>
      <c r="AE2196"/>
    </row>
    <row r="2197" spans="10:31" x14ac:dyDescent="0.2">
      <c r="J2197"/>
      <c r="K2197"/>
      <c r="O2197" s="5"/>
      <c r="P2197" s="5"/>
      <c r="AD2197"/>
      <c r="AE2197"/>
    </row>
    <row r="2198" spans="10:31" x14ac:dyDescent="0.2">
      <c r="J2198"/>
      <c r="K2198"/>
      <c r="O2198" s="5"/>
      <c r="P2198" s="5"/>
      <c r="AD2198"/>
      <c r="AE2198"/>
    </row>
    <row r="2199" spans="10:31" x14ac:dyDescent="0.2">
      <c r="J2199"/>
      <c r="K2199"/>
      <c r="O2199" s="5"/>
      <c r="P2199" s="5"/>
      <c r="AD2199"/>
      <c r="AE2199"/>
    </row>
    <row r="2200" spans="10:31" x14ac:dyDescent="0.2">
      <c r="J2200"/>
      <c r="K2200"/>
      <c r="O2200" s="5"/>
      <c r="P2200" s="5"/>
      <c r="AD2200"/>
      <c r="AE2200"/>
    </row>
    <row r="2201" spans="10:31" x14ac:dyDescent="0.2">
      <c r="J2201"/>
      <c r="K2201"/>
      <c r="O2201" s="5"/>
      <c r="P2201" s="5"/>
      <c r="AD2201"/>
      <c r="AE2201"/>
    </row>
    <row r="2202" spans="10:31" x14ac:dyDescent="0.2">
      <c r="J2202"/>
      <c r="K2202"/>
      <c r="O2202" s="5"/>
      <c r="P2202" s="5"/>
      <c r="AD2202"/>
      <c r="AE2202"/>
    </row>
    <row r="2203" spans="10:31" x14ac:dyDescent="0.2">
      <c r="J2203"/>
      <c r="K2203"/>
      <c r="O2203" s="5"/>
      <c r="P2203" s="5"/>
      <c r="AD2203"/>
      <c r="AE2203"/>
    </row>
    <row r="2204" spans="10:31" x14ac:dyDescent="0.2">
      <c r="J2204"/>
      <c r="K2204"/>
      <c r="O2204" s="5"/>
      <c r="P2204" s="5"/>
      <c r="AD2204"/>
      <c r="AE2204"/>
    </row>
    <row r="2205" spans="10:31" x14ac:dyDescent="0.2">
      <c r="J2205"/>
      <c r="K2205"/>
      <c r="O2205" s="5"/>
      <c r="P2205" s="5"/>
      <c r="AD2205"/>
      <c r="AE2205"/>
    </row>
    <row r="2206" spans="10:31" x14ac:dyDescent="0.2">
      <c r="J2206"/>
      <c r="K2206"/>
      <c r="O2206" s="5"/>
      <c r="P2206" s="5"/>
      <c r="AD2206"/>
      <c r="AE2206"/>
    </row>
    <row r="2207" spans="10:31" x14ac:dyDescent="0.2">
      <c r="J2207"/>
      <c r="K2207"/>
      <c r="O2207" s="5"/>
      <c r="P2207" s="5"/>
      <c r="AD2207"/>
      <c r="AE2207"/>
    </row>
    <row r="2208" spans="10:31" x14ac:dyDescent="0.2">
      <c r="J2208"/>
      <c r="K2208"/>
      <c r="O2208" s="5"/>
      <c r="P2208" s="5"/>
      <c r="AD2208"/>
      <c r="AE2208"/>
    </row>
    <row r="2209" spans="10:31" x14ac:dyDescent="0.2">
      <c r="J2209"/>
      <c r="K2209"/>
      <c r="O2209" s="5"/>
      <c r="P2209" s="5"/>
      <c r="AD2209"/>
      <c r="AE2209"/>
    </row>
    <row r="2210" spans="10:31" x14ac:dyDescent="0.2">
      <c r="J2210"/>
      <c r="K2210"/>
      <c r="O2210" s="5"/>
      <c r="P2210" s="5"/>
      <c r="AD2210"/>
      <c r="AE2210"/>
    </row>
    <row r="2211" spans="10:31" x14ac:dyDescent="0.2">
      <c r="J2211"/>
      <c r="K2211"/>
      <c r="O2211" s="5"/>
      <c r="P2211" s="5"/>
      <c r="AD2211"/>
      <c r="AE2211"/>
    </row>
    <row r="2212" spans="10:31" x14ac:dyDescent="0.2">
      <c r="J2212"/>
      <c r="K2212"/>
      <c r="O2212" s="5"/>
      <c r="P2212" s="5"/>
      <c r="AD2212"/>
      <c r="AE2212"/>
    </row>
    <row r="2213" spans="10:31" x14ac:dyDescent="0.2">
      <c r="J2213"/>
      <c r="K2213"/>
      <c r="O2213" s="5"/>
      <c r="P2213" s="5"/>
      <c r="AD2213"/>
      <c r="AE2213"/>
    </row>
    <row r="2214" spans="10:31" x14ac:dyDescent="0.2">
      <c r="J2214"/>
      <c r="K2214"/>
      <c r="O2214" s="5"/>
      <c r="P2214" s="5"/>
      <c r="AD2214"/>
      <c r="AE2214"/>
    </row>
    <row r="2215" spans="10:31" x14ac:dyDescent="0.2">
      <c r="J2215"/>
      <c r="K2215"/>
      <c r="O2215" s="5"/>
      <c r="P2215" s="5"/>
      <c r="AD2215"/>
      <c r="AE2215"/>
    </row>
    <row r="2216" spans="10:31" x14ac:dyDescent="0.2">
      <c r="J2216"/>
      <c r="K2216"/>
      <c r="O2216" s="5"/>
      <c r="P2216" s="5"/>
      <c r="AD2216"/>
      <c r="AE2216"/>
    </row>
    <row r="2217" spans="10:31" x14ac:dyDescent="0.2">
      <c r="J2217"/>
      <c r="K2217"/>
      <c r="O2217" s="5"/>
      <c r="P2217" s="5"/>
      <c r="AD2217"/>
      <c r="AE2217"/>
    </row>
    <row r="2218" spans="10:31" x14ac:dyDescent="0.2">
      <c r="J2218"/>
      <c r="K2218"/>
      <c r="O2218" s="5"/>
      <c r="P2218" s="5"/>
      <c r="AD2218"/>
      <c r="AE2218"/>
    </row>
    <row r="2219" spans="10:31" x14ac:dyDescent="0.2">
      <c r="J2219"/>
      <c r="K2219"/>
      <c r="O2219" s="5"/>
      <c r="P2219" s="5"/>
      <c r="AD2219"/>
      <c r="AE2219"/>
    </row>
    <row r="2220" spans="10:31" x14ac:dyDescent="0.2">
      <c r="J2220"/>
      <c r="K2220"/>
      <c r="O2220" s="5"/>
      <c r="P2220" s="5"/>
      <c r="AD2220"/>
      <c r="AE2220"/>
    </row>
    <row r="2221" spans="10:31" x14ac:dyDescent="0.2">
      <c r="J2221"/>
      <c r="K2221"/>
      <c r="O2221" s="5"/>
      <c r="P2221" s="5"/>
      <c r="AD2221"/>
      <c r="AE2221"/>
    </row>
    <row r="2222" spans="10:31" x14ac:dyDescent="0.2">
      <c r="J2222"/>
      <c r="K2222"/>
      <c r="O2222" s="5"/>
      <c r="P2222" s="5"/>
      <c r="AD2222"/>
      <c r="AE2222"/>
    </row>
    <row r="2223" spans="10:31" x14ac:dyDescent="0.2">
      <c r="J2223"/>
      <c r="K2223"/>
      <c r="O2223" s="5"/>
      <c r="P2223" s="5"/>
      <c r="AD2223"/>
      <c r="AE2223"/>
    </row>
    <row r="2224" spans="10:31" x14ac:dyDescent="0.2">
      <c r="J2224"/>
      <c r="K2224"/>
      <c r="O2224" s="5"/>
      <c r="P2224" s="5"/>
      <c r="AD2224"/>
      <c r="AE2224"/>
    </row>
    <row r="2225" spans="10:31" x14ac:dyDescent="0.2">
      <c r="J2225"/>
      <c r="K2225"/>
      <c r="O2225" s="5"/>
      <c r="P2225" s="5"/>
      <c r="AD2225"/>
      <c r="AE2225"/>
    </row>
    <row r="2226" spans="10:31" x14ac:dyDescent="0.2">
      <c r="J2226"/>
      <c r="K2226"/>
      <c r="O2226" s="5"/>
      <c r="P2226" s="5"/>
      <c r="AD2226"/>
      <c r="AE2226"/>
    </row>
    <row r="2227" spans="10:31" x14ac:dyDescent="0.2">
      <c r="J2227"/>
      <c r="K2227"/>
      <c r="O2227" s="5"/>
      <c r="P2227" s="5"/>
      <c r="AD2227"/>
      <c r="AE2227"/>
    </row>
    <row r="2228" spans="10:31" x14ac:dyDescent="0.2">
      <c r="J2228"/>
      <c r="K2228"/>
      <c r="O2228" s="5"/>
      <c r="P2228" s="5"/>
      <c r="AD2228"/>
      <c r="AE2228"/>
    </row>
    <row r="2229" spans="10:31" x14ac:dyDescent="0.2">
      <c r="J2229"/>
      <c r="K2229"/>
      <c r="O2229" s="5"/>
      <c r="P2229" s="5"/>
      <c r="AD2229"/>
      <c r="AE2229"/>
    </row>
    <row r="2230" spans="10:31" x14ac:dyDescent="0.2">
      <c r="J2230"/>
      <c r="K2230"/>
      <c r="O2230" s="5"/>
      <c r="P2230" s="5"/>
      <c r="AD2230"/>
      <c r="AE2230"/>
    </row>
    <row r="2231" spans="10:31" x14ac:dyDescent="0.2">
      <c r="J2231"/>
      <c r="K2231"/>
      <c r="O2231" s="5"/>
      <c r="P2231" s="5"/>
      <c r="AD2231"/>
      <c r="AE2231"/>
    </row>
    <row r="2232" spans="10:31" x14ac:dyDescent="0.2">
      <c r="J2232"/>
      <c r="K2232"/>
      <c r="O2232" s="5"/>
      <c r="P2232" s="5"/>
      <c r="AD2232"/>
      <c r="AE2232"/>
    </row>
    <row r="2233" spans="10:31" x14ac:dyDescent="0.2">
      <c r="J2233"/>
      <c r="K2233"/>
      <c r="O2233" s="5"/>
      <c r="P2233" s="5"/>
      <c r="AD2233"/>
      <c r="AE2233"/>
    </row>
    <row r="2234" spans="10:31" x14ac:dyDescent="0.2">
      <c r="J2234"/>
      <c r="K2234"/>
      <c r="O2234" s="5"/>
      <c r="P2234" s="5"/>
      <c r="AD2234"/>
      <c r="AE2234"/>
    </row>
    <row r="2235" spans="10:31" x14ac:dyDescent="0.2">
      <c r="J2235"/>
      <c r="K2235"/>
      <c r="O2235" s="5"/>
      <c r="P2235" s="5"/>
      <c r="AD2235"/>
      <c r="AE2235"/>
    </row>
    <row r="2236" spans="10:31" x14ac:dyDescent="0.2">
      <c r="J2236"/>
      <c r="K2236"/>
      <c r="O2236" s="5"/>
      <c r="P2236" s="5"/>
      <c r="AD2236"/>
      <c r="AE2236"/>
    </row>
    <row r="2237" spans="10:31" x14ac:dyDescent="0.2">
      <c r="J2237"/>
      <c r="K2237"/>
      <c r="O2237" s="5"/>
      <c r="P2237" s="5"/>
      <c r="AD2237"/>
      <c r="AE2237"/>
    </row>
    <row r="2238" spans="10:31" x14ac:dyDescent="0.2">
      <c r="J2238"/>
      <c r="K2238"/>
      <c r="O2238" s="5"/>
      <c r="P2238" s="5"/>
      <c r="AD2238"/>
      <c r="AE2238"/>
    </row>
    <row r="2239" spans="10:31" x14ac:dyDescent="0.2">
      <c r="J2239"/>
      <c r="K2239"/>
      <c r="O2239" s="5"/>
      <c r="P2239" s="5"/>
      <c r="AD2239"/>
      <c r="AE2239"/>
    </row>
    <row r="2240" spans="10:31" x14ac:dyDescent="0.2">
      <c r="J2240"/>
      <c r="K2240"/>
      <c r="O2240" s="5"/>
      <c r="P2240" s="5"/>
      <c r="AD2240"/>
      <c r="AE2240"/>
    </row>
    <row r="2241" spans="10:31" x14ac:dyDescent="0.2">
      <c r="J2241"/>
      <c r="K2241"/>
      <c r="O2241" s="5"/>
      <c r="P2241" s="5"/>
      <c r="AD2241"/>
      <c r="AE2241"/>
    </row>
    <row r="2242" spans="10:31" x14ac:dyDescent="0.2">
      <c r="J2242"/>
      <c r="K2242"/>
      <c r="O2242" s="5"/>
      <c r="P2242" s="5"/>
      <c r="AD2242"/>
      <c r="AE2242"/>
    </row>
    <row r="2243" spans="10:31" x14ac:dyDescent="0.2">
      <c r="J2243"/>
      <c r="K2243"/>
      <c r="O2243" s="5"/>
      <c r="P2243" s="5"/>
      <c r="AD2243"/>
      <c r="AE2243"/>
    </row>
    <row r="2244" spans="10:31" x14ac:dyDescent="0.2">
      <c r="J2244"/>
      <c r="K2244"/>
      <c r="O2244" s="5"/>
      <c r="P2244" s="5"/>
      <c r="AD2244"/>
      <c r="AE2244"/>
    </row>
    <row r="2245" spans="10:31" x14ac:dyDescent="0.2">
      <c r="J2245"/>
      <c r="K2245"/>
      <c r="O2245" s="5"/>
      <c r="P2245" s="5"/>
      <c r="AD2245"/>
      <c r="AE2245"/>
    </row>
    <row r="2246" spans="10:31" x14ac:dyDescent="0.2">
      <c r="J2246"/>
      <c r="K2246"/>
      <c r="O2246" s="5"/>
      <c r="P2246" s="5"/>
      <c r="AD2246"/>
      <c r="AE2246"/>
    </row>
    <row r="2247" spans="10:31" x14ac:dyDescent="0.2">
      <c r="J2247"/>
      <c r="K2247"/>
      <c r="O2247" s="5"/>
      <c r="P2247" s="5"/>
      <c r="AD2247"/>
      <c r="AE2247"/>
    </row>
    <row r="2248" spans="10:31" x14ac:dyDescent="0.2">
      <c r="J2248"/>
      <c r="K2248"/>
      <c r="O2248" s="5"/>
      <c r="P2248" s="5"/>
      <c r="AD2248"/>
      <c r="AE2248"/>
    </row>
    <row r="2249" spans="10:31" x14ac:dyDescent="0.2">
      <c r="J2249"/>
      <c r="K2249"/>
      <c r="O2249" s="5"/>
      <c r="P2249" s="5"/>
      <c r="AD2249"/>
      <c r="AE2249"/>
    </row>
    <row r="2250" spans="10:31" x14ac:dyDescent="0.2">
      <c r="J2250"/>
      <c r="K2250"/>
      <c r="O2250" s="5"/>
      <c r="P2250" s="5"/>
      <c r="AD2250"/>
      <c r="AE2250"/>
    </row>
    <row r="2251" spans="10:31" x14ac:dyDescent="0.2">
      <c r="J2251"/>
      <c r="K2251"/>
      <c r="O2251" s="5"/>
      <c r="P2251" s="5"/>
      <c r="AD2251"/>
      <c r="AE2251"/>
    </row>
    <row r="2252" spans="10:31" x14ac:dyDescent="0.2">
      <c r="J2252"/>
      <c r="K2252"/>
      <c r="O2252" s="5"/>
      <c r="P2252" s="5"/>
      <c r="AD2252"/>
      <c r="AE2252"/>
    </row>
    <row r="2253" spans="10:31" x14ac:dyDescent="0.2">
      <c r="J2253"/>
      <c r="K2253"/>
      <c r="O2253" s="5"/>
      <c r="P2253" s="5"/>
      <c r="AD2253"/>
      <c r="AE2253"/>
    </row>
    <row r="2254" spans="10:31" x14ac:dyDescent="0.2">
      <c r="J2254"/>
      <c r="K2254"/>
      <c r="O2254" s="5"/>
      <c r="P2254" s="5"/>
      <c r="AD2254"/>
      <c r="AE2254"/>
    </row>
    <row r="2255" spans="10:31" x14ac:dyDescent="0.2">
      <c r="J2255"/>
      <c r="K2255"/>
      <c r="O2255" s="5"/>
      <c r="P2255" s="5"/>
      <c r="AD2255"/>
      <c r="AE2255"/>
    </row>
    <row r="2256" spans="10:31" x14ac:dyDescent="0.2">
      <c r="J2256"/>
      <c r="K2256"/>
      <c r="O2256" s="5"/>
      <c r="P2256" s="5"/>
      <c r="AD2256"/>
      <c r="AE2256"/>
    </row>
    <row r="2257" spans="10:31" x14ac:dyDescent="0.2">
      <c r="J2257"/>
      <c r="K2257"/>
      <c r="O2257" s="5"/>
      <c r="P2257" s="5"/>
      <c r="AD2257"/>
      <c r="AE2257"/>
    </row>
    <row r="2258" spans="10:31" x14ac:dyDescent="0.2">
      <c r="J2258"/>
      <c r="K2258"/>
      <c r="O2258" s="5"/>
      <c r="P2258" s="5"/>
      <c r="AD2258"/>
      <c r="AE2258"/>
    </row>
    <row r="2259" spans="10:31" x14ac:dyDescent="0.2">
      <c r="J2259"/>
      <c r="K2259"/>
      <c r="O2259" s="5"/>
      <c r="P2259" s="5"/>
      <c r="AD2259"/>
      <c r="AE2259"/>
    </row>
    <row r="2260" spans="10:31" x14ac:dyDescent="0.2">
      <c r="J2260"/>
      <c r="K2260"/>
      <c r="O2260" s="5"/>
      <c r="P2260" s="5"/>
      <c r="AD2260"/>
      <c r="AE2260"/>
    </row>
    <row r="2261" spans="10:31" x14ac:dyDescent="0.2">
      <c r="J2261"/>
      <c r="K2261"/>
      <c r="O2261" s="5"/>
      <c r="P2261" s="5"/>
      <c r="AD2261"/>
      <c r="AE2261"/>
    </row>
    <row r="2262" spans="10:31" x14ac:dyDescent="0.2">
      <c r="J2262"/>
      <c r="K2262"/>
      <c r="O2262" s="5"/>
      <c r="P2262" s="5"/>
      <c r="AD2262"/>
      <c r="AE2262"/>
    </row>
    <row r="2263" spans="10:31" x14ac:dyDescent="0.2">
      <c r="J2263"/>
      <c r="K2263"/>
      <c r="O2263" s="5"/>
      <c r="P2263" s="5"/>
      <c r="AD2263"/>
      <c r="AE2263"/>
    </row>
    <row r="2264" spans="10:31" x14ac:dyDescent="0.2">
      <c r="J2264"/>
      <c r="K2264"/>
      <c r="O2264" s="5"/>
      <c r="P2264" s="5"/>
      <c r="AD2264"/>
      <c r="AE2264"/>
    </row>
    <row r="2265" spans="10:31" x14ac:dyDescent="0.2">
      <c r="J2265"/>
      <c r="K2265"/>
      <c r="O2265" s="5"/>
      <c r="P2265" s="5"/>
      <c r="AD2265"/>
      <c r="AE2265"/>
    </row>
    <row r="2266" spans="10:31" x14ac:dyDescent="0.2">
      <c r="J2266"/>
      <c r="K2266"/>
      <c r="O2266" s="5"/>
      <c r="P2266" s="5"/>
      <c r="AD2266"/>
      <c r="AE2266"/>
    </row>
    <row r="2267" spans="10:31" x14ac:dyDescent="0.2">
      <c r="J2267"/>
      <c r="K2267"/>
      <c r="O2267" s="5"/>
      <c r="P2267" s="5"/>
      <c r="AD2267"/>
      <c r="AE2267"/>
    </row>
    <row r="2268" spans="10:31" x14ac:dyDescent="0.2">
      <c r="J2268"/>
      <c r="K2268"/>
      <c r="O2268" s="5"/>
      <c r="P2268" s="5"/>
      <c r="AD2268"/>
      <c r="AE2268"/>
    </row>
    <row r="2269" spans="10:31" x14ac:dyDescent="0.2">
      <c r="J2269"/>
      <c r="K2269"/>
      <c r="O2269" s="5"/>
      <c r="P2269" s="5"/>
      <c r="AD2269"/>
      <c r="AE2269"/>
    </row>
    <row r="2270" spans="10:31" x14ac:dyDescent="0.2">
      <c r="J2270"/>
      <c r="K2270"/>
      <c r="O2270" s="5"/>
      <c r="P2270" s="5"/>
      <c r="AD2270"/>
      <c r="AE2270"/>
    </row>
    <row r="2271" spans="10:31" x14ac:dyDescent="0.2">
      <c r="J2271"/>
      <c r="K2271"/>
      <c r="O2271" s="5"/>
      <c r="P2271" s="5"/>
      <c r="AD2271"/>
      <c r="AE2271"/>
    </row>
    <row r="2272" spans="10:31" x14ac:dyDescent="0.2">
      <c r="J2272"/>
      <c r="K2272"/>
      <c r="O2272" s="5"/>
      <c r="P2272" s="5"/>
      <c r="AD2272"/>
      <c r="AE2272"/>
    </row>
    <row r="2273" spans="10:31" x14ac:dyDescent="0.2">
      <c r="J2273"/>
      <c r="K2273"/>
      <c r="O2273" s="5"/>
      <c r="P2273" s="5"/>
      <c r="AD2273"/>
      <c r="AE2273"/>
    </row>
    <row r="2274" spans="10:31" x14ac:dyDescent="0.2">
      <c r="J2274"/>
      <c r="K2274"/>
      <c r="O2274" s="5"/>
      <c r="P2274" s="5"/>
      <c r="AD2274"/>
      <c r="AE2274"/>
    </row>
    <row r="2275" spans="10:31" x14ac:dyDescent="0.2">
      <c r="J2275"/>
      <c r="K2275"/>
      <c r="O2275" s="5"/>
      <c r="P2275" s="5"/>
      <c r="AD2275"/>
      <c r="AE2275"/>
    </row>
    <row r="2276" spans="10:31" x14ac:dyDescent="0.2">
      <c r="J2276"/>
      <c r="K2276"/>
      <c r="O2276" s="5"/>
      <c r="P2276" s="5"/>
      <c r="AD2276"/>
      <c r="AE2276"/>
    </row>
    <row r="2277" spans="10:31" x14ac:dyDescent="0.2">
      <c r="J2277"/>
      <c r="K2277"/>
      <c r="O2277" s="5"/>
      <c r="P2277" s="5"/>
      <c r="AD2277"/>
      <c r="AE2277"/>
    </row>
    <row r="2278" spans="10:31" x14ac:dyDescent="0.2">
      <c r="J2278"/>
      <c r="K2278"/>
      <c r="O2278" s="5"/>
      <c r="P2278" s="5"/>
      <c r="AD2278"/>
      <c r="AE2278"/>
    </row>
    <row r="2279" spans="10:31" x14ac:dyDescent="0.2">
      <c r="J2279"/>
      <c r="K2279"/>
      <c r="O2279" s="5"/>
      <c r="P2279" s="5"/>
      <c r="AD2279"/>
      <c r="AE2279"/>
    </row>
    <row r="2280" spans="10:31" x14ac:dyDescent="0.2">
      <c r="J2280"/>
      <c r="K2280"/>
      <c r="O2280" s="5"/>
      <c r="P2280" s="5"/>
      <c r="AD2280"/>
      <c r="AE2280"/>
    </row>
    <row r="2281" spans="10:31" x14ac:dyDescent="0.2">
      <c r="J2281"/>
      <c r="K2281"/>
      <c r="O2281" s="5"/>
      <c r="P2281" s="5"/>
      <c r="AD2281"/>
      <c r="AE2281"/>
    </row>
    <row r="2282" spans="10:31" x14ac:dyDescent="0.2">
      <c r="J2282"/>
      <c r="K2282"/>
      <c r="O2282" s="5"/>
      <c r="P2282" s="5"/>
      <c r="AD2282"/>
      <c r="AE2282"/>
    </row>
    <row r="2283" spans="10:31" x14ac:dyDescent="0.2">
      <c r="J2283"/>
      <c r="K2283"/>
      <c r="O2283" s="5"/>
      <c r="P2283" s="5"/>
      <c r="AD2283"/>
      <c r="AE2283"/>
    </row>
    <row r="2284" spans="10:31" x14ac:dyDescent="0.2">
      <c r="J2284"/>
      <c r="K2284"/>
      <c r="O2284" s="5"/>
      <c r="P2284" s="5"/>
      <c r="AD2284"/>
      <c r="AE2284"/>
    </row>
    <row r="2285" spans="10:31" x14ac:dyDescent="0.2">
      <c r="J2285"/>
      <c r="K2285"/>
      <c r="O2285" s="5"/>
      <c r="P2285" s="5"/>
      <c r="AD2285"/>
      <c r="AE2285"/>
    </row>
    <row r="2286" spans="10:31" x14ac:dyDescent="0.2">
      <c r="J2286"/>
      <c r="K2286"/>
      <c r="O2286" s="5"/>
      <c r="P2286" s="5"/>
      <c r="AD2286"/>
      <c r="AE2286"/>
    </row>
    <row r="2287" spans="10:31" x14ac:dyDescent="0.2">
      <c r="J2287"/>
      <c r="K2287"/>
      <c r="O2287" s="5"/>
      <c r="P2287" s="5"/>
      <c r="AD2287"/>
      <c r="AE2287"/>
    </row>
    <row r="2288" spans="10:31" x14ac:dyDescent="0.2">
      <c r="J2288"/>
      <c r="K2288"/>
      <c r="O2288" s="5"/>
      <c r="P2288" s="5"/>
      <c r="AD2288"/>
      <c r="AE2288"/>
    </row>
    <row r="2289" spans="10:31" x14ac:dyDescent="0.2">
      <c r="J2289"/>
      <c r="K2289"/>
      <c r="O2289" s="5"/>
      <c r="P2289" s="5"/>
      <c r="AD2289"/>
      <c r="AE2289"/>
    </row>
    <row r="2290" spans="10:31" x14ac:dyDescent="0.2">
      <c r="J2290"/>
      <c r="K2290"/>
      <c r="O2290" s="5"/>
      <c r="P2290" s="5"/>
      <c r="AD2290"/>
      <c r="AE2290"/>
    </row>
    <row r="2291" spans="10:31" x14ac:dyDescent="0.2">
      <c r="J2291"/>
      <c r="K2291"/>
      <c r="O2291" s="5"/>
      <c r="P2291" s="5"/>
      <c r="AD2291"/>
      <c r="AE2291"/>
    </row>
    <row r="2292" spans="10:31" x14ac:dyDescent="0.2">
      <c r="J2292"/>
      <c r="K2292"/>
      <c r="O2292" s="5"/>
      <c r="P2292" s="5"/>
      <c r="AD2292"/>
      <c r="AE2292"/>
    </row>
    <row r="2293" spans="10:31" x14ac:dyDescent="0.2">
      <c r="J2293"/>
      <c r="K2293"/>
      <c r="O2293" s="5"/>
      <c r="P2293" s="5"/>
      <c r="AD2293"/>
      <c r="AE2293"/>
    </row>
    <row r="2294" spans="10:31" x14ac:dyDescent="0.2">
      <c r="J2294"/>
      <c r="K2294"/>
      <c r="O2294" s="5"/>
      <c r="P2294" s="5"/>
      <c r="AD2294"/>
      <c r="AE2294"/>
    </row>
    <row r="2295" spans="10:31" x14ac:dyDescent="0.2">
      <c r="J2295"/>
      <c r="K2295"/>
      <c r="O2295" s="5"/>
      <c r="P2295" s="5"/>
      <c r="AD2295"/>
      <c r="AE2295"/>
    </row>
    <row r="2296" spans="10:31" x14ac:dyDescent="0.2">
      <c r="J2296"/>
      <c r="K2296"/>
      <c r="O2296" s="5"/>
      <c r="P2296" s="5"/>
      <c r="AD2296"/>
      <c r="AE2296"/>
    </row>
    <row r="2297" spans="10:31" x14ac:dyDescent="0.2">
      <c r="J2297"/>
      <c r="K2297"/>
      <c r="O2297" s="5"/>
      <c r="P2297" s="5"/>
      <c r="AD2297"/>
      <c r="AE2297"/>
    </row>
    <row r="2298" spans="10:31" x14ac:dyDescent="0.2">
      <c r="J2298"/>
      <c r="K2298"/>
      <c r="O2298" s="5"/>
      <c r="P2298" s="5"/>
      <c r="AD2298"/>
      <c r="AE2298"/>
    </row>
    <row r="2299" spans="10:31" x14ac:dyDescent="0.2">
      <c r="J2299"/>
      <c r="K2299"/>
      <c r="O2299" s="5"/>
      <c r="P2299" s="5"/>
      <c r="AD2299"/>
      <c r="AE2299"/>
    </row>
    <row r="2300" spans="10:31" x14ac:dyDescent="0.2">
      <c r="J2300"/>
      <c r="K2300"/>
      <c r="O2300" s="5"/>
      <c r="P2300" s="5"/>
      <c r="AD2300"/>
      <c r="AE2300"/>
    </row>
    <row r="2301" spans="10:31" x14ac:dyDescent="0.2">
      <c r="J2301"/>
      <c r="K2301"/>
      <c r="O2301" s="5"/>
      <c r="P2301" s="5"/>
      <c r="AD2301"/>
      <c r="AE2301"/>
    </row>
    <row r="2302" spans="10:31" x14ac:dyDescent="0.2">
      <c r="J2302"/>
      <c r="K2302"/>
      <c r="O2302" s="5"/>
      <c r="P2302" s="5"/>
      <c r="AD2302"/>
      <c r="AE2302"/>
    </row>
    <row r="2303" spans="10:31" x14ac:dyDescent="0.2">
      <c r="J2303"/>
      <c r="K2303"/>
      <c r="O2303" s="5"/>
      <c r="P2303" s="5"/>
      <c r="AD2303"/>
      <c r="AE2303"/>
    </row>
    <row r="2304" spans="10:31" x14ac:dyDescent="0.2">
      <c r="J2304"/>
      <c r="K2304"/>
      <c r="O2304" s="5"/>
      <c r="P2304" s="5"/>
      <c r="AD2304"/>
      <c r="AE2304"/>
    </row>
    <row r="2305" spans="10:31" x14ac:dyDescent="0.2">
      <c r="J2305"/>
      <c r="K2305"/>
      <c r="O2305" s="5"/>
      <c r="P2305" s="5"/>
      <c r="AD2305"/>
      <c r="AE2305"/>
    </row>
    <row r="2306" spans="10:31" x14ac:dyDescent="0.2">
      <c r="J2306"/>
      <c r="K2306"/>
      <c r="O2306" s="5"/>
      <c r="P2306" s="5"/>
      <c r="AD2306"/>
      <c r="AE2306"/>
    </row>
    <row r="2307" spans="10:31" x14ac:dyDescent="0.2">
      <c r="J2307"/>
      <c r="K2307"/>
      <c r="O2307" s="5"/>
      <c r="P2307" s="5"/>
      <c r="AD2307"/>
      <c r="AE2307"/>
    </row>
    <row r="2308" spans="10:31" x14ac:dyDescent="0.2">
      <c r="J2308"/>
      <c r="K2308"/>
      <c r="O2308" s="5"/>
      <c r="P2308" s="5"/>
      <c r="AD2308"/>
      <c r="AE2308"/>
    </row>
    <row r="2309" spans="10:31" x14ac:dyDescent="0.2">
      <c r="J2309"/>
      <c r="K2309"/>
      <c r="O2309" s="5"/>
      <c r="P2309" s="5"/>
      <c r="AD2309"/>
      <c r="AE2309"/>
    </row>
    <row r="2310" spans="10:31" x14ac:dyDescent="0.2">
      <c r="J2310"/>
      <c r="K2310"/>
      <c r="O2310" s="5"/>
      <c r="P2310" s="5"/>
      <c r="AD2310"/>
      <c r="AE2310"/>
    </row>
    <row r="2311" spans="10:31" x14ac:dyDescent="0.2">
      <c r="J2311"/>
      <c r="K2311"/>
      <c r="O2311" s="5"/>
      <c r="P2311" s="5"/>
      <c r="AD2311"/>
      <c r="AE2311"/>
    </row>
    <row r="2312" spans="10:31" x14ac:dyDescent="0.2">
      <c r="J2312"/>
      <c r="K2312"/>
      <c r="O2312" s="5"/>
      <c r="P2312" s="5"/>
      <c r="AD2312"/>
      <c r="AE2312"/>
    </row>
    <row r="2313" spans="10:31" x14ac:dyDescent="0.2">
      <c r="J2313"/>
      <c r="K2313"/>
      <c r="O2313" s="5"/>
      <c r="P2313" s="5"/>
      <c r="AD2313"/>
      <c r="AE2313"/>
    </row>
    <row r="2314" spans="10:31" x14ac:dyDescent="0.2">
      <c r="J2314"/>
      <c r="K2314"/>
      <c r="O2314" s="5"/>
      <c r="P2314" s="5"/>
      <c r="AD2314"/>
      <c r="AE2314"/>
    </row>
    <row r="2315" spans="10:31" x14ac:dyDescent="0.2">
      <c r="J2315"/>
      <c r="K2315"/>
      <c r="O2315" s="5"/>
      <c r="P2315" s="5"/>
      <c r="AD2315"/>
      <c r="AE2315"/>
    </row>
    <row r="2316" spans="10:31" x14ac:dyDescent="0.2">
      <c r="J2316"/>
      <c r="K2316"/>
      <c r="O2316" s="5"/>
      <c r="P2316" s="5"/>
      <c r="AD2316"/>
      <c r="AE2316"/>
    </row>
    <row r="2317" spans="10:31" x14ac:dyDescent="0.2">
      <c r="J2317"/>
      <c r="K2317"/>
      <c r="O2317" s="5"/>
      <c r="P2317" s="5"/>
      <c r="AD2317"/>
      <c r="AE2317"/>
    </row>
    <row r="2318" spans="10:31" x14ac:dyDescent="0.2">
      <c r="J2318"/>
      <c r="K2318"/>
      <c r="O2318" s="5"/>
      <c r="P2318" s="5"/>
      <c r="AD2318"/>
      <c r="AE2318"/>
    </row>
    <row r="2319" spans="10:31" x14ac:dyDescent="0.2">
      <c r="J2319"/>
      <c r="K2319"/>
      <c r="O2319" s="5"/>
      <c r="P2319" s="5"/>
      <c r="AD2319"/>
      <c r="AE2319"/>
    </row>
    <row r="2320" spans="10:31" x14ac:dyDescent="0.2">
      <c r="J2320"/>
      <c r="K2320"/>
      <c r="O2320" s="5"/>
      <c r="P2320" s="5"/>
      <c r="AD2320"/>
      <c r="AE2320"/>
    </row>
    <row r="2321" spans="10:31" x14ac:dyDescent="0.2">
      <c r="J2321"/>
      <c r="K2321"/>
      <c r="O2321" s="5"/>
      <c r="P2321" s="5"/>
      <c r="AD2321"/>
      <c r="AE2321"/>
    </row>
    <row r="2322" spans="10:31" x14ac:dyDescent="0.2">
      <c r="J2322"/>
      <c r="K2322"/>
      <c r="O2322" s="5"/>
      <c r="P2322" s="5"/>
      <c r="AD2322"/>
      <c r="AE2322"/>
    </row>
    <row r="2323" spans="10:31" x14ac:dyDescent="0.2">
      <c r="J2323"/>
      <c r="K2323"/>
      <c r="O2323" s="5"/>
      <c r="P2323" s="5"/>
      <c r="AD2323"/>
      <c r="AE2323"/>
    </row>
    <row r="2324" spans="10:31" x14ac:dyDescent="0.2">
      <c r="J2324"/>
      <c r="K2324"/>
      <c r="O2324" s="5"/>
      <c r="P2324" s="5"/>
      <c r="AD2324"/>
      <c r="AE2324"/>
    </row>
    <row r="2325" spans="10:31" x14ac:dyDescent="0.2">
      <c r="J2325"/>
      <c r="K2325"/>
      <c r="O2325" s="5"/>
      <c r="P2325" s="5"/>
      <c r="AD2325"/>
      <c r="AE2325"/>
    </row>
    <row r="2326" spans="10:31" x14ac:dyDescent="0.2">
      <c r="J2326"/>
      <c r="K2326"/>
      <c r="O2326" s="5"/>
      <c r="P2326" s="5"/>
      <c r="AD2326"/>
      <c r="AE2326"/>
    </row>
    <row r="2327" spans="10:31" x14ac:dyDescent="0.2">
      <c r="J2327"/>
      <c r="K2327"/>
      <c r="O2327" s="5"/>
      <c r="P2327" s="5"/>
      <c r="AD2327"/>
      <c r="AE2327"/>
    </row>
    <row r="2328" spans="10:31" x14ac:dyDescent="0.2">
      <c r="J2328"/>
      <c r="K2328"/>
      <c r="O2328" s="5"/>
      <c r="P2328" s="5"/>
      <c r="AD2328"/>
      <c r="AE2328"/>
    </row>
    <row r="2329" spans="10:31" x14ac:dyDescent="0.2">
      <c r="J2329"/>
      <c r="K2329"/>
      <c r="O2329" s="5"/>
      <c r="P2329" s="5"/>
      <c r="AD2329"/>
      <c r="AE2329"/>
    </row>
    <row r="2330" spans="10:31" x14ac:dyDescent="0.2">
      <c r="J2330"/>
      <c r="K2330"/>
      <c r="O2330" s="5"/>
      <c r="P2330" s="5"/>
      <c r="AD2330"/>
      <c r="AE2330"/>
    </row>
    <row r="2331" spans="10:31" x14ac:dyDescent="0.2">
      <c r="J2331"/>
      <c r="K2331"/>
      <c r="O2331" s="5"/>
      <c r="P2331" s="5"/>
      <c r="AD2331"/>
      <c r="AE2331"/>
    </row>
    <row r="2332" spans="10:31" x14ac:dyDescent="0.2">
      <c r="J2332"/>
      <c r="K2332"/>
      <c r="O2332" s="5"/>
      <c r="P2332" s="5"/>
      <c r="AD2332"/>
      <c r="AE2332"/>
    </row>
    <row r="2333" spans="10:31" x14ac:dyDescent="0.2">
      <c r="J2333"/>
      <c r="K2333"/>
      <c r="O2333" s="5"/>
      <c r="P2333" s="5"/>
      <c r="AD2333"/>
      <c r="AE2333"/>
    </row>
    <row r="2334" spans="10:31" x14ac:dyDescent="0.2">
      <c r="J2334"/>
      <c r="K2334"/>
      <c r="O2334" s="5"/>
      <c r="P2334" s="5"/>
      <c r="AD2334"/>
      <c r="AE2334"/>
    </row>
    <row r="2335" spans="10:31" x14ac:dyDescent="0.2">
      <c r="J2335"/>
      <c r="K2335"/>
      <c r="O2335" s="5"/>
      <c r="P2335" s="5"/>
      <c r="AD2335"/>
      <c r="AE2335"/>
    </row>
    <row r="2336" spans="10:31" x14ac:dyDescent="0.2">
      <c r="J2336"/>
      <c r="K2336"/>
      <c r="O2336" s="5"/>
      <c r="P2336" s="5"/>
      <c r="AD2336"/>
      <c r="AE2336"/>
    </row>
    <row r="2337" spans="10:31" x14ac:dyDescent="0.2">
      <c r="J2337"/>
      <c r="K2337"/>
      <c r="O2337" s="5"/>
      <c r="P2337" s="5"/>
      <c r="AD2337"/>
      <c r="AE2337"/>
    </row>
    <row r="2338" spans="10:31" x14ac:dyDescent="0.2">
      <c r="J2338"/>
      <c r="K2338"/>
      <c r="O2338" s="5"/>
      <c r="P2338" s="5"/>
      <c r="AD2338"/>
      <c r="AE2338"/>
    </row>
    <row r="2339" spans="10:31" x14ac:dyDescent="0.2">
      <c r="J2339"/>
      <c r="K2339"/>
      <c r="O2339" s="5"/>
      <c r="P2339" s="5"/>
      <c r="AD2339"/>
      <c r="AE2339"/>
    </row>
    <row r="2340" spans="10:31" x14ac:dyDescent="0.2">
      <c r="J2340"/>
      <c r="K2340"/>
      <c r="O2340" s="5"/>
      <c r="P2340" s="5"/>
      <c r="AD2340"/>
      <c r="AE2340"/>
    </row>
    <row r="2341" spans="10:31" x14ac:dyDescent="0.2">
      <c r="J2341"/>
      <c r="K2341"/>
      <c r="O2341" s="5"/>
      <c r="P2341" s="5"/>
      <c r="AD2341"/>
      <c r="AE2341"/>
    </row>
    <row r="2342" spans="10:31" x14ac:dyDescent="0.2">
      <c r="J2342"/>
      <c r="K2342"/>
      <c r="O2342" s="5"/>
      <c r="P2342" s="5"/>
      <c r="AD2342"/>
      <c r="AE2342"/>
    </row>
    <row r="2343" spans="10:31" x14ac:dyDescent="0.2">
      <c r="J2343"/>
      <c r="K2343"/>
      <c r="O2343" s="5"/>
      <c r="P2343" s="5"/>
      <c r="AD2343"/>
      <c r="AE2343"/>
    </row>
    <row r="2344" spans="10:31" x14ac:dyDescent="0.2">
      <c r="J2344"/>
      <c r="K2344"/>
      <c r="O2344" s="5"/>
      <c r="P2344" s="5"/>
      <c r="AD2344"/>
      <c r="AE2344"/>
    </row>
    <row r="2345" spans="10:31" x14ac:dyDescent="0.2">
      <c r="J2345"/>
      <c r="K2345"/>
      <c r="O2345" s="5"/>
      <c r="P2345" s="5"/>
      <c r="AD2345"/>
      <c r="AE2345"/>
    </row>
    <row r="2346" spans="10:31" x14ac:dyDescent="0.2">
      <c r="J2346"/>
      <c r="K2346"/>
      <c r="O2346" s="5"/>
      <c r="P2346" s="5"/>
      <c r="AD2346"/>
      <c r="AE2346"/>
    </row>
    <row r="2347" spans="10:31" x14ac:dyDescent="0.2">
      <c r="J2347"/>
      <c r="K2347"/>
      <c r="O2347" s="5"/>
      <c r="P2347" s="5"/>
      <c r="AD2347"/>
      <c r="AE2347"/>
    </row>
    <row r="2348" spans="10:31" x14ac:dyDescent="0.2">
      <c r="J2348"/>
      <c r="K2348"/>
      <c r="O2348" s="5"/>
      <c r="P2348" s="5"/>
      <c r="AD2348"/>
      <c r="AE2348"/>
    </row>
    <row r="2349" spans="10:31" x14ac:dyDescent="0.2">
      <c r="J2349"/>
      <c r="K2349"/>
      <c r="O2349" s="5"/>
      <c r="P2349" s="5"/>
      <c r="AD2349"/>
      <c r="AE2349"/>
    </row>
    <row r="2350" spans="10:31" x14ac:dyDescent="0.2">
      <c r="J2350"/>
      <c r="K2350"/>
      <c r="O2350" s="5"/>
      <c r="P2350" s="5"/>
      <c r="AD2350"/>
      <c r="AE2350"/>
    </row>
    <row r="2351" spans="10:31" x14ac:dyDescent="0.2">
      <c r="J2351"/>
      <c r="K2351"/>
      <c r="O2351" s="5"/>
      <c r="P2351" s="5"/>
      <c r="AD2351"/>
      <c r="AE2351"/>
    </row>
    <row r="2352" spans="10:31" x14ac:dyDescent="0.2">
      <c r="J2352"/>
      <c r="K2352"/>
      <c r="O2352" s="5"/>
      <c r="P2352" s="5"/>
      <c r="AD2352"/>
      <c r="AE2352"/>
    </row>
    <row r="2353" spans="10:31" x14ac:dyDescent="0.2">
      <c r="J2353"/>
      <c r="K2353"/>
      <c r="O2353" s="5"/>
      <c r="P2353" s="5"/>
      <c r="AD2353"/>
      <c r="AE2353"/>
    </row>
    <row r="2354" spans="10:31" x14ac:dyDescent="0.2">
      <c r="J2354"/>
      <c r="K2354"/>
      <c r="O2354" s="5"/>
      <c r="P2354" s="5"/>
      <c r="AD2354"/>
      <c r="AE2354"/>
    </row>
    <row r="2355" spans="10:31" x14ac:dyDescent="0.2">
      <c r="J2355"/>
      <c r="K2355"/>
      <c r="O2355" s="5"/>
      <c r="P2355" s="5"/>
      <c r="AD2355"/>
      <c r="AE2355"/>
    </row>
    <row r="2356" spans="10:31" x14ac:dyDescent="0.2">
      <c r="J2356"/>
      <c r="K2356"/>
      <c r="O2356" s="5"/>
      <c r="P2356" s="5"/>
      <c r="AD2356"/>
      <c r="AE2356"/>
    </row>
    <row r="2357" spans="10:31" x14ac:dyDescent="0.2">
      <c r="J2357"/>
      <c r="K2357"/>
      <c r="O2357" s="5"/>
      <c r="P2357" s="5"/>
      <c r="AD2357"/>
      <c r="AE2357"/>
    </row>
    <row r="2358" spans="10:31" x14ac:dyDescent="0.2">
      <c r="J2358"/>
      <c r="K2358"/>
      <c r="O2358" s="5"/>
      <c r="P2358" s="5"/>
      <c r="AD2358"/>
      <c r="AE2358"/>
    </row>
    <row r="2359" spans="10:31" x14ac:dyDescent="0.2">
      <c r="J2359"/>
      <c r="K2359"/>
      <c r="O2359" s="5"/>
      <c r="P2359" s="5"/>
      <c r="AD2359"/>
      <c r="AE2359"/>
    </row>
    <row r="2360" spans="10:31" x14ac:dyDescent="0.2">
      <c r="J2360"/>
      <c r="K2360"/>
      <c r="O2360" s="5"/>
      <c r="P2360" s="5"/>
      <c r="AD2360"/>
      <c r="AE2360"/>
    </row>
    <row r="2361" spans="10:31" x14ac:dyDescent="0.2">
      <c r="J2361"/>
      <c r="K2361"/>
      <c r="O2361" s="5"/>
      <c r="P2361" s="5"/>
      <c r="AD2361"/>
      <c r="AE2361"/>
    </row>
    <row r="2362" spans="10:31" x14ac:dyDescent="0.2">
      <c r="J2362"/>
      <c r="K2362"/>
      <c r="O2362" s="5"/>
      <c r="P2362" s="5"/>
      <c r="AD2362"/>
      <c r="AE2362"/>
    </row>
    <row r="2363" spans="10:31" x14ac:dyDescent="0.2">
      <c r="J2363"/>
      <c r="K2363"/>
      <c r="O2363" s="5"/>
      <c r="P2363" s="5"/>
      <c r="AD2363"/>
      <c r="AE2363"/>
    </row>
    <row r="2364" spans="10:31" x14ac:dyDescent="0.2">
      <c r="J2364"/>
      <c r="K2364"/>
      <c r="O2364" s="5"/>
      <c r="P2364" s="5"/>
      <c r="AD2364"/>
      <c r="AE2364"/>
    </row>
    <row r="2365" spans="10:31" x14ac:dyDescent="0.2">
      <c r="J2365"/>
      <c r="K2365"/>
      <c r="O2365" s="5"/>
      <c r="P2365" s="5"/>
      <c r="AD2365"/>
      <c r="AE2365"/>
    </row>
    <row r="2366" spans="10:31" x14ac:dyDescent="0.2">
      <c r="J2366"/>
      <c r="K2366"/>
      <c r="O2366" s="5"/>
      <c r="P2366" s="5"/>
      <c r="AD2366"/>
      <c r="AE2366"/>
    </row>
    <row r="2367" spans="10:31" x14ac:dyDescent="0.2">
      <c r="J2367"/>
      <c r="K2367"/>
      <c r="O2367" s="5"/>
      <c r="P2367" s="5"/>
      <c r="AD2367"/>
      <c r="AE2367"/>
    </row>
    <row r="2368" spans="10:31" x14ac:dyDescent="0.2">
      <c r="J2368"/>
      <c r="K2368"/>
      <c r="O2368" s="5"/>
      <c r="P2368" s="5"/>
      <c r="AD2368"/>
      <c r="AE2368"/>
    </row>
    <row r="2369" spans="10:31" x14ac:dyDescent="0.2">
      <c r="J2369"/>
      <c r="K2369"/>
      <c r="O2369" s="5"/>
      <c r="P2369" s="5"/>
      <c r="AD2369"/>
      <c r="AE2369"/>
    </row>
    <row r="2370" spans="10:31" x14ac:dyDescent="0.2">
      <c r="J2370"/>
      <c r="K2370"/>
      <c r="O2370" s="5"/>
      <c r="P2370" s="5"/>
      <c r="AD2370"/>
      <c r="AE2370"/>
    </row>
    <row r="2371" spans="10:31" x14ac:dyDescent="0.2">
      <c r="J2371"/>
      <c r="K2371"/>
      <c r="O2371" s="5"/>
      <c r="P2371" s="5"/>
      <c r="AD2371"/>
      <c r="AE2371"/>
    </row>
    <row r="2372" spans="10:31" x14ac:dyDescent="0.2">
      <c r="J2372"/>
      <c r="K2372"/>
      <c r="O2372" s="5"/>
      <c r="P2372" s="5"/>
      <c r="AD2372"/>
      <c r="AE2372"/>
    </row>
    <row r="2373" spans="10:31" x14ac:dyDescent="0.2">
      <c r="J2373"/>
      <c r="K2373"/>
      <c r="O2373" s="5"/>
      <c r="P2373" s="5"/>
      <c r="AD2373"/>
      <c r="AE2373"/>
    </row>
    <row r="2374" spans="10:31" x14ac:dyDescent="0.2">
      <c r="J2374"/>
      <c r="K2374"/>
      <c r="O2374" s="5"/>
      <c r="P2374" s="5"/>
      <c r="AD2374"/>
      <c r="AE2374"/>
    </row>
    <row r="2375" spans="10:31" x14ac:dyDescent="0.2">
      <c r="J2375"/>
      <c r="K2375"/>
      <c r="O2375" s="5"/>
      <c r="P2375" s="5"/>
      <c r="AD2375"/>
      <c r="AE2375"/>
    </row>
    <row r="2376" spans="10:31" x14ac:dyDescent="0.2">
      <c r="J2376"/>
      <c r="K2376"/>
      <c r="O2376" s="5"/>
      <c r="P2376" s="5"/>
      <c r="AD2376"/>
      <c r="AE2376"/>
    </row>
    <row r="2377" spans="10:31" x14ac:dyDescent="0.2">
      <c r="J2377"/>
      <c r="K2377"/>
      <c r="O2377" s="5"/>
      <c r="P2377" s="5"/>
      <c r="AD2377"/>
      <c r="AE2377"/>
    </row>
    <row r="2378" spans="10:31" x14ac:dyDescent="0.2">
      <c r="J2378"/>
      <c r="K2378"/>
      <c r="O2378" s="5"/>
      <c r="P2378" s="5"/>
      <c r="AD2378"/>
      <c r="AE2378"/>
    </row>
    <row r="2379" spans="10:31" x14ac:dyDescent="0.2">
      <c r="J2379"/>
      <c r="K2379"/>
      <c r="O2379" s="5"/>
      <c r="P2379" s="5"/>
      <c r="AD2379"/>
      <c r="AE2379"/>
    </row>
    <row r="2380" spans="10:31" x14ac:dyDescent="0.2">
      <c r="J2380"/>
      <c r="K2380"/>
      <c r="O2380" s="5"/>
      <c r="P2380" s="5"/>
      <c r="AD2380"/>
      <c r="AE2380"/>
    </row>
    <row r="2381" spans="10:31" x14ac:dyDescent="0.2">
      <c r="J2381"/>
      <c r="K2381"/>
      <c r="O2381" s="5"/>
      <c r="P2381" s="5"/>
      <c r="AD2381"/>
      <c r="AE2381"/>
    </row>
    <row r="2382" spans="10:31" x14ac:dyDescent="0.2">
      <c r="J2382"/>
      <c r="K2382"/>
      <c r="O2382" s="5"/>
      <c r="P2382" s="5"/>
      <c r="AD2382"/>
      <c r="AE2382"/>
    </row>
    <row r="2383" spans="10:31" x14ac:dyDescent="0.2">
      <c r="J2383"/>
      <c r="K2383"/>
      <c r="O2383" s="5"/>
      <c r="P2383" s="5"/>
      <c r="AD2383"/>
      <c r="AE2383"/>
    </row>
    <row r="2384" spans="10:31" x14ac:dyDescent="0.2">
      <c r="J2384"/>
      <c r="K2384"/>
      <c r="O2384" s="5"/>
      <c r="P2384" s="5"/>
      <c r="AD2384"/>
      <c r="AE2384"/>
    </row>
    <row r="2385" spans="10:31" x14ac:dyDescent="0.2">
      <c r="J2385"/>
      <c r="K2385"/>
      <c r="O2385" s="5"/>
      <c r="P2385" s="5"/>
      <c r="AD2385"/>
      <c r="AE2385"/>
    </row>
    <row r="2386" spans="10:31" x14ac:dyDescent="0.2">
      <c r="J2386"/>
      <c r="K2386"/>
      <c r="O2386" s="5"/>
      <c r="P2386" s="5"/>
      <c r="AD2386"/>
      <c r="AE2386"/>
    </row>
    <row r="2387" spans="10:31" x14ac:dyDescent="0.2">
      <c r="J2387"/>
      <c r="K2387"/>
      <c r="O2387" s="5"/>
      <c r="P2387" s="5"/>
      <c r="AD2387"/>
      <c r="AE2387"/>
    </row>
    <row r="2388" spans="10:31" x14ac:dyDescent="0.2">
      <c r="J2388"/>
      <c r="K2388"/>
      <c r="O2388" s="5"/>
      <c r="P2388" s="5"/>
      <c r="AD2388"/>
      <c r="AE2388"/>
    </row>
    <row r="2389" spans="10:31" x14ac:dyDescent="0.2">
      <c r="J2389"/>
      <c r="K2389"/>
      <c r="O2389" s="5"/>
      <c r="P2389" s="5"/>
      <c r="AD2389"/>
      <c r="AE2389"/>
    </row>
    <row r="2390" spans="10:31" x14ac:dyDescent="0.2">
      <c r="J2390"/>
      <c r="K2390"/>
      <c r="O2390" s="5"/>
      <c r="P2390" s="5"/>
      <c r="AD2390"/>
      <c r="AE2390"/>
    </row>
    <row r="2391" spans="10:31" x14ac:dyDescent="0.2">
      <c r="J2391"/>
      <c r="K2391"/>
      <c r="O2391" s="5"/>
      <c r="P2391" s="5"/>
      <c r="AD2391"/>
      <c r="AE2391"/>
    </row>
    <row r="2392" spans="10:31" x14ac:dyDescent="0.2">
      <c r="J2392"/>
      <c r="K2392"/>
      <c r="O2392" s="5"/>
      <c r="P2392" s="5"/>
      <c r="AD2392"/>
      <c r="AE2392"/>
    </row>
    <row r="2393" spans="10:31" x14ac:dyDescent="0.2">
      <c r="J2393"/>
      <c r="K2393"/>
      <c r="O2393" s="5"/>
      <c r="P2393" s="5"/>
      <c r="AD2393"/>
      <c r="AE2393"/>
    </row>
    <row r="2394" spans="10:31" x14ac:dyDescent="0.2">
      <c r="J2394"/>
      <c r="K2394"/>
      <c r="O2394" s="5"/>
      <c r="P2394" s="5"/>
      <c r="AD2394"/>
      <c r="AE2394"/>
    </row>
    <row r="2395" spans="10:31" x14ac:dyDescent="0.2">
      <c r="J2395"/>
      <c r="K2395"/>
      <c r="O2395" s="5"/>
      <c r="P2395" s="5"/>
      <c r="AD2395"/>
      <c r="AE2395"/>
    </row>
    <row r="2396" spans="10:31" x14ac:dyDescent="0.2">
      <c r="J2396"/>
      <c r="K2396"/>
      <c r="O2396" s="5"/>
      <c r="P2396" s="5"/>
      <c r="AD2396"/>
      <c r="AE2396"/>
    </row>
    <row r="2397" spans="10:31" x14ac:dyDescent="0.2">
      <c r="J2397"/>
      <c r="K2397"/>
      <c r="O2397" s="5"/>
      <c r="P2397" s="5"/>
      <c r="AD2397"/>
      <c r="AE2397"/>
    </row>
    <row r="2398" spans="10:31" x14ac:dyDescent="0.2">
      <c r="J2398"/>
      <c r="K2398"/>
      <c r="O2398" s="5"/>
      <c r="P2398" s="5"/>
      <c r="AD2398"/>
      <c r="AE2398"/>
    </row>
    <row r="2399" spans="10:31" x14ac:dyDescent="0.2">
      <c r="J2399"/>
      <c r="K2399"/>
      <c r="O2399" s="5"/>
      <c r="P2399" s="5"/>
      <c r="AD2399"/>
      <c r="AE2399"/>
    </row>
    <row r="2400" spans="10:31" x14ac:dyDescent="0.2">
      <c r="J2400"/>
      <c r="K2400"/>
      <c r="O2400" s="5"/>
      <c r="P2400" s="5"/>
      <c r="AD2400"/>
      <c r="AE2400"/>
    </row>
    <row r="2401" spans="10:31" x14ac:dyDescent="0.2">
      <c r="J2401"/>
      <c r="K2401"/>
      <c r="O2401" s="5"/>
      <c r="P2401" s="5"/>
      <c r="AD2401"/>
      <c r="AE2401"/>
    </row>
    <row r="2402" spans="10:31" x14ac:dyDescent="0.2">
      <c r="J2402"/>
      <c r="K2402"/>
      <c r="O2402" s="5"/>
      <c r="P2402" s="5"/>
      <c r="AD2402"/>
      <c r="AE2402"/>
    </row>
    <row r="2403" spans="10:31" x14ac:dyDescent="0.2">
      <c r="J2403"/>
      <c r="K2403"/>
      <c r="O2403" s="5"/>
      <c r="P2403" s="5"/>
      <c r="AD2403"/>
      <c r="AE2403"/>
    </row>
    <row r="2404" spans="10:31" x14ac:dyDescent="0.2">
      <c r="J2404"/>
      <c r="K2404"/>
      <c r="O2404" s="5"/>
      <c r="P2404" s="5"/>
      <c r="AD2404"/>
      <c r="AE2404"/>
    </row>
    <row r="2405" spans="10:31" x14ac:dyDescent="0.2">
      <c r="J2405"/>
      <c r="K2405"/>
      <c r="O2405" s="5"/>
      <c r="P2405" s="5"/>
      <c r="AD2405"/>
      <c r="AE2405"/>
    </row>
    <row r="2406" spans="10:31" x14ac:dyDescent="0.2">
      <c r="J2406"/>
      <c r="K2406"/>
      <c r="O2406" s="5"/>
      <c r="P2406" s="5"/>
      <c r="AD2406"/>
      <c r="AE2406"/>
    </row>
    <row r="2407" spans="10:31" x14ac:dyDescent="0.2">
      <c r="J2407"/>
      <c r="K2407"/>
      <c r="O2407" s="5"/>
      <c r="P2407" s="5"/>
      <c r="AD2407"/>
      <c r="AE2407"/>
    </row>
    <row r="2408" spans="10:31" x14ac:dyDescent="0.2">
      <c r="J2408"/>
      <c r="K2408"/>
      <c r="O2408" s="5"/>
      <c r="P2408" s="5"/>
      <c r="AD2408"/>
      <c r="AE2408"/>
    </row>
    <row r="2409" spans="10:31" x14ac:dyDescent="0.2">
      <c r="J2409"/>
      <c r="K2409"/>
      <c r="O2409" s="5"/>
      <c r="P2409" s="5"/>
      <c r="AD2409"/>
      <c r="AE2409"/>
    </row>
    <row r="2410" spans="10:31" x14ac:dyDescent="0.2">
      <c r="J2410"/>
      <c r="K2410"/>
      <c r="O2410" s="5"/>
      <c r="P2410" s="5"/>
      <c r="AD2410"/>
      <c r="AE2410"/>
    </row>
    <row r="2411" spans="10:31" x14ac:dyDescent="0.2">
      <c r="J2411"/>
      <c r="K2411"/>
      <c r="O2411" s="5"/>
      <c r="P2411" s="5"/>
      <c r="AD2411"/>
      <c r="AE2411"/>
    </row>
    <row r="2412" spans="10:31" x14ac:dyDescent="0.2">
      <c r="J2412"/>
      <c r="K2412"/>
      <c r="O2412" s="5"/>
      <c r="P2412" s="5"/>
      <c r="AD2412"/>
      <c r="AE2412"/>
    </row>
    <row r="2413" spans="10:31" x14ac:dyDescent="0.2">
      <c r="J2413"/>
      <c r="K2413"/>
      <c r="O2413" s="5"/>
      <c r="P2413" s="5"/>
      <c r="AD2413"/>
      <c r="AE2413"/>
    </row>
    <row r="2414" spans="10:31" x14ac:dyDescent="0.2">
      <c r="J2414"/>
      <c r="K2414"/>
      <c r="O2414" s="5"/>
      <c r="P2414" s="5"/>
      <c r="AD2414"/>
      <c r="AE2414"/>
    </row>
    <row r="2415" spans="10:31" x14ac:dyDescent="0.2">
      <c r="J2415"/>
      <c r="K2415"/>
      <c r="O2415" s="5"/>
      <c r="P2415" s="5"/>
      <c r="AD2415"/>
      <c r="AE2415"/>
    </row>
    <row r="2416" spans="10:31" x14ac:dyDescent="0.2">
      <c r="J2416"/>
      <c r="K2416"/>
      <c r="O2416" s="5"/>
      <c r="P2416" s="5"/>
      <c r="AD2416"/>
      <c r="AE2416"/>
    </row>
    <row r="2417" spans="10:31" x14ac:dyDescent="0.2">
      <c r="J2417"/>
      <c r="K2417"/>
      <c r="O2417" s="5"/>
      <c r="P2417" s="5"/>
      <c r="AD2417"/>
      <c r="AE2417"/>
    </row>
    <row r="2418" spans="10:31" x14ac:dyDescent="0.2">
      <c r="J2418"/>
      <c r="K2418"/>
      <c r="O2418" s="5"/>
      <c r="P2418" s="5"/>
      <c r="AD2418"/>
      <c r="AE2418"/>
    </row>
    <row r="2419" spans="10:31" x14ac:dyDescent="0.2">
      <c r="J2419"/>
      <c r="K2419"/>
      <c r="O2419" s="5"/>
      <c r="P2419" s="5"/>
      <c r="AD2419"/>
      <c r="AE2419"/>
    </row>
    <row r="2420" spans="10:31" x14ac:dyDescent="0.2">
      <c r="J2420"/>
      <c r="K2420"/>
      <c r="O2420" s="5"/>
      <c r="P2420" s="5"/>
      <c r="AD2420"/>
      <c r="AE2420"/>
    </row>
    <row r="2421" spans="10:31" x14ac:dyDescent="0.2">
      <c r="J2421"/>
      <c r="K2421"/>
      <c r="O2421" s="5"/>
      <c r="P2421" s="5"/>
      <c r="AD2421"/>
      <c r="AE2421"/>
    </row>
    <row r="2422" spans="10:31" x14ac:dyDescent="0.2">
      <c r="J2422"/>
      <c r="K2422"/>
      <c r="O2422" s="5"/>
      <c r="P2422" s="5"/>
      <c r="AD2422"/>
      <c r="AE2422"/>
    </row>
    <row r="2423" spans="10:31" x14ac:dyDescent="0.2">
      <c r="J2423"/>
      <c r="K2423"/>
      <c r="O2423" s="5"/>
      <c r="P2423" s="5"/>
      <c r="AD2423"/>
      <c r="AE2423"/>
    </row>
    <row r="2424" spans="10:31" x14ac:dyDescent="0.2">
      <c r="J2424"/>
      <c r="K2424"/>
      <c r="O2424" s="5"/>
      <c r="P2424" s="5"/>
      <c r="AD2424"/>
      <c r="AE2424"/>
    </row>
    <row r="2425" spans="10:31" x14ac:dyDescent="0.2">
      <c r="J2425"/>
      <c r="K2425"/>
      <c r="O2425" s="5"/>
      <c r="P2425" s="5"/>
      <c r="AD2425"/>
      <c r="AE2425"/>
    </row>
    <row r="2426" spans="10:31" x14ac:dyDescent="0.2">
      <c r="J2426"/>
      <c r="K2426"/>
      <c r="O2426" s="5"/>
      <c r="P2426" s="5"/>
      <c r="AD2426"/>
      <c r="AE2426"/>
    </row>
    <row r="2427" spans="10:31" x14ac:dyDescent="0.2">
      <c r="J2427"/>
      <c r="K2427"/>
      <c r="O2427" s="5"/>
      <c r="P2427" s="5"/>
      <c r="AD2427"/>
      <c r="AE2427"/>
    </row>
    <row r="2428" spans="10:31" x14ac:dyDescent="0.2">
      <c r="J2428"/>
      <c r="K2428"/>
      <c r="O2428" s="5"/>
      <c r="P2428" s="5"/>
      <c r="AD2428"/>
      <c r="AE2428"/>
    </row>
    <row r="2429" spans="10:31" x14ac:dyDescent="0.2">
      <c r="J2429"/>
      <c r="K2429"/>
      <c r="O2429" s="5"/>
      <c r="P2429" s="5"/>
      <c r="AD2429"/>
      <c r="AE2429"/>
    </row>
    <row r="2430" spans="10:31" x14ac:dyDescent="0.2">
      <c r="J2430"/>
      <c r="K2430"/>
      <c r="O2430" s="5"/>
      <c r="P2430" s="5"/>
      <c r="AD2430"/>
      <c r="AE2430"/>
    </row>
    <row r="2431" spans="10:31" x14ac:dyDescent="0.2">
      <c r="J2431"/>
      <c r="K2431"/>
      <c r="O2431" s="5"/>
      <c r="P2431" s="5"/>
      <c r="AD2431"/>
      <c r="AE2431"/>
    </row>
    <row r="2432" spans="10:31" x14ac:dyDescent="0.2">
      <c r="J2432"/>
      <c r="K2432"/>
      <c r="O2432" s="5"/>
      <c r="P2432" s="5"/>
      <c r="AD2432"/>
      <c r="AE2432"/>
    </row>
    <row r="2433" spans="10:31" x14ac:dyDescent="0.2">
      <c r="J2433"/>
      <c r="K2433"/>
      <c r="O2433" s="5"/>
      <c r="P2433" s="5"/>
      <c r="AD2433"/>
      <c r="AE2433"/>
    </row>
    <row r="2434" spans="10:31" x14ac:dyDescent="0.2">
      <c r="J2434"/>
      <c r="K2434"/>
      <c r="O2434" s="5"/>
      <c r="P2434" s="5"/>
      <c r="AD2434"/>
      <c r="AE2434"/>
    </row>
    <row r="2435" spans="10:31" x14ac:dyDescent="0.2">
      <c r="J2435"/>
      <c r="K2435"/>
      <c r="O2435" s="5"/>
      <c r="P2435" s="5"/>
      <c r="AD2435"/>
      <c r="AE2435"/>
    </row>
    <row r="2436" spans="10:31" x14ac:dyDescent="0.2">
      <c r="J2436"/>
      <c r="K2436"/>
      <c r="O2436" s="5"/>
      <c r="P2436" s="5"/>
      <c r="AD2436"/>
      <c r="AE2436"/>
    </row>
    <row r="2437" spans="10:31" x14ac:dyDescent="0.2">
      <c r="J2437"/>
      <c r="K2437"/>
      <c r="O2437" s="5"/>
      <c r="P2437" s="5"/>
      <c r="AD2437"/>
      <c r="AE2437"/>
    </row>
    <row r="2438" spans="10:31" x14ac:dyDescent="0.2">
      <c r="J2438"/>
      <c r="K2438"/>
      <c r="O2438" s="5"/>
      <c r="P2438" s="5"/>
      <c r="AD2438"/>
      <c r="AE2438"/>
    </row>
    <row r="2439" spans="10:31" x14ac:dyDescent="0.2">
      <c r="J2439"/>
      <c r="K2439"/>
      <c r="O2439" s="5"/>
      <c r="P2439" s="5"/>
      <c r="AD2439"/>
      <c r="AE2439"/>
    </row>
    <row r="2440" spans="10:31" x14ac:dyDescent="0.2">
      <c r="J2440"/>
      <c r="K2440"/>
      <c r="O2440" s="5"/>
      <c r="P2440" s="5"/>
      <c r="AD2440"/>
      <c r="AE2440"/>
    </row>
    <row r="2441" spans="10:31" x14ac:dyDescent="0.2">
      <c r="J2441"/>
      <c r="K2441"/>
      <c r="O2441" s="5"/>
      <c r="P2441" s="5"/>
      <c r="AD2441"/>
      <c r="AE2441"/>
    </row>
    <row r="2442" spans="10:31" x14ac:dyDescent="0.2">
      <c r="J2442"/>
      <c r="K2442"/>
      <c r="O2442" s="5"/>
      <c r="P2442" s="5"/>
      <c r="AD2442"/>
      <c r="AE2442"/>
    </row>
    <row r="2443" spans="10:31" x14ac:dyDescent="0.2">
      <c r="J2443"/>
      <c r="K2443"/>
      <c r="O2443" s="5"/>
      <c r="P2443" s="5"/>
      <c r="AD2443"/>
      <c r="AE2443"/>
    </row>
    <row r="2444" spans="10:31" x14ac:dyDescent="0.2">
      <c r="J2444"/>
      <c r="K2444"/>
      <c r="O2444" s="5"/>
      <c r="P2444" s="5"/>
      <c r="AD2444"/>
      <c r="AE2444"/>
    </row>
    <row r="2445" spans="10:31" x14ac:dyDescent="0.2">
      <c r="J2445"/>
      <c r="K2445"/>
      <c r="O2445" s="5"/>
      <c r="P2445" s="5"/>
      <c r="AD2445"/>
      <c r="AE2445"/>
    </row>
    <row r="2446" spans="10:31" x14ac:dyDescent="0.2">
      <c r="J2446"/>
      <c r="K2446"/>
      <c r="O2446" s="5"/>
      <c r="P2446" s="5"/>
      <c r="AD2446"/>
      <c r="AE2446"/>
    </row>
    <row r="2447" spans="10:31" x14ac:dyDescent="0.2">
      <c r="J2447"/>
      <c r="K2447"/>
      <c r="O2447" s="5"/>
      <c r="P2447" s="5"/>
      <c r="AD2447"/>
      <c r="AE2447"/>
    </row>
    <row r="2448" spans="10:31" x14ac:dyDescent="0.2">
      <c r="J2448"/>
      <c r="K2448"/>
      <c r="O2448" s="5"/>
      <c r="P2448" s="5"/>
      <c r="AD2448"/>
      <c r="AE2448"/>
    </row>
    <row r="2449" spans="10:31" x14ac:dyDescent="0.2">
      <c r="J2449"/>
      <c r="K2449"/>
      <c r="O2449" s="5"/>
      <c r="P2449" s="5"/>
      <c r="AD2449"/>
      <c r="AE2449"/>
    </row>
    <row r="2450" spans="10:31" x14ac:dyDescent="0.2">
      <c r="J2450"/>
      <c r="K2450"/>
      <c r="O2450" s="5"/>
      <c r="P2450" s="5"/>
      <c r="AD2450"/>
      <c r="AE2450"/>
    </row>
    <row r="2451" spans="10:31" x14ac:dyDescent="0.2">
      <c r="J2451"/>
      <c r="K2451"/>
      <c r="O2451" s="5"/>
      <c r="P2451" s="5"/>
      <c r="AD2451"/>
      <c r="AE2451"/>
    </row>
    <row r="2452" spans="10:31" x14ac:dyDescent="0.2">
      <c r="J2452"/>
      <c r="K2452"/>
      <c r="O2452" s="5"/>
      <c r="P2452" s="5"/>
      <c r="AD2452"/>
      <c r="AE2452"/>
    </row>
    <row r="2453" spans="10:31" x14ac:dyDescent="0.2">
      <c r="J2453"/>
      <c r="K2453"/>
      <c r="O2453" s="5"/>
      <c r="P2453" s="5"/>
      <c r="AD2453"/>
      <c r="AE2453"/>
    </row>
    <row r="2454" spans="10:31" x14ac:dyDescent="0.2">
      <c r="J2454"/>
      <c r="K2454"/>
      <c r="O2454" s="5"/>
      <c r="P2454" s="5"/>
      <c r="AD2454"/>
      <c r="AE2454"/>
    </row>
    <row r="2455" spans="10:31" x14ac:dyDescent="0.2">
      <c r="J2455"/>
      <c r="K2455"/>
      <c r="O2455" s="5"/>
      <c r="P2455" s="5"/>
      <c r="AD2455"/>
      <c r="AE2455"/>
    </row>
    <row r="2456" spans="10:31" x14ac:dyDescent="0.2">
      <c r="J2456"/>
      <c r="K2456"/>
      <c r="O2456" s="5"/>
      <c r="P2456" s="5"/>
      <c r="AD2456"/>
      <c r="AE2456"/>
    </row>
    <row r="2457" spans="10:31" x14ac:dyDescent="0.2">
      <c r="J2457"/>
      <c r="K2457"/>
      <c r="O2457" s="5"/>
      <c r="P2457" s="5"/>
      <c r="AD2457"/>
      <c r="AE2457"/>
    </row>
    <row r="2458" spans="10:31" x14ac:dyDescent="0.2">
      <c r="J2458"/>
      <c r="K2458"/>
      <c r="O2458" s="5"/>
      <c r="P2458" s="5"/>
      <c r="AD2458"/>
      <c r="AE2458"/>
    </row>
    <row r="2459" spans="10:31" x14ac:dyDescent="0.2">
      <c r="J2459"/>
      <c r="K2459"/>
      <c r="O2459" s="5"/>
      <c r="P2459" s="5"/>
      <c r="AD2459"/>
      <c r="AE2459"/>
    </row>
    <row r="2460" spans="10:31" x14ac:dyDescent="0.2">
      <c r="J2460"/>
      <c r="K2460"/>
      <c r="O2460" s="5"/>
      <c r="P2460" s="5"/>
      <c r="AD2460"/>
      <c r="AE2460"/>
    </row>
    <row r="2461" spans="10:31" x14ac:dyDescent="0.2">
      <c r="J2461"/>
      <c r="K2461"/>
      <c r="O2461" s="5"/>
      <c r="P2461" s="5"/>
      <c r="AD2461"/>
      <c r="AE2461"/>
    </row>
    <row r="2462" spans="10:31" x14ac:dyDescent="0.2">
      <c r="J2462"/>
      <c r="K2462"/>
      <c r="O2462" s="5"/>
      <c r="P2462" s="5"/>
      <c r="AD2462"/>
      <c r="AE2462"/>
    </row>
    <row r="2463" spans="10:31" x14ac:dyDescent="0.2">
      <c r="J2463"/>
      <c r="K2463"/>
      <c r="O2463" s="5"/>
      <c r="P2463" s="5"/>
      <c r="AD2463"/>
      <c r="AE2463"/>
    </row>
    <row r="2464" spans="10:31" x14ac:dyDescent="0.2">
      <c r="J2464"/>
      <c r="K2464"/>
      <c r="O2464" s="5"/>
      <c r="P2464" s="5"/>
      <c r="AD2464"/>
      <c r="AE2464"/>
    </row>
    <row r="2465" spans="10:31" x14ac:dyDescent="0.2">
      <c r="J2465"/>
      <c r="K2465"/>
      <c r="O2465" s="5"/>
      <c r="P2465" s="5"/>
      <c r="AD2465"/>
      <c r="AE2465"/>
    </row>
    <row r="2466" spans="10:31" x14ac:dyDescent="0.2">
      <c r="J2466"/>
      <c r="K2466"/>
      <c r="O2466" s="5"/>
      <c r="P2466" s="5"/>
      <c r="AD2466"/>
      <c r="AE2466"/>
    </row>
    <row r="2467" spans="10:31" x14ac:dyDescent="0.2">
      <c r="J2467"/>
      <c r="K2467"/>
      <c r="O2467" s="5"/>
      <c r="P2467" s="5"/>
      <c r="AD2467"/>
      <c r="AE2467"/>
    </row>
    <row r="2468" spans="10:31" x14ac:dyDescent="0.2">
      <c r="J2468"/>
      <c r="K2468"/>
      <c r="O2468" s="5"/>
      <c r="P2468" s="5"/>
      <c r="AD2468"/>
      <c r="AE2468"/>
    </row>
    <row r="2469" spans="10:31" x14ac:dyDescent="0.2">
      <c r="J2469"/>
      <c r="K2469"/>
      <c r="O2469" s="5"/>
      <c r="P2469" s="5"/>
      <c r="AD2469"/>
      <c r="AE2469"/>
    </row>
    <row r="2470" spans="10:31" x14ac:dyDescent="0.2">
      <c r="J2470"/>
      <c r="K2470"/>
      <c r="O2470" s="5"/>
      <c r="P2470" s="5"/>
      <c r="AD2470"/>
      <c r="AE2470"/>
    </row>
    <row r="2471" spans="10:31" x14ac:dyDescent="0.2">
      <c r="J2471"/>
      <c r="K2471"/>
      <c r="O2471" s="5"/>
      <c r="P2471" s="5"/>
      <c r="AD2471"/>
      <c r="AE2471"/>
    </row>
    <row r="2472" spans="10:31" x14ac:dyDescent="0.2">
      <c r="J2472"/>
      <c r="K2472"/>
      <c r="O2472" s="5"/>
      <c r="P2472" s="5"/>
      <c r="AD2472"/>
      <c r="AE2472"/>
    </row>
    <row r="2473" spans="10:31" x14ac:dyDescent="0.2">
      <c r="J2473"/>
      <c r="K2473"/>
      <c r="O2473" s="5"/>
      <c r="P2473" s="5"/>
      <c r="AD2473"/>
      <c r="AE2473"/>
    </row>
    <row r="2474" spans="10:31" x14ac:dyDescent="0.2">
      <c r="J2474"/>
      <c r="K2474"/>
      <c r="O2474" s="5"/>
      <c r="P2474" s="5"/>
      <c r="AD2474"/>
      <c r="AE2474"/>
    </row>
    <row r="2475" spans="10:31" x14ac:dyDescent="0.2">
      <c r="J2475"/>
      <c r="K2475"/>
      <c r="O2475" s="5"/>
      <c r="P2475" s="5"/>
      <c r="AD2475"/>
      <c r="AE2475"/>
    </row>
    <row r="2476" spans="10:31" x14ac:dyDescent="0.2">
      <c r="J2476"/>
      <c r="K2476"/>
      <c r="O2476" s="5"/>
      <c r="P2476" s="5"/>
      <c r="AD2476"/>
      <c r="AE2476"/>
    </row>
    <row r="2477" spans="10:31" x14ac:dyDescent="0.2">
      <c r="J2477"/>
      <c r="K2477"/>
      <c r="O2477" s="5"/>
      <c r="P2477" s="5"/>
      <c r="AD2477"/>
      <c r="AE2477"/>
    </row>
    <row r="2478" spans="10:31" x14ac:dyDescent="0.2">
      <c r="J2478"/>
      <c r="K2478"/>
      <c r="O2478" s="5"/>
      <c r="P2478" s="5"/>
      <c r="AD2478"/>
      <c r="AE2478"/>
    </row>
    <row r="2479" spans="10:31" x14ac:dyDescent="0.2">
      <c r="J2479"/>
      <c r="K2479"/>
      <c r="O2479" s="5"/>
      <c r="P2479" s="5"/>
      <c r="AD2479"/>
      <c r="AE2479"/>
    </row>
    <row r="2480" spans="10:31" x14ac:dyDescent="0.2">
      <c r="J2480"/>
      <c r="K2480"/>
      <c r="O2480" s="5"/>
      <c r="P2480" s="5"/>
      <c r="AD2480"/>
      <c r="AE2480"/>
    </row>
    <row r="2481" spans="10:31" x14ac:dyDescent="0.2">
      <c r="J2481"/>
      <c r="K2481"/>
      <c r="O2481" s="5"/>
      <c r="P2481" s="5"/>
      <c r="AD2481"/>
      <c r="AE2481"/>
    </row>
    <row r="2482" spans="10:31" x14ac:dyDescent="0.2">
      <c r="J2482"/>
      <c r="K2482"/>
      <c r="O2482" s="5"/>
      <c r="P2482" s="5"/>
      <c r="AD2482"/>
      <c r="AE2482"/>
    </row>
    <row r="2483" spans="10:31" x14ac:dyDescent="0.2">
      <c r="J2483"/>
      <c r="K2483"/>
      <c r="O2483" s="5"/>
      <c r="P2483" s="5"/>
      <c r="AD2483"/>
      <c r="AE2483"/>
    </row>
    <row r="2484" spans="10:31" x14ac:dyDescent="0.2">
      <c r="J2484"/>
      <c r="K2484"/>
      <c r="O2484" s="5"/>
      <c r="P2484" s="5"/>
      <c r="AD2484"/>
      <c r="AE2484"/>
    </row>
    <row r="2485" spans="10:31" x14ac:dyDescent="0.2">
      <c r="J2485"/>
      <c r="K2485"/>
      <c r="O2485" s="5"/>
      <c r="P2485" s="5"/>
      <c r="AD2485"/>
      <c r="AE2485"/>
    </row>
    <row r="2486" spans="10:31" x14ac:dyDescent="0.2">
      <c r="J2486"/>
      <c r="K2486"/>
      <c r="O2486" s="5"/>
      <c r="P2486" s="5"/>
      <c r="AD2486"/>
      <c r="AE2486"/>
    </row>
    <row r="2487" spans="10:31" x14ac:dyDescent="0.2">
      <c r="J2487"/>
      <c r="K2487"/>
      <c r="O2487" s="5"/>
      <c r="P2487" s="5"/>
      <c r="AD2487"/>
      <c r="AE2487"/>
    </row>
    <row r="2488" spans="10:31" x14ac:dyDescent="0.2">
      <c r="J2488"/>
      <c r="K2488"/>
      <c r="O2488" s="5"/>
      <c r="P2488" s="5"/>
      <c r="AD2488"/>
      <c r="AE2488"/>
    </row>
    <row r="2489" spans="10:31" x14ac:dyDescent="0.2">
      <c r="J2489"/>
      <c r="K2489"/>
      <c r="O2489" s="5"/>
      <c r="P2489" s="5"/>
      <c r="AD2489"/>
      <c r="AE2489"/>
    </row>
    <row r="2490" spans="10:31" x14ac:dyDescent="0.2">
      <c r="J2490"/>
      <c r="K2490"/>
      <c r="O2490" s="5"/>
      <c r="P2490" s="5"/>
      <c r="AD2490"/>
      <c r="AE2490"/>
    </row>
    <row r="2491" spans="10:31" x14ac:dyDescent="0.2">
      <c r="J2491"/>
      <c r="K2491"/>
      <c r="O2491" s="5"/>
      <c r="P2491" s="5"/>
      <c r="AD2491"/>
      <c r="AE2491"/>
    </row>
    <row r="2492" spans="10:31" x14ac:dyDescent="0.2">
      <c r="J2492"/>
      <c r="K2492"/>
      <c r="O2492" s="5"/>
      <c r="P2492" s="5"/>
      <c r="AD2492"/>
      <c r="AE2492"/>
    </row>
    <row r="2493" spans="10:31" x14ac:dyDescent="0.2">
      <c r="J2493"/>
      <c r="K2493"/>
      <c r="O2493" s="5"/>
      <c r="P2493" s="5"/>
      <c r="AD2493"/>
      <c r="AE2493"/>
    </row>
    <row r="2494" spans="10:31" x14ac:dyDescent="0.2">
      <c r="J2494"/>
      <c r="K2494"/>
      <c r="O2494" s="5"/>
      <c r="P2494" s="5"/>
      <c r="AD2494"/>
      <c r="AE2494"/>
    </row>
    <row r="2495" spans="10:31" x14ac:dyDescent="0.2">
      <c r="J2495"/>
      <c r="K2495"/>
      <c r="O2495" s="5"/>
      <c r="P2495" s="5"/>
      <c r="AD2495"/>
      <c r="AE2495"/>
    </row>
    <row r="2496" spans="10:31" x14ac:dyDescent="0.2">
      <c r="J2496"/>
      <c r="K2496"/>
      <c r="O2496" s="5"/>
      <c r="P2496" s="5"/>
      <c r="AD2496"/>
      <c r="AE2496"/>
    </row>
    <row r="2497" spans="10:31" x14ac:dyDescent="0.2">
      <c r="J2497"/>
      <c r="K2497"/>
      <c r="O2497" s="5"/>
      <c r="P2497" s="5"/>
      <c r="AD2497"/>
      <c r="AE2497"/>
    </row>
    <row r="2498" spans="10:31" x14ac:dyDescent="0.2">
      <c r="J2498"/>
      <c r="K2498"/>
      <c r="O2498" s="5"/>
      <c r="P2498" s="5"/>
      <c r="AD2498"/>
      <c r="AE2498"/>
    </row>
    <row r="2499" spans="10:31" x14ac:dyDescent="0.2">
      <c r="J2499"/>
      <c r="K2499"/>
      <c r="O2499" s="5"/>
      <c r="P2499" s="5"/>
      <c r="AD2499"/>
      <c r="AE2499"/>
    </row>
    <row r="2500" spans="10:31" x14ac:dyDescent="0.2">
      <c r="J2500"/>
      <c r="K2500"/>
      <c r="O2500" s="5"/>
      <c r="P2500" s="5"/>
      <c r="AD2500"/>
      <c r="AE2500"/>
    </row>
    <row r="2501" spans="10:31" x14ac:dyDescent="0.2">
      <c r="J2501"/>
      <c r="K2501"/>
      <c r="O2501" s="5"/>
      <c r="P2501" s="5"/>
      <c r="AD2501"/>
      <c r="AE2501"/>
    </row>
    <row r="2502" spans="10:31" x14ac:dyDescent="0.2">
      <c r="J2502"/>
      <c r="K2502"/>
      <c r="O2502" s="5"/>
      <c r="P2502" s="5"/>
      <c r="AD2502"/>
      <c r="AE2502"/>
    </row>
    <row r="2503" spans="10:31" x14ac:dyDescent="0.2">
      <c r="J2503"/>
      <c r="K2503"/>
      <c r="O2503" s="5"/>
      <c r="P2503" s="5"/>
      <c r="AD2503"/>
      <c r="AE2503"/>
    </row>
    <row r="2504" spans="10:31" x14ac:dyDescent="0.2">
      <c r="J2504"/>
      <c r="K2504"/>
      <c r="O2504" s="5"/>
      <c r="P2504" s="5"/>
      <c r="AD2504"/>
      <c r="AE2504"/>
    </row>
    <row r="2505" spans="10:31" x14ac:dyDescent="0.2">
      <c r="J2505"/>
      <c r="K2505"/>
      <c r="O2505" s="5"/>
      <c r="P2505" s="5"/>
      <c r="AD2505"/>
      <c r="AE2505"/>
    </row>
    <row r="2506" spans="10:31" x14ac:dyDescent="0.2">
      <c r="J2506"/>
      <c r="K2506"/>
      <c r="O2506" s="5"/>
      <c r="P2506" s="5"/>
      <c r="AD2506"/>
      <c r="AE2506"/>
    </row>
    <row r="2507" spans="10:31" x14ac:dyDescent="0.2">
      <c r="J2507"/>
      <c r="K2507"/>
      <c r="O2507" s="5"/>
      <c r="P2507" s="5"/>
      <c r="AD2507"/>
      <c r="AE2507"/>
    </row>
    <row r="2508" spans="10:31" x14ac:dyDescent="0.2">
      <c r="J2508"/>
      <c r="K2508"/>
      <c r="O2508" s="5"/>
      <c r="P2508" s="5"/>
      <c r="AD2508"/>
      <c r="AE2508"/>
    </row>
    <row r="2509" spans="10:31" x14ac:dyDescent="0.2">
      <c r="J2509"/>
      <c r="K2509"/>
      <c r="O2509" s="5"/>
      <c r="P2509" s="5"/>
      <c r="AD2509"/>
      <c r="AE2509"/>
    </row>
    <row r="2510" spans="10:31" x14ac:dyDescent="0.2">
      <c r="J2510"/>
      <c r="K2510"/>
      <c r="O2510" s="5"/>
      <c r="P2510" s="5"/>
      <c r="AD2510"/>
      <c r="AE2510"/>
    </row>
    <row r="2511" spans="10:31" x14ac:dyDescent="0.2">
      <c r="J2511"/>
      <c r="K2511"/>
      <c r="O2511" s="5"/>
      <c r="P2511" s="5"/>
      <c r="AD2511"/>
      <c r="AE2511"/>
    </row>
    <row r="2512" spans="10:31" x14ac:dyDescent="0.2">
      <c r="J2512"/>
      <c r="K2512"/>
      <c r="O2512" s="5"/>
      <c r="P2512" s="5"/>
      <c r="AD2512"/>
      <c r="AE2512"/>
    </row>
    <row r="2513" spans="10:31" x14ac:dyDescent="0.2">
      <c r="J2513"/>
      <c r="K2513"/>
      <c r="O2513" s="5"/>
      <c r="P2513" s="5"/>
      <c r="AD2513"/>
      <c r="AE2513"/>
    </row>
    <row r="2514" spans="10:31" x14ac:dyDescent="0.2">
      <c r="J2514"/>
      <c r="K2514"/>
      <c r="O2514" s="5"/>
      <c r="P2514" s="5"/>
      <c r="AD2514"/>
      <c r="AE2514"/>
    </row>
    <row r="2515" spans="10:31" x14ac:dyDescent="0.2">
      <c r="J2515"/>
      <c r="K2515"/>
      <c r="O2515" s="5"/>
      <c r="P2515" s="5"/>
      <c r="AD2515"/>
      <c r="AE2515"/>
    </row>
    <row r="2516" spans="10:31" x14ac:dyDescent="0.2">
      <c r="J2516"/>
      <c r="K2516"/>
      <c r="O2516" s="5"/>
      <c r="P2516" s="5"/>
      <c r="AD2516"/>
      <c r="AE2516"/>
    </row>
    <row r="2517" spans="10:31" x14ac:dyDescent="0.2">
      <c r="J2517"/>
      <c r="K2517"/>
      <c r="O2517" s="5"/>
      <c r="P2517" s="5"/>
      <c r="AD2517"/>
      <c r="AE2517"/>
    </row>
    <row r="2518" spans="10:31" x14ac:dyDescent="0.2">
      <c r="J2518"/>
      <c r="K2518"/>
      <c r="O2518" s="5"/>
      <c r="P2518" s="5"/>
      <c r="AD2518"/>
      <c r="AE2518"/>
    </row>
    <row r="2519" spans="10:31" x14ac:dyDescent="0.2">
      <c r="J2519"/>
      <c r="K2519"/>
      <c r="O2519" s="5"/>
      <c r="P2519" s="5"/>
      <c r="AD2519"/>
      <c r="AE2519"/>
    </row>
    <row r="2520" spans="10:31" x14ac:dyDescent="0.2">
      <c r="J2520"/>
      <c r="K2520"/>
      <c r="O2520" s="5"/>
      <c r="P2520" s="5"/>
      <c r="AD2520"/>
      <c r="AE2520"/>
    </row>
    <row r="2521" spans="10:31" x14ac:dyDescent="0.2">
      <c r="J2521"/>
      <c r="K2521"/>
      <c r="O2521" s="5"/>
      <c r="P2521" s="5"/>
      <c r="AD2521"/>
      <c r="AE2521"/>
    </row>
    <row r="2522" spans="10:31" x14ac:dyDescent="0.2">
      <c r="J2522"/>
      <c r="K2522"/>
      <c r="O2522" s="5"/>
      <c r="P2522" s="5"/>
      <c r="AD2522"/>
      <c r="AE2522"/>
    </row>
    <row r="2523" spans="10:31" x14ac:dyDescent="0.2">
      <c r="J2523"/>
      <c r="K2523"/>
      <c r="O2523" s="5"/>
      <c r="P2523" s="5"/>
      <c r="AD2523"/>
      <c r="AE2523"/>
    </row>
    <row r="2524" spans="10:31" x14ac:dyDescent="0.2">
      <c r="J2524"/>
      <c r="K2524"/>
      <c r="O2524" s="5"/>
      <c r="P2524" s="5"/>
      <c r="AD2524"/>
      <c r="AE2524"/>
    </row>
    <row r="2525" spans="10:31" x14ac:dyDescent="0.2">
      <c r="J2525"/>
      <c r="K2525"/>
      <c r="O2525" s="5"/>
      <c r="P2525" s="5"/>
      <c r="AD2525"/>
      <c r="AE2525"/>
    </row>
    <row r="2526" spans="10:31" x14ac:dyDescent="0.2">
      <c r="J2526"/>
      <c r="K2526"/>
      <c r="O2526" s="5"/>
      <c r="P2526" s="5"/>
      <c r="AD2526"/>
      <c r="AE2526"/>
    </row>
    <row r="2527" spans="10:31" x14ac:dyDescent="0.2">
      <c r="J2527"/>
      <c r="K2527"/>
      <c r="O2527" s="5"/>
      <c r="P2527" s="5"/>
      <c r="AD2527"/>
      <c r="AE2527"/>
    </row>
    <row r="2528" spans="10:31" x14ac:dyDescent="0.2">
      <c r="J2528"/>
      <c r="K2528"/>
      <c r="O2528" s="5"/>
      <c r="P2528" s="5"/>
      <c r="AD2528"/>
      <c r="AE2528"/>
    </row>
    <row r="2529" spans="10:31" x14ac:dyDescent="0.2">
      <c r="J2529"/>
      <c r="K2529"/>
      <c r="O2529" s="5"/>
      <c r="P2529" s="5"/>
      <c r="AD2529"/>
      <c r="AE2529"/>
    </row>
    <row r="2530" spans="10:31" x14ac:dyDescent="0.2">
      <c r="J2530"/>
      <c r="K2530"/>
      <c r="O2530" s="5"/>
      <c r="P2530" s="5"/>
      <c r="AD2530"/>
      <c r="AE2530"/>
    </row>
    <row r="2531" spans="10:31" x14ac:dyDescent="0.2">
      <c r="J2531"/>
      <c r="K2531"/>
      <c r="O2531" s="5"/>
      <c r="P2531" s="5"/>
      <c r="AD2531"/>
      <c r="AE2531"/>
    </row>
    <row r="2532" spans="10:31" x14ac:dyDescent="0.2">
      <c r="J2532"/>
      <c r="K2532"/>
      <c r="O2532" s="5"/>
      <c r="P2532" s="5"/>
      <c r="AD2532"/>
      <c r="AE2532"/>
    </row>
    <row r="2533" spans="10:31" x14ac:dyDescent="0.2">
      <c r="J2533"/>
      <c r="K2533"/>
      <c r="O2533" s="5"/>
      <c r="P2533" s="5"/>
      <c r="AD2533"/>
      <c r="AE2533"/>
    </row>
    <row r="2534" spans="10:31" x14ac:dyDescent="0.2">
      <c r="J2534"/>
      <c r="K2534"/>
      <c r="O2534" s="5"/>
      <c r="P2534" s="5"/>
      <c r="AD2534"/>
      <c r="AE2534"/>
    </row>
    <row r="2535" spans="10:31" x14ac:dyDescent="0.2">
      <c r="J2535"/>
      <c r="K2535"/>
      <c r="O2535" s="5"/>
      <c r="P2535" s="5"/>
      <c r="AD2535"/>
      <c r="AE2535"/>
    </row>
    <row r="2536" spans="10:31" x14ac:dyDescent="0.2">
      <c r="J2536"/>
      <c r="K2536"/>
      <c r="O2536" s="5"/>
      <c r="P2536" s="5"/>
      <c r="AD2536"/>
      <c r="AE2536"/>
    </row>
    <row r="2537" spans="10:31" x14ac:dyDescent="0.2">
      <c r="J2537"/>
      <c r="K2537"/>
      <c r="O2537" s="5"/>
      <c r="P2537" s="5"/>
      <c r="AD2537"/>
      <c r="AE2537"/>
    </row>
    <row r="2538" spans="10:31" x14ac:dyDescent="0.2">
      <c r="J2538"/>
      <c r="K2538"/>
      <c r="O2538" s="5"/>
      <c r="P2538" s="5"/>
      <c r="AD2538"/>
      <c r="AE2538"/>
    </row>
    <row r="2539" spans="10:31" x14ac:dyDescent="0.2">
      <c r="J2539"/>
      <c r="K2539"/>
      <c r="O2539" s="5"/>
      <c r="P2539" s="5"/>
      <c r="AD2539"/>
      <c r="AE2539"/>
    </row>
    <row r="2540" spans="10:31" x14ac:dyDescent="0.2">
      <c r="J2540"/>
      <c r="K2540"/>
      <c r="O2540" s="5"/>
      <c r="P2540" s="5"/>
      <c r="AD2540"/>
      <c r="AE2540"/>
    </row>
    <row r="2541" spans="10:31" x14ac:dyDescent="0.2">
      <c r="J2541"/>
      <c r="K2541"/>
      <c r="O2541" s="5"/>
      <c r="P2541" s="5"/>
      <c r="AD2541"/>
      <c r="AE2541"/>
    </row>
    <row r="2542" spans="10:31" x14ac:dyDescent="0.2">
      <c r="J2542"/>
      <c r="K2542"/>
      <c r="O2542" s="5"/>
      <c r="P2542" s="5"/>
      <c r="AD2542"/>
      <c r="AE2542"/>
    </row>
    <row r="2543" spans="10:31" x14ac:dyDescent="0.2">
      <c r="J2543"/>
      <c r="K2543"/>
      <c r="O2543" s="5"/>
      <c r="P2543" s="5"/>
      <c r="AD2543"/>
      <c r="AE2543"/>
    </row>
    <row r="2544" spans="10:31" x14ac:dyDescent="0.2">
      <c r="J2544"/>
      <c r="K2544"/>
      <c r="O2544" s="5"/>
      <c r="P2544" s="5"/>
      <c r="AD2544"/>
      <c r="AE2544"/>
    </row>
    <row r="2545" spans="10:31" x14ac:dyDescent="0.2">
      <c r="J2545"/>
      <c r="K2545"/>
      <c r="O2545" s="5"/>
      <c r="P2545" s="5"/>
      <c r="AD2545"/>
      <c r="AE2545"/>
    </row>
    <row r="2546" spans="10:31" x14ac:dyDescent="0.2">
      <c r="J2546"/>
      <c r="K2546"/>
      <c r="O2546" s="5"/>
      <c r="P2546" s="5"/>
      <c r="AD2546"/>
      <c r="AE2546"/>
    </row>
    <row r="2547" spans="10:31" x14ac:dyDescent="0.2">
      <c r="J2547"/>
      <c r="K2547"/>
      <c r="O2547" s="5"/>
      <c r="P2547" s="5"/>
      <c r="AD2547"/>
      <c r="AE2547"/>
    </row>
    <row r="2548" spans="10:31" x14ac:dyDescent="0.2">
      <c r="J2548"/>
      <c r="K2548"/>
      <c r="O2548" s="5"/>
      <c r="P2548" s="5"/>
      <c r="AD2548"/>
      <c r="AE2548"/>
    </row>
    <row r="2549" spans="10:31" x14ac:dyDescent="0.2">
      <c r="J2549"/>
      <c r="K2549"/>
      <c r="O2549" s="5"/>
      <c r="P2549" s="5"/>
      <c r="AD2549"/>
      <c r="AE2549"/>
    </row>
    <row r="2550" spans="10:31" x14ac:dyDescent="0.2">
      <c r="J2550"/>
      <c r="K2550"/>
      <c r="O2550" s="5"/>
      <c r="P2550" s="5"/>
      <c r="AD2550"/>
      <c r="AE2550"/>
    </row>
    <row r="2551" spans="10:31" x14ac:dyDescent="0.2">
      <c r="J2551"/>
      <c r="K2551"/>
      <c r="O2551" s="5"/>
      <c r="P2551" s="5"/>
      <c r="AD2551"/>
      <c r="AE2551"/>
    </row>
    <row r="2552" spans="10:31" x14ac:dyDescent="0.2">
      <c r="J2552"/>
      <c r="K2552"/>
      <c r="O2552" s="5"/>
      <c r="P2552" s="5"/>
      <c r="AD2552"/>
      <c r="AE2552"/>
    </row>
    <row r="2553" spans="10:31" x14ac:dyDescent="0.2">
      <c r="J2553"/>
      <c r="K2553"/>
      <c r="O2553" s="5"/>
      <c r="P2553" s="5"/>
      <c r="AD2553"/>
      <c r="AE2553"/>
    </row>
    <row r="2554" spans="10:31" x14ac:dyDescent="0.2">
      <c r="J2554"/>
      <c r="K2554"/>
      <c r="O2554" s="5"/>
      <c r="P2554" s="5"/>
      <c r="AD2554"/>
      <c r="AE2554"/>
    </row>
    <row r="2555" spans="10:31" x14ac:dyDescent="0.2">
      <c r="J2555"/>
      <c r="K2555"/>
      <c r="O2555" s="5"/>
      <c r="P2555" s="5"/>
      <c r="AD2555"/>
      <c r="AE2555"/>
    </row>
    <row r="2556" spans="10:31" x14ac:dyDescent="0.2">
      <c r="J2556"/>
      <c r="K2556"/>
      <c r="O2556" s="5"/>
      <c r="P2556" s="5"/>
      <c r="AD2556"/>
      <c r="AE2556"/>
    </row>
    <row r="2557" spans="10:31" x14ac:dyDescent="0.2">
      <c r="J2557"/>
      <c r="K2557"/>
      <c r="O2557" s="5"/>
      <c r="P2557" s="5"/>
      <c r="AD2557"/>
      <c r="AE2557"/>
    </row>
    <row r="2558" spans="10:31" x14ac:dyDescent="0.2">
      <c r="J2558"/>
      <c r="K2558"/>
      <c r="O2558" s="5"/>
      <c r="P2558" s="5"/>
      <c r="AD2558"/>
      <c r="AE2558"/>
    </row>
    <row r="2559" spans="10:31" x14ac:dyDescent="0.2">
      <c r="J2559"/>
      <c r="K2559"/>
      <c r="O2559" s="5"/>
      <c r="P2559" s="5"/>
      <c r="AD2559"/>
      <c r="AE2559"/>
    </row>
    <row r="2560" spans="10:31" x14ac:dyDescent="0.2">
      <c r="J2560"/>
      <c r="K2560"/>
      <c r="O2560" s="5"/>
      <c r="P2560" s="5"/>
      <c r="AD2560"/>
      <c r="AE2560"/>
    </row>
    <row r="2561" spans="10:31" x14ac:dyDescent="0.2">
      <c r="J2561"/>
      <c r="K2561"/>
      <c r="O2561" s="5"/>
      <c r="P2561" s="5"/>
      <c r="AD2561"/>
      <c r="AE2561"/>
    </row>
    <row r="2562" spans="10:31" x14ac:dyDescent="0.2">
      <c r="J2562"/>
      <c r="K2562"/>
      <c r="O2562" s="5"/>
      <c r="P2562" s="5"/>
      <c r="AD2562"/>
      <c r="AE2562"/>
    </row>
    <row r="2563" spans="10:31" x14ac:dyDescent="0.2">
      <c r="J2563"/>
      <c r="K2563"/>
      <c r="O2563" s="5"/>
      <c r="P2563" s="5"/>
      <c r="AD2563"/>
      <c r="AE2563"/>
    </row>
    <row r="2564" spans="10:31" x14ac:dyDescent="0.2">
      <c r="J2564"/>
      <c r="K2564"/>
      <c r="O2564" s="5"/>
      <c r="P2564" s="5"/>
      <c r="AD2564"/>
      <c r="AE2564"/>
    </row>
    <row r="2565" spans="10:31" x14ac:dyDescent="0.2">
      <c r="J2565"/>
      <c r="K2565"/>
      <c r="O2565" s="5"/>
      <c r="P2565" s="5"/>
      <c r="AD2565"/>
      <c r="AE2565"/>
    </row>
    <row r="2566" spans="10:31" x14ac:dyDescent="0.2">
      <c r="J2566"/>
      <c r="K2566"/>
      <c r="O2566" s="5"/>
      <c r="P2566" s="5"/>
      <c r="AD2566"/>
      <c r="AE2566"/>
    </row>
    <row r="2567" spans="10:31" x14ac:dyDescent="0.2">
      <c r="J2567"/>
      <c r="K2567"/>
      <c r="O2567" s="5"/>
      <c r="P2567" s="5"/>
      <c r="AD2567"/>
      <c r="AE2567"/>
    </row>
    <row r="2568" spans="10:31" x14ac:dyDescent="0.2">
      <c r="J2568"/>
      <c r="K2568"/>
      <c r="O2568" s="5"/>
      <c r="P2568" s="5"/>
      <c r="AD2568"/>
      <c r="AE2568"/>
    </row>
    <row r="2569" spans="10:31" x14ac:dyDescent="0.2">
      <c r="J2569"/>
      <c r="K2569"/>
      <c r="O2569" s="5"/>
      <c r="P2569" s="5"/>
      <c r="AD2569"/>
      <c r="AE2569"/>
    </row>
    <row r="2570" spans="10:31" x14ac:dyDescent="0.2">
      <c r="J2570"/>
      <c r="K2570"/>
      <c r="O2570" s="5"/>
      <c r="P2570" s="5"/>
      <c r="AD2570"/>
      <c r="AE2570"/>
    </row>
    <row r="2571" spans="10:31" x14ac:dyDescent="0.2">
      <c r="J2571"/>
      <c r="K2571"/>
      <c r="O2571" s="5"/>
      <c r="P2571" s="5"/>
      <c r="AD2571"/>
      <c r="AE2571"/>
    </row>
    <row r="2572" spans="10:31" x14ac:dyDescent="0.2">
      <c r="J2572"/>
      <c r="K2572"/>
      <c r="O2572" s="5"/>
      <c r="P2572" s="5"/>
      <c r="AD2572"/>
      <c r="AE2572"/>
    </row>
    <row r="2573" spans="10:31" x14ac:dyDescent="0.2">
      <c r="J2573"/>
      <c r="K2573"/>
      <c r="O2573" s="5"/>
      <c r="P2573" s="5"/>
      <c r="AD2573"/>
      <c r="AE2573"/>
    </row>
    <row r="2574" spans="10:31" x14ac:dyDescent="0.2">
      <c r="J2574"/>
      <c r="K2574"/>
      <c r="O2574" s="5"/>
      <c r="P2574" s="5"/>
      <c r="AD2574"/>
      <c r="AE2574"/>
    </row>
    <row r="2575" spans="10:31" x14ac:dyDescent="0.2">
      <c r="J2575"/>
      <c r="K2575"/>
      <c r="O2575" s="5"/>
      <c r="P2575" s="5"/>
      <c r="AD2575"/>
      <c r="AE2575"/>
    </row>
    <row r="2576" spans="10:31" x14ac:dyDescent="0.2">
      <c r="J2576"/>
      <c r="K2576"/>
      <c r="O2576" s="5"/>
      <c r="P2576" s="5"/>
      <c r="AD2576"/>
      <c r="AE2576"/>
    </row>
    <row r="2577" spans="10:31" x14ac:dyDescent="0.2">
      <c r="J2577"/>
      <c r="K2577"/>
      <c r="O2577" s="5"/>
      <c r="P2577" s="5"/>
      <c r="AD2577"/>
      <c r="AE2577"/>
    </row>
    <row r="2578" spans="10:31" x14ac:dyDescent="0.2">
      <c r="J2578"/>
      <c r="K2578"/>
      <c r="O2578" s="5"/>
      <c r="P2578" s="5"/>
      <c r="AD2578"/>
      <c r="AE2578"/>
    </row>
    <row r="2579" spans="10:31" x14ac:dyDescent="0.2">
      <c r="J2579"/>
      <c r="K2579"/>
      <c r="O2579" s="5"/>
      <c r="P2579" s="5"/>
      <c r="AD2579"/>
      <c r="AE2579"/>
    </row>
    <row r="2580" spans="10:31" x14ac:dyDescent="0.2">
      <c r="J2580"/>
      <c r="K2580"/>
      <c r="O2580" s="5"/>
      <c r="P2580" s="5"/>
      <c r="AD2580"/>
      <c r="AE2580"/>
    </row>
    <row r="2581" spans="10:31" x14ac:dyDescent="0.2">
      <c r="J2581"/>
      <c r="K2581"/>
      <c r="O2581" s="5"/>
      <c r="P2581" s="5"/>
      <c r="AD2581"/>
      <c r="AE2581"/>
    </row>
    <row r="2582" spans="10:31" x14ac:dyDescent="0.2">
      <c r="J2582"/>
      <c r="K2582"/>
      <c r="O2582" s="5"/>
      <c r="P2582" s="5"/>
      <c r="AD2582"/>
      <c r="AE2582"/>
    </row>
    <row r="2583" spans="10:31" x14ac:dyDescent="0.2">
      <c r="J2583"/>
      <c r="K2583"/>
      <c r="O2583" s="5"/>
      <c r="P2583" s="5"/>
      <c r="AD2583"/>
      <c r="AE2583"/>
    </row>
    <row r="2584" spans="10:31" x14ac:dyDescent="0.2">
      <c r="J2584"/>
      <c r="K2584"/>
      <c r="O2584" s="5"/>
      <c r="P2584" s="5"/>
      <c r="AD2584"/>
      <c r="AE2584"/>
    </row>
    <row r="2585" spans="10:31" x14ac:dyDescent="0.2">
      <c r="J2585"/>
      <c r="K2585"/>
      <c r="O2585" s="5"/>
      <c r="P2585" s="5"/>
      <c r="AD2585"/>
      <c r="AE2585"/>
    </row>
    <row r="2586" spans="10:31" x14ac:dyDescent="0.2">
      <c r="J2586"/>
      <c r="K2586"/>
      <c r="O2586" s="5"/>
      <c r="P2586" s="5"/>
      <c r="AD2586"/>
      <c r="AE2586"/>
    </row>
    <row r="2587" spans="10:31" x14ac:dyDescent="0.2">
      <c r="J2587"/>
      <c r="K2587"/>
      <c r="O2587" s="5"/>
      <c r="P2587" s="5"/>
      <c r="AD2587"/>
      <c r="AE2587"/>
    </row>
    <row r="2588" spans="10:31" x14ac:dyDescent="0.2">
      <c r="J2588"/>
      <c r="K2588"/>
      <c r="O2588" s="5"/>
      <c r="P2588" s="5"/>
      <c r="AD2588"/>
      <c r="AE2588"/>
    </row>
    <row r="2589" spans="10:31" x14ac:dyDescent="0.2">
      <c r="J2589"/>
      <c r="K2589"/>
      <c r="O2589" s="5"/>
      <c r="P2589" s="5"/>
      <c r="AD2589"/>
      <c r="AE2589"/>
    </row>
    <row r="2590" spans="10:31" x14ac:dyDescent="0.2">
      <c r="J2590"/>
      <c r="K2590"/>
      <c r="O2590" s="5"/>
      <c r="P2590" s="5"/>
      <c r="AD2590"/>
      <c r="AE2590"/>
    </row>
    <row r="2591" spans="10:31" x14ac:dyDescent="0.2">
      <c r="J2591"/>
      <c r="K2591"/>
      <c r="O2591" s="5"/>
      <c r="P2591" s="5"/>
      <c r="AD2591"/>
      <c r="AE2591"/>
    </row>
    <row r="2592" spans="10:31" x14ac:dyDescent="0.2">
      <c r="J2592"/>
      <c r="K2592"/>
      <c r="O2592" s="5"/>
      <c r="P2592" s="5"/>
      <c r="AD2592"/>
      <c r="AE2592"/>
    </row>
    <row r="2593" spans="10:31" x14ac:dyDescent="0.2">
      <c r="J2593"/>
      <c r="K2593"/>
      <c r="O2593" s="5"/>
      <c r="P2593" s="5"/>
      <c r="AD2593"/>
      <c r="AE2593"/>
    </row>
    <row r="2594" spans="10:31" x14ac:dyDescent="0.2">
      <c r="J2594"/>
      <c r="K2594"/>
      <c r="O2594" s="5"/>
      <c r="P2594" s="5"/>
      <c r="AD2594"/>
      <c r="AE2594"/>
    </row>
    <row r="2595" spans="10:31" x14ac:dyDescent="0.2">
      <c r="J2595"/>
      <c r="K2595"/>
      <c r="O2595" s="5"/>
      <c r="P2595" s="5"/>
      <c r="AD2595"/>
      <c r="AE2595"/>
    </row>
    <row r="2596" spans="10:31" x14ac:dyDescent="0.2">
      <c r="J2596"/>
      <c r="K2596"/>
      <c r="O2596" s="5"/>
      <c r="P2596" s="5"/>
      <c r="AD2596"/>
      <c r="AE2596"/>
    </row>
    <row r="2597" spans="10:31" x14ac:dyDescent="0.2">
      <c r="J2597"/>
      <c r="K2597"/>
      <c r="O2597" s="5"/>
      <c r="P2597" s="5"/>
      <c r="AD2597"/>
      <c r="AE2597"/>
    </row>
    <row r="2598" spans="10:31" x14ac:dyDescent="0.2">
      <c r="J2598"/>
      <c r="K2598"/>
      <c r="O2598" s="5"/>
      <c r="P2598" s="5"/>
      <c r="AD2598"/>
      <c r="AE2598"/>
    </row>
    <row r="2599" spans="10:31" x14ac:dyDescent="0.2">
      <c r="J2599"/>
      <c r="K2599"/>
      <c r="O2599" s="5"/>
      <c r="P2599" s="5"/>
      <c r="AD2599"/>
      <c r="AE2599"/>
    </row>
    <row r="2600" spans="10:31" x14ac:dyDescent="0.2">
      <c r="J2600"/>
      <c r="K2600"/>
      <c r="O2600" s="5"/>
      <c r="P2600" s="5"/>
      <c r="AD2600"/>
      <c r="AE2600"/>
    </row>
    <row r="2601" spans="10:31" x14ac:dyDescent="0.2">
      <c r="J2601"/>
      <c r="K2601"/>
      <c r="O2601" s="5"/>
      <c r="P2601" s="5"/>
      <c r="AD2601"/>
      <c r="AE2601"/>
    </row>
    <row r="2602" spans="10:31" x14ac:dyDescent="0.2">
      <c r="J2602"/>
      <c r="K2602"/>
      <c r="O2602" s="5"/>
      <c r="P2602" s="5"/>
      <c r="AD2602"/>
      <c r="AE2602"/>
    </row>
    <row r="2603" spans="10:31" x14ac:dyDescent="0.2">
      <c r="J2603"/>
      <c r="K2603"/>
      <c r="O2603" s="5"/>
      <c r="P2603" s="5"/>
      <c r="AD2603"/>
      <c r="AE2603"/>
    </row>
    <row r="2604" spans="10:31" x14ac:dyDescent="0.2">
      <c r="J2604"/>
      <c r="K2604"/>
      <c r="O2604" s="5"/>
      <c r="P2604" s="5"/>
      <c r="AD2604"/>
      <c r="AE2604"/>
    </row>
    <row r="2605" spans="10:31" x14ac:dyDescent="0.2">
      <c r="J2605"/>
      <c r="K2605"/>
      <c r="O2605" s="5"/>
      <c r="P2605" s="5"/>
      <c r="AD2605"/>
      <c r="AE2605"/>
    </row>
    <row r="2606" spans="10:31" x14ac:dyDescent="0.2">
      <c r="J2606"/>
      <c r="K2606"/>
      <c r="O2606" s="5"/>
      <c r="P2606" s="5"/>
      <c r="AD2606"/>
      <c r="AE2606"/>
    </row>
    <row r="2607" spans="10:31" x14ac:dyDescent="0.2">
      <c r="J2607"/>
      <c r="K2607"/>
      <c r="O2607" s="5"/>
      <c r="P2607" s="5"/>
      <c r="AD2607"/>
      <c r="AE2607"/>
    </row>
    <row r="2608" spans="10:31" x14ac:dyDescent="0.2">
      <c r="J2608"/>
      <c r="K2608"/>
      <c r="O2608" s="5"/>
      <c r="P2608" s="5"/>
      <c r="AD2608"/>
      <c r="AE2608"/>
    </row>
    <row r="2609" spans="10:31" x14ac:dyDescent="0.2">
      <c r="J2609"/>
      <c r="K2609"/>
      <c r="O2609" s="5"/>
      <c r="P2609" s="5"/>
      <c r="AD2609"/>
      <c r="AE2609"/>
    </row>
    <row r="2610" spans="10:31" x14ac:dyDescent="0.2">
      <c r="J2610"/>
      <c r="K2610"/>
      <c r="O2610" s="5"/>
      <c r="P2610" s="5"/>
      <c r="AD2610"/>
      <c r="AE2610"/>
    </row>
    <row r="2611" spans="10:31" x14ac:dyDescent="0.2">
      <c r="J2611"/>
      <c r="K2611"/>
      <c r="O2611" s="5"/>
      <c r="P2611" s="5"/>
      <c r="AD2611"/>
      <c r="AE2611"/>
    </row>
    <row r="2612" spans="10:31" x14ac:dyDescent="0.2">
      <c r="J2612"/>
      <c r="K2612"/>
      <c r="O2612" s="5"/>
      <c r="P2612" s="5"/>
      <c r="AD2612"/>
      <c r="AE2612"/>
    </row>
    <row r="2613" spans="10:31" x14ac:dyDescent="0.2">
      <c r="J2613"/>
      <c r="K2613"/>
      <c r="O2613" s="5"/>
      <c r="P2613" s="5"/>
      <c r="AD2613"/>
      <c r="AE2613"/>
    </row>
    <row r="2614" spans="10:31" x14ac:dyDescent="0.2">
      <c r="J2614"/>
      <c r="K2614"/>
      <c r="O2614" s="5"/>
      <c r="P2614" s="5"/>
      <c r="AD2614"/>
      <c r="AE2614"/>
    </row>
    <row r="2615" spans="10:31" x14ac:dyDescent="0.2">
      <c r="J2615"/>
      <c r="K2615"/>
      <c r="O2615" s="5"/>
      <c r="P2615" s="5"/>
      <c r="AD2615"/>
      <c r="AE2615"/>
    </row>
    <row r="2616" spans="10:31" x14ac:dyDescent="0.2">
      <c r="J2616"/>
      <c r="K2616"/>
      <c r="O2616" s="5"/>
      <c r="P2616" s="5"/>
      <c r="AD2616"/>
      <c r="AE2616"/>
    </row>
    <row r="2617" spans="10:31" x14ac:dyDescent="0.2">
      <c r="J2617"/>
      <c r="K2617"/>
      <c r="O2617" s="5"/>
      <c r="P2617" s="5"/>
      <c r="AD2617"/>
      <c r="AE2617"/>
    </row>
    <row r="2618" spans="10:31" x14ac:dyDescent="0.2">
      <c r="J2618"/>
      <c r="K2618"/>
      <c r="O2618" s="5"/>
      <c r="P2618" s="5"/>
      <c r="AD2618"/>
      <c r="AE2618"/>
    </row>
    <row r="2619" spans="10:31" x14ac:dyDescent="0.2">
      <c r="J2619"/>
      <c r="K2619"/>
      <c r="O2619" s="5"/>
      <c r="P2619" s="5"/>
      <c r="AD2619"/>
      <c r="AE2619"/>
    </row>
    <row r="2620" spans="10:31" x14ac:dyDescent="0.2">
      <c r="J2620"/>
      <c r="K2620"/>
      <c r="O2620" s="5"/>
      <c r="P2620" s="5"/>
      <c r="AD2620"/>
      <c r="AE2620"/>
    </row>
    <row r="2621" spans="10:31" x14ac:dyDescent="0.2">
      <c r="J2621"/>
      <c r="K2621"/>
      <c r="O2621" s="5"/>
      <c r="P2621" s="5"/>
      <c r="AD2621"/>
      <c r="AE2621"/>
    </row>
    <row r="2622" spans="10:31" x14ac:dyDescent="0.2">
      <c r="J2622"/>
      <c r="K2622"/>
      <c r="O2622" s="5"/>
      <c r="P2622" s="5"/>
      <c r="AD2622"/>
      <c r="AE2622"/>
    </row>
    <row r="2623" spans="10:31" x14ac:dyDescent="0.2">
      <c r="J2623"/>
      <c r="K2623"/>
      <c r="O2623" s="5"/>
      <c r="P2623" s="5"/>
      <c r="AD2623"/>
      <c r="AE2623"/>
    </row>
    <row r="2624" spans="10:31" x14ac:dyDescent="0.2">
      <c r="J2624"/>
      <c r="K2624"/>
      <c r="O2624" s="5"/>
      <c r="P2624" s="5"/>
      <c r="AD2624"/>
      <c r="AE2624"/>
    </row>
    <row r="2625" spans="10:31" x14ac:dyDescent="0.2">
      <c r="J2625"/>
      <c r="K2625"/>
      <c r="O2625" s="5"/>
      <c r="P2625" s="5"/>
      <c r="AD2625"/>
      <c r="AE2625"/>
    </row>
    <row r="2626" spans="10:31" x14ac:dyDescent="0.2">
      <c r="J2626"/>
      <c r="K2626"/>
      <c r="O2626" s="5"/>
      <c r="P2626" s="5"/>
      <c r="AD2626"/>
      <c r="AE2626"/>
    </row>
    <row r="2627" spans="10:31" x14ac:dyDescent="0.2">
      <c r="J2627"/>
      <c r="K2627"/>
      <c r="O2627" s="5"/>
      <c r="P2627" s="5"/>
      <c r="AD2627"/>
      <c r="AE2627"/>
    </row>
    <row r="2628" spans="10:31" x14ac:dyDescent="0.2">
      <c r="J2628"/>
      <c r="K2628"/>
      <c r="O2628" s="5"/>
      <c r="P2628" s="5"/>
      <c r="AD2628"/>
      <c r="AE2628"/>
    </row>
    <row r="2629" spans="10:31" x14ac:dyDescent="0.2">
      <c r="J2629"/>
      <c r="K2629"/>
      <c r="O2629" s="5"/>
      <c r="P2629" s="5"/>
      <c r="AD2629"/>
      <c r="AE2629"/>
    </row>
    <row r="2630" spans="10:31" x14ac:dyDescent="0.2">
      <c r="J2630"/>
      <c r="K2630"/>
      <c r="O2630" s="5"/>
      <c r="P2630" s="5"/>
      <c r="AD2630"/>
      <c r="AE2630"/>
    </row>
    <row r="2631" spans="10:31" x14ac:dyDescent="0.2">
      <c r="J2631"/>
      <c r="K2631"/>
      <c r="O2631" s="5"/>
      <c r="P2631" s="5"/>
      <c r="AD2631"/>
      <c r="AE2631"/>
    </row>
    <row r="2632" spans="10:31" x14ac:dyDescent="0.2">
      <c r="J2632"/>
      <c r="K2632"/>
      <c r="O2632" s="5"/>
      <c r="P2632" s="5"/>
      <c r="AD2632"/>
      <c r="AE2632"/>
    </row>
    <row r="2633" spans="10:31" x14ac:dyDescent="0.2">
      <c r="J2633"/>
      <c r="K2633"/>
      <c r="O2633" s="5"/>
      <c r="P2633" s="5"/>
      <c r="AD2633"/>
      <c r="AE2633"/>
    </row>
    <row r="2634" spans="10:31" x14ac:dyDescent="0.2">
      <c r="J2634"/>
      <c r="K2634"/>
      <c r="O2634" s="5"/>
      <c r="P2634" s="5"/>
      <c r="AD2634"/>
      <c r="AE2634"/>
    </row>
    <row r="2635" spans="10:31" x14ac:dyDescent="0.2">
      <c r="J2635"/>
      <c r="K2635"/>
      <c r="O2635" s="5"/>
      <c r="P2635" s="5"/>
      <c r="AD2635"/>
      <c r="AE2635"/>
    </row>
    <row r="2636" spans="10:31" x14ac:dyDescent="0.2">
      <c r="J2636"/>
      <c r="K2636"/>
      <c r="O2636" s="5"/>
      <c r="P2636" s="5"/>
      <c r="AD2636"/>
      <c r="AE2636"/>
    </row>
    <row r="2637" spans="10:31" x14ac:dyDescent="0.2">
      <c r="J2637"/>
      <c r="K2637"/>
      <c r="O2637" s="5"/>
      <c r="P2637" s="5"/>
      <c r="AD2637"/>
      <c r="AE2637"/>
    </row>
    <row r="2638" spans="10:31" x14ac:dyDescent="0.2">
      <c r="J2638"/>
      <c r="K2638"/>
      <c r="O2638" s="5"/>
      <c r="P2638" s="5"/>
      <c r="AD2638"/>
      <c r="AE2638"/>
    </row>
    <row r="2639" spans="10:31" x14ac:dyDescent="0.2">
      <c r="J2639"/>
      <c r="K2639"/>
      <c r="O2639" s="5"/>
      <c r="P2639" s="5"/>
      <c r="AD2639"/>
      <c r="AE2639"/>
    </row>
    <row r="2640" spans="10:31" x14ac:dyDescent="0.2">
      <c r="J2640"/>
      <c r="K2640"/>
      <c r="O2640" s="5"/>
      <c r="P2640" s="5"/>
      <c r="AD2640"/>
      <c r="AE2640"/>
    </row>
    <row r="2641" spans="10:31" x14ac:dyDescent="0.2">
      <c r="J2641"/>
      <c r="K2641"/>
      <c r="O2641" s="5"/>
      <c r="P2641" s="5"/>
      <c r="AD2641"/>
      <c r="AE2641"/>
    </row>
    <row r="2642" spans="10:31" x14ac:dyDescent="0.2">
      <c r="J2642"/>
      <c r="K2642"/>
      <c r="O2642" s="5"/>
      <c r="P2642" s="5"/>
      <c r="AD2642"/>
      <c r="AE2642"/>
    </row>
    <row r="2643" spans="10:31" x14ac:dyDescent="0.2">
      <c r="J2643"/>
      <c r="K2643"/>
      <c r="O2643" s="5"/>
      <c r="P2643" s="5"/>
      <c r="AD2643"/>
      <c r="AE2643"/>
    </row>
    <row r="2644" spans="10:31" x14ac:dyDescent="0.2">
      <c r="J2644"/>
      <c r="K2644"/>
      <c r="O2644" s="5"/>
      <c r="P2644" s="5"/>
      <c r="AD2644"/>
      <c r="AE2644"/>
    </row>
    <row r="2645" spans="10:31" x14ac:dyDescent="0.2">
      <c r="J2645"/>
      <c r="K2645"/>
      <c r="O2645" s="5"/>
      <c r="P2645" s="5"/>
      <c r="AD2645"/>
      <c r="AE2645"/>
    </row>
    <row r="2646" spans="10:31" x14ac:dyDescent="0.2">
      <c r="J2646"/>
      <c r="K2646"/>
      <c r="O2646" s="5"/>
      <c r="P2646" s="5"/>
      <c r="AD2646"/>
      <c r="AE2646"/>
    </row>
    <row r="2647" spans="10:31" x14ac:dyDescent="0.2">
      <c r="J2647"/>
      <c r="K2647"/>
      <c r="O2647" s="5"/>
      <c r="P2647" s="5"/>
      <c r="AD2647"/>
      <c r="AE2647"/>
    </row>
    <row r="2648" spans="10:31" x14ac:dyDescent="0.2">
      <c r="J2648"/>
      <c r="K2648"/>
      <c r="O2648" s="5"/>
      <c r="P2648" s="5"/>
      <c r="AD2648"/>
      <c r="AE2648"/>
    </row>
    <row r="2649" spans="10:31" x14ac:dyDescent="0.2">
      <c r="J2649"/>
      <c r="K2649"/>
      <c r="O2649" s="5"/>
      <c r="P2649" s="5"/>
      <c r="AD2649"/>
      <c r="AE2649"/>
    </row>
    <row r="2650" spans="10:31" x14ac:dyDescent="0.2">
      <c r="J2650"/>
      <c r="K2650"/>
      <c r="O2650" s="5"/>
      <c r="P2650" s="5"/>
      <c r="AD2650"/>
      <c r="AE2650"/>
    </row>
    <row r="2651" spans="10:31" x14ac:dyDescent="0.2">
      <c r="J2651"/>
      <c r="K2651"/>
      <c r="O2651" s="5"/>
      <c r="P2651" s="5"/>
      <c r="AD2651"/>
      <c r="AE2651"/>
    </row>
    <row r="2652" spans="10:31" x14ac:dyDescent="0.2">
      <c r="J2652"/>
      <c r="K2652"/>
      <c r="O2652" s="5"/>
      <c r="P2652" s="5"/>
      <c r="AD2652"/>
      <c r="AE2652"/>
    </row>
    <row r="2653" spans="10:31" x14ac:dyDescent="0.2">
      <c r="J2653"/>
      <c r="K2653"/>
      <c r="O2653" s="5"/>
      <c r="P2653" s="5"/>
      <c r="AD2653"/>
      <c r="AE2653"/>
    </row>
    <row r="2654" spans="10:31" x14ac:dyDescent="0.2">
      <c r="J2654"/>
      <c r="K2654"/>
      <c r="O2654" s="5"/>
      <c r="P2654" s="5"/>
      <c r="AD2654"/>
      <c r="AE2654"/>
    </row>
    <row r="2655" spans="10:31" x14ac:dyDescent="0.2">
      <c r="J2655"/>
      <c r="K2655"/>
      <c r="O2655" s="5"/>
      <c r="P2655" s="5"/>
      <c r="AD2655"/>
      <c r="AE2655"/>
    </row>
    <row r="2656" spans="10:31" x14ac:dyDescent="0.2">
      <c r="J2656"/>
      <c r="K2656"/>
      <c r="O2656" s="5"/>
      <c r="P2656" s="5"/>
      <c r="AD2656"/>
      <c r="AE2656"/>
    </row>
    <row r="2657" spans="10:31" x14ac:dyDescent="0.2">
      <c r="J2657"/>
      <c r="K2657"/>
      <c r="O2657" s="5"/>
      <c r="P2657" s="5"/>
      <c r="AD2657"/>
      <c r="AE2657"/>
    </row>
    <row r="2658" spans="10:31" x14ac:dyDescent="0.2">
      <c r="J2658"/>
      <c r="K2658"/>
      <c r="O2658" s="5"/>
      <c r="P2658" s="5"/>
      <c r="AD2658"/>
      <c r="AE2658"/>
    </row>
    <row r="2659" spans="10:31" x14ac:dyDescent="0.2">
      <c r="J2659"/>
      <c r="K2659"/>
      <c r="O2659" s="5"/>
      <c r="P2659" s="5"/>
      <c r="AD2659"/>
      <c r="AE2659"/>
    </row>
    <row r="2660" spans="10:31" x14ac:dyDescent="0.2">
      <c r="J2660"/>
      <c r="K2660"/>
      <c r="O2660" s="5"/>
      <c r="P2660" s="5"/>
      <c r="AD2660"/>
      <c r="AE2660"/>
    </row>
    <row r="2661" spans="10:31" x14ac:dyDescent="0.2">
      <c r="J2661"/>
      <c r="K2661"/>
      <c r="O2661" s="5"/>
      <c r="P2661" s="5"/>
      <c r="AD2661"/>
      <c r="AE2661"/>
    </row>
    <row r="2662" spans="10:31" x14ac:dyDescent="0.2">
      <c r="J2662"/>
      <c r="K2662"/>
      <c r="O2662" s="5"/>
      <c r="P2662" s="5"/>
      <c r="AD2662"/>
      <c r="AE2662"/>
    </row>
    <row r="2663" spans="10:31" x14ac:dyDescent="0.2">
      <c r="J2663"/>
      <c r="K2663"/>
      <c r="O2663" s="5"/>
      <c r="P2663" s="5"/>
      <c r="AD2663"/>
      <c r="AE2663"/>
    </row>
    <row r="2664" spans="10:31" x14ac:dyDescent="0.2">
      <c r="J2664"/>
      <c r="K2664"/>
      <c r="O2664" s="5"/>
      <c r="P2664" s="5"/>
      <c r="AD2664"/>
      <c r="AE2664"/>
    </row>
    <row r="2665" spans="10:31" x14ac:dyDescent="0.2">
      <c r="J2665"/>
      <c r="K2665"/>
      <c r="O2665" s="5"/>
      <c r="P2665" s="5"/>
      <c r="AD2665"/>
      <c r="AE2665"/>
    </row>
    <row r="2666" spans="10:31" x14ac:dyDescent="0.2">
      <c r="J2666"/>
      <c r="K2666"/>
      <c r="O2666" s="5"/>
      <c r="P2666" s="5"/>
      <c r="AD2666"/>
      <c r="AE2666"/>
    </row>
    <row r="2667" spans="10:31" x14ac:dyDescent="0.2">
      <c r="J2667"/>
      <c r="K2667"/>
      <c r="O2667" s="5"/>
      <c r="P2667" s="5"/>
      <c r="AD2667"/>
      <c r="AE2667"/>
    </row>
    <row r="2668" spans="10:31" x14ac:dyDescent="0.2">
      <c r="J2668"/>
      <c r="K2668"/>
      <c r="O2668" s="5"/>
      <c r="P2668" s="5"/>
      <c r="AD2668"/>
      <c r="AE2668"/>
    </row>
    <row r="2669" spans="10:31" x14ac:dyDescent="0.2">
      <c r="J2669"/>
      <c r="K2669"/>
      <c r="O2669" s="5"/>
      <c r="P2669" s="5"/>
      <c r="AD2669"/>
      <c r="AE2669"/>
    </row>
    <row r="2670" spans="10:31" x14ac:dyDescent="0.2">
      <c r="J2670"/>
      <c r="K2670"/>
      <c r="O2670" s="5"/>
      <c r="P2670" s="5"/>
      <c r="AD2670"/>
      <c r="AE2670"/>
    </row>
    <row r="2671" spans="10:31" x14ac:dyDescent="0.2">
      <c r="J2671"/>
      <c r="K2671"/>
      <c r="O2671" s="5"/>
      <c r="P2671" s="5"/>
      <c r="AD2671"/>
      <c r="AE2671"/>
    </row>
    <row r="2672" spans="10:31" x14ac:dyDescent="0.2">
      <c r="J2672"/>
      <c r="K2672"/>
      <c r="O2672" s="5"/>
      <c r="P2672" s="5"/>
      <c r="AD2672"/>
      <c r="AE2672"/>
    </row>
    <row r="2673" spans="10:31" x14ac:dyDescent="0.2">
      <c r="J2673"/>
      <c r="K2673"/>
      <c r="O2673" s="5"/>
      <c r="P2673" s="5"/>
      <c r="AD2673"/>
      <c r="AE2673"/>
    </row>
    <row r="2674" spans="10:31" x14ac:dyDescent="0.2">
      <c r="J2674"/>
      <c r="K2674"/>
      <c r="O2674" s="5"/>
      <c r="P2674" s="5"/>
      <c r="AD2674"/>
      <c r="AE2674"/>
    </row>
    <row r="2675" spans="10:31" x14ac:dyDescent="0.2">
      <c r="J2675"/>
      <c r="K2675"/>
      <c r="O2675" s="5"/>
      <c r="P2675" s="5"/>
      <c r="AD2675"/>
      <c r="AE2675"/>
    </row>
    <row r="2676" spans="10:31" x14ac:dyDescent="0.2">
      <c r="J2676"/>
      <c r="K2676"/>
      <c r="O2676" s="5"/>
      <c r="P2676" s="5"/>
      <c r="AD2676"/>
      <c r="AE2676"/>
    </row>
    <row r="2677" spans="10:31" x14ac:dyDescent="0.2">
      <c r="J2677"/>
      <c r="K2677"/>
      <c r="O2677" s="5"/>
      <c r="P2677" s="5"/>
      <c r="AD2677"/>
      <c r="AE2677"/>
    </row>
    <row r="2678" spans="10:31" x14ac:dyDescent="0.2">
      <c r="J2678"/>
      <c r="K2678"/>
      <c r="O2678" s="5"/>
      <c r="P2678" s="5"/>
      <c r="AD2678"/>
      <c r="AE2678"/>
    </row>
    <row r="2679" spans="10:31" x14ac:dyDescent="0.2">
      <c r="J2679"/>
      <c r="K2679"/>
      <c r="O2679" s="5"/>
      <c r="P2679" s="5"/>
      <c r="AD2679"/>
      <c r="AE2679"/>
    </row>
    <row r="2680" spans="10:31" x14ac:dyDescent="0.2">
      <c r="J2680"/>
      <c r="K2680"/>
      <c r="O2680" s="5"/>
      <c r="P2680" s="5"/>
      <c r="AD2680"/>
      <c r="AE2680"/>
    </row>
    <row r="2681" spans="10:31" x14ac:dyDescent="0.2">
      <c r="J2681"/>
      <c r="K2681"/>
      <c r="O2681" s="5"/>
      <c r="P2681" s="5"/>
      <c r="AD2681"/>
      <c r="AE2681"/>
    </row>
    <row r="2682" spans="10:31" x14ac:dyDescent="0.2">
      <c r="J2682"/>
      <c r="K2682"/>
      <c r="O2682" s="5"/>
      <c r="P2682" s="5"/>
      <c r="AD2682"/>
      <c r="AE2682"/>
    </row>
    <row r="2683" spans="10:31" x14ac:dyDescent="0.2">
      <c r="J2683"/>
      <c r="K2683"/>
      <c r="O2683" s="5"/>
      <c r="P2683" s="5"/>
      <c r="AD2683"/>
      <c r="AE2683"/>
    </row>
    <row r="2684" spans="10:31" x14ac:dyDescent="0.2">
      <c r="J2684"/>
      <c r="K2684"/>
      <c r="O2684" s="5"/>
      <c r="P2684" s="5"/>
      <c r="AD2684"/>
      <c r="AE2684"/>
    </row>
    <row r="2685" spans="10:31" x14ac:dyDescent="0.2">
      <c r="J2685"/>
      <c r="K2685"/>
      <c r="O2685" s="5"/>
      <c r="P2685" s="5"/>
      <c r="AD2685"/>
      <c r="AE2685"/>
    </row>
    <row r="2686" spans="10:31" x14ac:dyDescent="0.2">
      <c r="J2686"/>
      <c r="K2686"/>
      <c r="O2686" s="5"/>
      <c r="P2686" s="5"/>
      <c r="AD2686"/>
      <c r="AE2686"/>
    </row>
    <row r="2687" spans="10:31" x14ac:dyDescent="0.2">
      <c r="J2687"/>
      <c r="K2687"/>
      <c r="O2687" s="5"/>
      <c r="P2687" s="5"/>
      <c r="AD2687"/>
      <c r="AE2687"/>
    </row>
    <row r="2688" spans="10:31" x14ac:dyDescent="0.2">
      <c r="J2688"/>
      <c r="K2688"/>
      <c r="O2688" s="5"/>
      <c r="P2688" s="5"/>
      <c r="AD2688"/>
      <c r="AE2688"/>
    </row>
    <row r="2689" spans="10:31" x14ac:dyDescent="0.2">
      <c r="J2689"/>
      <c r="K2689"/>
      <c r="O2689" s="5"/>
      <c r="P2689" s="5"/>
      <c r="AD2689"/>
      <c r="AE2689"/>
    </row>
    <row r="2690" spans="10:31" x14ac:dyDescent="0.2">
      <c r="J2690"/>
      <c r="K2690"/>
      <c r="O2690" s="5"/>
      <c r="P2690" s="5"/>
      <c r="AD2690"/>
      <c r="AE2690"/>
    </row>
    <row r="2691" spans="10:31" x14ac:dyDescent="0.2">
      <c r="J2691"/>
      <c r="K2691"/>
      <c r="O2691" s="5"/>
      <c r="P2691" s="5"/>
      <c r="AD2691"/>
      <c r="AE2691"/>
    </row>
    <row r="2692" spans="10:31" x14ac:dyDescent="0.2">
      <c r="J2692"/>
      <c r="K2692"/>
      <c r="O2692" s="5"/>
      <c r="P2692" s="5"/>
      <c r="AD2692"/>
      <c r="AE2692"/>
    </row>
    <row r="2693" spans="10:31" x14ac:dyDescent="0.2">
      <c r="J2693"/>
      <c r="K2693"/>
      <c r="O2693" s="5"/>
      <c r="P2693" s="5"/>
      <c r="AD2693"/>
      <c r="AE2693"/>
    </row>
    <row r="2694" spans="10:31" x14ac:dyDescent="0.2">
      <c r="J2694"/>
      <c r="K2694"/>
      <c r="O2694" s="5"/>
      <c r="P2694" s="5"/>
      <c r="AD2694"/>
      <c r="AE2694"/>
    </row>
    <row r="2695" spans="10:31" x14ac:dyDescent="0.2">
      <c r="J2695"/>
      <c r="K2695"/>
      <c r="O2695" s="5"/>
      <c r="P2695" s="5"/>
      <c r="AD2695"/>
      <c r="AE2695"/>
    </row>
    <row r="2696" spans="10:31" x14ac:dyDescent="0.2">
      <c r="J2696"/>
      <c r="K2696"/>
      <c r="O2696" s="5"/>
      <c r="P2696" s="5"/>
      <c r="AD2696"/>
      <c r="AE2696"/>
    </row>
    <row r="2697" spans="10:31" x14ac:dyDescent="0.2">
      <c r="J2697"/>
      <c r="K2697"/>
      <c r="O2697" s="5"/>
      <c r="P2697" s="5"/>
      <c r="AD2697"/>
      <c r="AE2697"/>
    </row>
    <row r="2698" spans="10:31" x14ac:dyDescent="0.2">
      <c r="J2698"/>
      <c r="K2698"/>
      <c r="O2698" s="5"/>
      <c r="P2698" s="5"/>
      <c r="AD2698"/>
      <c r="AE2698"/>
    </row>
    <row r="2699" spans="10:31" x14ac:dyDescent="0.2">
      <c r="J2699"/>
      <c r="K2699"/>
      <c r="O2699" s="5"/>
      <c r="P2699" s="5"/>
      <c r="AD2699"/>
      <c r="AE2699"/>
    </row>
    <row r="2700" spans="10:31" x14ac:dyDescent="0.2">
      <c r="J2700"/>
      <c r="K2700"/>
      <c r="O2700" s="5"/>
      <c r="P2700" s="5"/>
      <c r="AD2700"/>
      <c r="AE2700"/>
    </row>
    <row r="2701" spans="10:31" x14ac:dyDescent="0.2">
      <c r="J2701"/>
      <c r="K2701"/>
      <c r="O2701" s="5"/>
      <c r="P2701" s="5"/>
      <c r="AD2701"/>
      <c r="AE2701"/>
    </row>
    <row r="2702" spans="10:31" x14ac:dyDescent="0.2">
      <c r="J2702"/>
      <c r="K2702"/>
      <c r="O2702" s="5"/>
      <c r="P2702" s="5"/>
      <c r="AD2702"/>
      <c r="AE2702"/>
    </row>
    <row r="2703" spans="10:31" x14ac:dyDescent="0.2">
      <c r="J2703"/>
      <c r="K2703"/>
      <c r="O2703" s="5"/>
      <c r="P2703" s="5"/>
      <c r="AD2703"/>
      <c r="AE2703"/>
    </row>
    <row r="2704" spans="10:31" x14ac:dyDescent="0.2">
      <c r="J2704"/>
      <c r="K2704"/>
      <c r="O2704" s="5"/>
      <c r="P2704" s="5"/>
      <c r="AD2704"/>
      <c r="AE2704"/>
    </row>
    <row r="2705" spans="10:31" x14ac:dyDescent="0.2">
      <c r="J2705"/>
      <c r="K2705"/>
      <c r="O2705" s="5"/>
      <c r="P2705" s="5"/>
      <c r="AD2705"/>
      <c r="AE2705"/>
    </row>
    <row r="2706" spans="10:31" x14ac:dyDescent="0.2">
      <c r="J2706"/>
      <c r="K2706"/>
      <c r="O2706" s="5"/>
      <c r="P2706" s="5"/>
      <c r="AD2706"/>
      <c r="AE2706"/>
    </row>
    <row r="2707" spans="10:31" x14ac:dyDescent="0.2">
      <c r="J2707"/>
      <c r="K2707"/>
      <c r="O2707" s="5"/>
      <c r="P2707" s="5"/>
      <c r="AD2707"/>
      <c r="AE2707"/>
    </row>
    <row r="2708" spans="10:31" x14ac:dyDescent="0.2">
      <c r="J2708"/>
      <c r="K2708"/>
      <c r="O2708" s="5"/>
      <c r="P2708" s="5"/>
      <c r="AD2708"/>
      <c r="AE2708"/>
    </row>
    <row r="2709" spans="10:31" x14ac:dyDescent="0.2">
      <c r="J2709"/>
      <c r="K2709"/>
      <c r="O2709" s="5"/>
      <c r="P2709" s="5"/>
      <c r="AD2709"/>
      <c r="AE2709"/>
    </row>
    <row r="2710" spans="10:31" x14ac:dyDescent="0.2">
      <c r="J2710"/>
      <c r="K2710"/>
      <c r="O2710" s="5"/>
      <c r="P2710" s="5"/>
      <c r="AD2710"/>
      <c r="AE2710"/>
    </row>
    <row r="2711" spans="10:31" x14ac:dyDescent="0.2">
      <c r="J2711"/>
      <c r="K2711"/>
      <c r="O2711" s="5"/>
      <c r="P2711" s="5"/>
      <c r="AD2711"/>
      <c r="AE2711"/>
    </row>
    <row r="2712" spans="10:31" x14ac:dyDescent="0.2">
      <c r="J2712"/>
      <c r="K2712"/>
      <c r="O2712" s="5"/>
      <c r="P2712" s="5"/>
      <c r="AD2712"/>
      <c r="AE2712"/>
    </row>
    <row r="2713" spans="10:31" x14ac:dyDescent="0.2">
      <c r="J2713"/>
      <c r="K2713"/>
      <c r="O2713" s="5"/>
      <c r="P2713" s="5"/>
      <c r="AD2713"/>
      <c r="AE2713"/>
    </row>
    <row r="2714" spans="10:31" x14ac:dyDescent="0.2">
      <c r="J2714"/>
      <c r="K2714"/>
      <c r="O2714" s="5"/>
      <c r="P2714" s="5"/>
      <c r="AD2714"/>
      <c r="AE2714"/>
    </row>
    <row r="2715" spans="10:31" x14ac:dyDescent="0.2">
      <c r="J2715"/>
      <c r="K2715"/>
      <c r="O2715" s="5"/>
      <c r="P2715" s="5"/>
      <c r="AD2715"/>
      <c r="AE2715"/>
    </row>
    <row r="2716" spans="10:31" x14ac:dyDescent="0.2">
      <c r="J2716"/>
      <c r="K2716"/>
      <c r="O2716" s="5"/>
      <c r="P2716" s="5"/>
      <c r="AD2716"/>
      <c r="AE2716"/>
    </row>
    <row r="2717" spans="10:31" x14ac:dyDescent="0.2">
      <c r="J2717"/>
      <c r="K2717"/>
      <c r="O2717" s="5"/>
      <c r="P2717" s="5"/>
      <c r="AD2717"/>
      <c r="AE2717"/>
    </row>
    <row r="2718" spans="10:31" x14ac:dyDescent="0.2">
      <c r="J2718"/>
      <c r="K2718"/>
      <c r="O2718" s="5"/>
      <c r="P2718" s="5"/>
      <c r="AD2718"/>
      <c r="AE2718"/>
    </row>
    <row r="2719" spans="10:31" x14ac:dyDescent="0.2">
      <c r="J2719"/>
      <c r="K2719"/>
      <c r="O2719" s="5"/>
      <c r="P2719" s="5"/>
      <c r="AD2719"/>
      <c r="AE2719"/>
    </row>
    <row r="2720" spans="10:31" x14ac:dyDescent="0.2">
      <c r="J2720"/>
      <c r="K2720"/>
      <c r="O2720" s="5"/>
      <c r="P2720" s="5"/>
      <c r="AD2720"/>
      <c r="AE2720"/>
    </row>
    <row r="2721" spans="10:31" x14ac:dyDescent="0.2">
      <c r="J2721"/>
      <c r="K2721"/>
      <c r="O2721" s="5"/>
      <c r="P2721" s="5"/>
      <c r="AD2721"/>
      <c r="AE2721"/>
    </row>
    <row r="2722" spans="10:31" x14ac:dyDescent="0.2">
      <c r="J2722"/>
      <c r="K2722"/>
      <c r="O2722" s="5"/>
      <c r="P2722" s="5"/>
      <c r="AD2722"/>
      <c r="AE2722"/>
    </row>
    <row r="2723" spans="10:31" x14ac:dyDescent="0.2">
      <c r="J2723"/>
      <c r="K2723"/>
      <c r="O2723" s="5"/>
      <c r="P2723" s="5"/>
      <c r="AD2723"/>
      <c r="AE2723"/>
    </row>
    <row r="2724" spans="10:31" x14ac:dyDescent="0.2">
      <c r="J2724"/>
      <c r="K2724"/>
      <c r="O2724" s="5"/>
      <c r="P2724" s="5"/>
      <c r="AD2724"/>
      <c r="AE2724"/>
    </row>
    <row r="2725" spans="10:31" x14ac:dyDescent="0.2">
      <c r="J2725"/>
      <c r="K2725"/>
      <c r="O2725" s="5"/>
      <c r="P2725" s="5"/>
      <c r="AD2725"/>
      <c r="AE2725"/>
    </row>
    <row r="2726" spans="10:31" x14ac:dyDescent="0.2">
      <c r="J2726"/>
      <c r="K2726"/>
      <c r="O2726" s="5"/>
      <c r="P2726" s="5"/>
      <c r="AD2726"/>
      <c r="AE2726"/>
    </row>
    <row r="2727" spans="10:31" x14ac:dyDescent="0.2">
      <c r="J2727"/>
      <c r="K2727"/>
      <c r="O2727" s="5"/>
      <c r="P2727" s="5"/>
      <c r="AD2727"/>
      <c r="AE2727"/>
    </row>
    <row r="2728" spans="10:31" x14ac:dyDescent="0.2">
      <c r="J2728"/>
      <c r="K2728"/>
      <c r="O2728" s="5"/>
      <c r="P2728" s="5"/>
      <c r="AD2728"/>
      <c r="AE2728"/>
    </row>
    <row r="2729" spans="10:31" x14ac:dyDescent="0.2">
      <c r="J2729"/>
      <c r="K2729"/>
      <c r="O2729" s="5"/>
      <c r="P2729" s="5"/>
      <c r="AD2729"/>
      <c r="AE2729"/>
    </row>
    <row r="2730" spans="10:31" x14ac:dyDescent="0.2">
      <c r="J2730"/>
      <c r="K2730"/>
      <c r="O2730" s="5"/>
      <c r="P2730" s="5"/>
      <c r="AD2730"/>
      <c r="AE2730"/>
    </row>
    <row r="2731" spans="10:31" x14ac:dyDescent="0.2">
      <c r="J2731"/>
      <c r="K2731"/>
      <c r="O2731" s="5"/>
      <c r="P2731" s="5"/>
      <c r="AD2731"/>
      <c r="AE2731"/>
    </row>
    <row r="2732" spans="10:31" x14ac:dyDescent="0.2">
      <c r="J2732"/>
      <c r="K2732"/>
      <c r="O2732" s="5"/>
      <c r="P2732" s="5"/>
      <c r="AD2732"/>
      <c r="AE2732"/>
    </row>
    <row r="2733" spans="10:31" x14ac:dyDescent="0.2">
      <c r="J2733"/>
      <c r="K2733"/>
      <c r="O2733" s="5"/>
      <c r="P2733" s="5"/>
      <c r="AD2733"/>
      <c r="AE2733"/>
    </row>
    <row r="2734" spans="10:31" x14ac:dyDescent="0.2">
      <c r="J2734"/>
      <c r="K2734"/>
      <c r="O2734" s="5"/>
      <c r="P2734" s="5"/>
      <c r="AD2734"/>
      <c r="AE2734"/>
    </row>
    <row r="2735" spans="10:31" x14ac:dyDescent="0.2">
      <c r="J2735"/>
      <c r="K2735"/>
      <c r="O2735" s="5"/>
      <c r="P2735" s="5"/>
      <c r="AD2735"/>
      <c r="AE2735"/>
    </row>
    <row r="2736" spans="10:31" x14ac:dyDescent="0.2">
      <c r="J2736"/>
      <c r="K2736"/>
      <c r="O2736" s="5"/>
      <c r="P2736" s="5"/>
      <c r="AD2736"/>
      <c r="AE2736"/>
    </row>
    <row r="2737" spans="10:31" x14ac:dyDescent="0.2">
      <c r="J2737"/>
      <c r="K2737"/>
      <c r="O2737" s="5"/>
      <c r="P2737" s="5"/>
      <c r="AD2737"/>
      <c r="AE2737"/>
    </row>
    <row r="2738" spans="10:31" x14ac:dyDescent="0.2">
      <c r="J2738"/>
      <c r="K2738"/>
      <c r="O2738" s="5"/>
      <c r="P2738" s="5"/>
      <c r="AD2738"/>
      <c r="AE2738"/>
    </row>
    <row r="2739" spans="10:31" x14ac:dyDescent="0.2">
      <c r="J2739"/>
      <c r="K2739"/>
      <c r="O2739" s="5"/>
      <c r="P2739" s="5"/>
      <c r="AD2739"/>
      <c r="AE2739"/>
    </row>
    <row r="2740" spans="10:31" x14ac:dyDescent="0.2">
      <c r="J2740"/>
      <c r="K2740"/>
      <c r="O2740" s="5"/>
      <c r="P2740" s="5"/>
      <c r="AD2740"/>
      <c r="AE2740"/>
    </row>
    <row r="2741" spans="10:31" x14ac:dyDescent="0.2">
      <c r="J2741"/>
      <c r="K2741"/>
      <c r="O2741" s="5"/>
      <c r="P2741" s="5"/>
      <c r="AD2741"/>
      <c r="AE2741"/>
    </row>
    <row r="2742" spans="10:31" x14ac:dyDescent="0.2">
      <c r="J2742"/>
      <c r="K2742"/>
      <c r="O2742" s="5"/>
      <c r="P2742" s="5"/>
      <c r="AD2742"/>
      <c r="AE2742"/>
    </row>
    <row r="2743" spans="10:31" x14ac:dyDescent="0.2">
      <c r="J2743"/>
      <c r="K2743"/>
      <c r="O2743" s="5"/>
      <c r="P2743" s="5"/>
      <c r="AD2743"/>
      <c r="AE2743"/>
    </row>
    <row r="2744" spans="10:31" x14ac:dyDescent="0.2">
      <c r="J2744"/>
      <c r="K2744"/>
      <c r="O2744" s="5"/>
      <c r="P2744" s="5"/>
      <c r="AD2744"/>
      <c r="AE2744"/>
    </row>
    <row r="2745" spans="10:31" x14ac:dyDescent="0.2">
      <c r="J2745"/>
      <c r="K2745"/>
      <c r="O2745" s="5"/>
      <c r="P2745" s="5"/>
      <c r="AD2745"/>
      <c r="AE2745"/>
    </row>
    <row r="2746" spans="10:31" x14ac:dyDescent="0.2">
      <c r="J2746"/>
      <c r="K2746"/>
      <c r="O2746" s="5"/>
      <c r="P2746" s="5"/>
      <c r="AD2746"/>
      <c r="AE2746"/>
    </row>
    <row r="2747" spans="10:31" x14ac:dyDescent="0.2">
      <c r="J2747"/>
      <c r="K2747"/>
      <c r="O2747" s="5"/>
      <c r="P2747" s="5"/>
      <c r="AD2747"/>
      <c r="AE2747"/>
    </row>
    <row r="2748" spans="10:31" x14ac:dyDescent="0.2">
      <c r="J2748"/>
      <c r="K2748"/>
      <c r="O2748" s="5"/>
      <c r="P2748" s="5"/>
      <c r="AD2748"/>
      <c r="AE2748"/>
    </row>
    <row r="2749" spans="10:31" x14ac:dyDescent="0.2">
      <c r="J2749"/>
      <c r="K2749"/>
      <c r="O2749" s="5"/>
      <c r="P2749" s="5"/>
      <c r="AD2749"/>
      <c r="AE2749"/>
    </row>
    <row r="2750" spans="10:31" x14ac:dyDescent="0.2">
      <c r="J2750"/>
      <c r="K2750"/>
      <c r="O2750" s="5"/>
      <c r="P2750" s="5"/>
      <c r="AD2750"/>
      <c r="AE2750"/>
    </row>
    <row r="2751" spans="10:31" x14ac:dyDescent="0.2">
      <c r="J2751"/>
      <c r="K2751"/>
      <c r="O2751" s="5"/>
      <c r="P2751" s="5"/>
      <c r="AD2751"/>
      <c r="AE2751"/>
    </row>
    <row r="2752" spans="10:31" x14ac:dyDescent="0.2">
      <c r="J2752"/>
      <c r="K2752"/>
      <c r="O2752" s="5"/>
      <c r="P2752" s="5"/>
      <c r="AD2752"/>
      <c r="AE2752"/>
    </row>
    <row r="2753" spans="10:31" x14ac:dyDescent="0.2">
      <c r="J2753"/>
      <c r="K2753"/>
      <c r="O2753" s="5"/>
      <c r="P2753" s="5"/>
      <c r="AD2753"/>
      <c r="AE2753"/>
    </row>
    <row r="2754" spans="10:31" x14ac:dyDescent="0.2">
      <c r="J2754"/>
      <c r="K2754"/>
      <c r="O2754" s="5"/>
      <c r="P2754" s="5"/>
      <c r="AD2754"/>
      <c r="AE2754"/>
    </row>
    <row r="2755" spans="10:31" x14ac:dyDescent="0.2">
      <c r="J2755"/>
      <c r="K2755"/>
      <c r="O2755" s="5"/>
      <c r="P2755" s="5"/>
      <c r="AD2755"/>
      <c r="AE2755"/>
    </row>
    <row r="2756" spans="10:31" x14ac:dyDescent="0.2">
      <c r="J2756"/>
      <c r="K2756"/>
      <c r="O2756" s="5"/>
      <c r="P2756" s="5"/>
      <c r="AD2756"/>
      <c r="AE2756"/>
    </row>
    <row r="2757" spans="10:31" x14ac:dyDescent="0.2">
      <c r="J2757"/>
      <c r="K2757"/>
      <c r="O2757" s="5"/>
      <c r="P2757" s="5"/>
      <c r="AD2757"/>
      <c r="AE2757"/>
    </row>
    <row r="2758" spans="10:31" x14ac:dyDescent="0.2">
      <c r="J2758"/>
      <c r="K2758"/>
      <c r="O2758" s="5"/>
      <c r="P2758" s="5"/>
      <c r="AD2758"/>
      <c r="AE2758"/>
    </row>
    <row r="2759" spans="10:31" x14ac:dyDescent="0.2">
      <c r="J2759"/>
      <c r="K2759"/>
      <c r="O2759" s="5"/>
      <c r="P2759" s="5"/>
      <c r="AD2759"/>
      <c r="AE2759"/>
    </row>
    <row r="2760" spans="10:31" x14ac:dyDescent="0.2">
      <c r="J2760"/>
      <c r="K2760"/>
      <c r="O2760" s="5"/>
      <c r="P2760" s="5"/>
      <c r="AD2760"/>
      <c r="AE2760"/>
    </row>
    <row r="2761" spans="10:31" x14ac:dyDescent="0.2">
      <c r="J2761"/>
      <c r="K2761"/>
      <c r="O2761" s="5"/>
      <c r="P2761" s="5"/>
      <c r="AD2761"/>
      <c r="AE2761"/>
    </row>
    <row r="2762" spans="10:31" x14ac:dyDescent="0.2">
      <c r="J2762"/>
      <c r="K2762"/>
      <c r="O2762" s="5"/>
      <c r="P2762" s="5"/>
      <c r="AD2762"/>
      <c r="AE2762"/>
    </row>
    <row r="2763" spans="10:31" x14ac:dyDescent="0.2">
      <c r="J2763"/>
      <c r="K2763"/>
      <c r="O2763" s="5"/>
      <c r="P2763" s="5"/>
      <c r="AD2763"/>
      <c r="AE2763"/>
    </row>
    <row r="2764" spans="10:31" x14ac:dyDescent="0.2">
      <c r="J2764"/>
      <c r="K2764"/>
      <c r="O2764" s="5"/>
      <c r="P2764" s="5"/>
      <c r="AD2764"/>
      <c r="AE2764"/>
    </row>
    <row r="2765" spans="10:31" x14ac:dyDescent="0.2">
      <c r="J2765"/>
      <c r="K2765"/>
      <c r="O2765" s="5"/>
      <c r="P2765" s="5"/>
      <c r="AD2765"/>
      <c r="AE2765"/>
    </row>
    <row r="2766" spans="10:31" x14ac:dyDescent="0.2">
      <c r="J2766"/>
      <c r="K2766"/>
      <c r="O2766" s="5"/>
      <c r="P2766" s="5"/>
      <c r="AD2766"/>
      <c r="AE2766"/>
    </row>
    <row r="2767" spans="10:31" x14ac:dyDescent="0.2">
      <c r="J2767"/>
      <c r="K2767"/>
      <c r="O2767" s="5"/>
      <c r="P2767" s="5"/>
      <c r="AD2767"/>
      <c r="AE2767"/>
    </row>
    <row r="2768" spans="10:31" x14ac:dyDescent="0.2">
      <c r="J2768"/>
      <c r="K2768"/>
      <c r="O2768" s="5"/>
      <c r="P2768" s="5"/>
      <c r="AD2768"/>
      <c r="AE2768"/>
    </row>
    <row r="2769" spans="10:31" x14ac:dyDescent="0.2">
      <c r="J2769"/>
      <c r="K2769"/>
      <c r="O2769" s="5"/>
      <c r="P2769" s="5"/>
      <c r="AD2769"/>
      <c r="AE2769"/>
    </row>
    <row r="2770" spans="10:31" x14ac:dyDescent="0.2">
      <c r="J2770"/>
      <c r="K2770"/>
      <c r="O2770" s="5"/>
      <c r="P2770" s="5"/>
      <c r="AD2770"/>
      <c r="AE2770"/>
    </row>
    <row r="2771" spans="10:31" x14ac:dyDescent="0.2">
      <c r="J2771"/>
      <c r="K2771"/>
      <c r="O2771" s="5"/>
      <c r="P2771" s="5"/>
      <c r="AD2771"/>
      <c r="AE2771"/>
    </row>
    <row r="2772" spans="10:31" x14ac:dyDescent="0.2">
      <c r="J2772"/>
      <c r="K2772"/>
      <c r="O2772" s="5"/>
      <c r="P2772" s="5"/>
      <c r="AD2772"/>
      <c r="AE2772"/>
    </row>
    <row r="2773" spans="10:31" x14ac:dyDescent="0.2">
      <c r="J2773"/>
      <c r="K2773"/>
      <c r="O2773" s="5"/>
      <c r="P2773" s="5"/>
      <c r="AD2773"/>
      <c r="AE2773"/>
    </row>
    <row r="2774" spans="10:31" x14ac:dyDescent="0.2">
      <c r="J2774"/>
      <c r="K2774"/>
      <c r="O2774" s="5"/>
      <c r="P2774" s="5"/>
      <c r="AD2774"/>
      <c r="AE2774"/>
    </row>
    <row r="2775" spans="10:31" x14ac:dyDescent="0.2">
      <c r="J2775"/>
      <c r="K2775"/>
      <c r="O2775" s="5"/>
      <c r="P2775" s="5"/>
      <c r="AD2775"/>
      <c r="AE2775"/>
    </row>
    <row r="2776" spans="10:31" x14ac:dyDescent="0.2">
      <c r="J2776"/>
      <c r="K2776"/>
      <c r="O2776" s="5"/>
      <c r="P2776" s="5"/>
      <c r="AD2776"/>
      <c r="AE2776"/>
    </row>
    <row r="2777" spans="10:31" x14ac:dyDescent="0.2">
      <c r="J2777"/>
      <c r="K2777"/>
      <c r="O2777" s="5"/>
      <c r="P2777" s="5"/>
      <c r="AD2777"/>
      <c r="AE2777"/>
    </row>
    <row r="2778" spans="10:31" x14ac:dyDescent="0.2">
      <c r="J2778"/>
      <c r="K2778"/>
      <c r="O2778" s="5"/>
      <c r="P2778" s="5"/>
      <c r="AD2778"/>
      <c r="AE2778"/>
    </row>
    <row r="2779" spans="10:31" x14ac:dyDescent="0.2">
      <c r="J2779"/>
      <c r="K2779"/>
      <c r="O2779" s="5"/>
      <c r="P2779" s="5"/>
      <c r="AD2779"/>
      <c r="AE2779"/>
    </row>
    <row r="2780" spans="10:31" x14ac:dyDescent="0.2">
      <c r="J2780"/>
      <c r="K2780"/>
      <c r="O2780" s="5"/>
      <c r="P2780" s="5"/>
      <c r="AD2780"/>
      <c r="AE2780"/>
    </row>
    <row r="2781" spans="10:31" x14ac:dyDescent="0.2">
      <c r="J2781"/>
      <c r="K2781"/>
      <c r="O2781" s="5"/>
      <c r="P2781" s="5"/>
      <c r="AD2781"/>
      <c r="AE2781"/>
    </row>
    <row r="2782" spans="10:31" x14ac:dyDescent="0.2">
      <c r="J2782"/>
      <c r="K2782"/>
      <c r="O2782" s="5"/>
      <c r="P2782" s="5"/>
      <c r="AD2782"/>
      <c r="AE2782"/>
    </row>
    <row r="2783" spans="10:31" x14ac:dyDescent="0.2">
      <c r="J2783"/>
      <c r="K2783"/>
      <c r="O2783" s="5"/>
      <c r="P2783" s="5"/>
      <c r="AD2783"/>
      <c r="AE2783"/>
    </row>
    <row r="2784" spans="10:31" x14ac:dyDescent="0.2">
      <c r="J2784"/>
      <c r="K2784"/>
      <c r="O2784" s="5"/>
      <c r="P2784" s="5"/>
      <c r="AD2784"/>
      <c r="AE2784"/>
    </row>
    <row r="2785" spans="10:31" x14ac:dyDescent="0.2">
      <c r="J2785"/>
      <c r="K2785"/>
      <c r="O2785" s="5"/>
      <c r="P2785" s="5"/>
      <c r="AD2785"/>
      <c r="AE2785"/>
    </row>
    <row r="2786" spans="10:31" x14ac:dyDescent="0.2">
      <c r="J2786"/>
      <c r="K2786"/>
      <c r="O2786" s="5"/>
      <c r="P2786" s="5"/>
      <c r="AD2786"/>
      <c r="AE2786"/>
    </row>
    <row r="2787" spans="10:31" x14ac:dyDescent="0.2">
      <c r="J2787"/>
      <c r="K2787"/>
      <c r="O2787" s="5"/>
      <c r="P2787" s="5"/>
      <c r="AD2787"/>
      <c r="AE2787"/>
    </row>
    <row r="2788" spans="10:31" x14ac:dyDescent="0.2">
      <c r="J2788"/>
      <c r="K2788"/>
      <c r="O2788" s="5"/>
      <c r="P2788" s="5"/>
      <c r="AD2788"/>
      <c r="AE2788"/>
    </row>
    <row r="2789" spans="10:31" x14ac:dyDescent="0.2">
      <c r="J2789"/>
      <c r="K2789"/>
      <c r="O2789" s="5"/>
      <c r="P2789" s="5"/>
      <c r="AD2789"/>
      <c r="AE2789"/>
    </row>
    <row r="2790" spans="10:31" x14ac:dyDescent="0.2">
      <c r="J2790"/>
      <c r="K2790"/>
      <c r="O2790" s="5"/>
      <c r="P2790" s="5"/>
      <c r="AD2790"/>
      <c r="AE2790"/>
    </row>
    <row r="2791" spans="10:31" x14ac:dyDescent="0.2">
      <c r="J2791"/>
      <c r="K2791"/>
      <c r="O2791" s="5"/>
      <c r="P2791" s="5"/>
      <c r="AD2791"/>
      <c r="AE2791"/>
    </row>
    <row r="2792" spans="10:31" x14ac:dyDescent="0.2">
      <c r="J2792"/>
      <c r="K2792"/>
      <c r="O2792" s="5"/>
      <c r="P2792" s="5"/>
      <c r="AD2792"/>
      <c r="AE2792"/>
    </row>
    <row r="2793" spans="10:31" x14ac:dyDescent="0.2">
      <c r="J2793"/>
      <c r="K2793"/>
      <c r="O2793" s="5"/>
      <c r="P2793" s="5"/>
      <c r="AD2793"/>
      <c r="AE2793"/>
    </row>
    <row r="2794" spans="10:31" x14ac:dyDescent="0.2">
      <c r="J2794"/>
      <c r="K2794"/>
      <c r="O2794" s="5"/>
      <c r="P2794" s="5"/>
      <c r="AD2794"/>
      <c r="AE2794"/>
    </row>
    <row r="2795" spans="10:31" x14ac:dyDescent="0.2">
      <c r="J2795"/>
      <c r="K2795"/>
      <c r="O2795" s="5"/>
      <c r="P2795" s="5"/>
      <c r="AD2795"/>
      <c r="AE2795"/>
    </row>
    <row r="2796" spans="10:31" x14ac:dyDescent="0.2">
      <c r="J2796"/>
      <c r="K2796"/>
      <c r="O2796" s="5"/>
      <c r="P2796" s="5"/>
      <c r="AD2796"/>
      <c r="AE2796"/>
    </row>
    <row r="2797" spans="10:31" x14ac:dyDescent="0.2">
      <c r="J2797"/>
      <c r="K2797"/>
      <c r="O2797" s="5"/>
      <c r="P2797" s="5"/>
      <c r="AD2797"/>
      <c r="AE2797"/>
    </row>
    <row r="2798" spans="10:31" x14ac:dyDescent="0.2">
      <c r="J2798"/>
      <c r="K2798"/>
      <c r="O2798" s="5"/>
      <c r="P2798" s="5"/>
      <c r="AD2798"/>
      <c r="AE2798"/>
    </row>
    <row r="2799" spans="10:31" x14ac:dyDescent="0.2">
      <c r="J2799"/>
      <c r="K2799"/>
      <c r="O2799" s="5"/>
      <c r="P2799" s="5"/>
      <c r="AD2799"/>
      <c r="AE2799"/>
    </row>
    <row r="2800" spans="10:31" x14ac:dyDescent="0.2">
      <c r="J2800"/>
      <c r="K2800"/>
      <c r="O2800" s="5"/>
      <c r="P2800" s="5"/>
      <c r="AD2800"/>
      <c r="AE2800"/>
    </row>
    <row r="2801" spans="10:31" x14ac:dyDescent="0.2">
      <c r="J2801"/>
      <c r="K2801"/>
      <c r="O2801" s="5"/>
      <c r="P2801" s="5"/>
      <c r="AD2801"/>
      <c r="AE2801"/>
    </row>
    <row r="2802" spans="10:31" x14ac:dyDescent="0.2">
      <c r="J2802"/>
      <c r="K2802"/>
      <c r="O2802" s="5"/>
      <c r="P2802" s="5"/>
      <c r="AD2802"/>
      <c r="AE2802"/>
    </row>
    <row r="2803" spans="10:31" x14ac:dyDescent="0.2">
      <c r="J2803"/>
      <c r="K2803"/>
      <c r="O2803" s="5"/>
      <c r="P2803" s="5"/>
      <c r="AD2803"/>
      <c r="AE2803"/>
    </row>
    <row r="2804" spans="10:31" x14ac:dyDescent="0.2">
      <c r="J2804"/>
      <c r="K2804"/>
      <c r="O2804" s="5"/>
      <c r="P2804" s="5"/>
      <c r="AD2804"/>
      <c r="AE2804"/>
    </row>
    <row r="2805" spans="10:31" x14ac:dyDescent="0.2">
      <c r="J2805"/>
      <c r="K2805"/>
      <c r="O2805" s="5"/>
      <c r="P2805" s="5"/>
      <c r="AD2805"/>
      <c r="AE2805"/>
    </row>
    <row r="2806" spans="10:31" x14ac:dyDescent="0.2">
      <c r="J2806"/>
      <c r="K2806"/>
      <c r="O2806" s="5"/>
      <c r="P2806" s="5"/>
      <c r="AD2806"/>
      <c r="AE2806"/>
    </row>
    <row r="2807" spans="10:31" x14ac:dyDescent="0.2">
      <c r="J2807"/>
      <c r="K2807"/>
      <c r="O2807" s="5"/>
      <c r="P2807" s="5"/>
      <c r="AD2807"/>
      <c r="AE2807"/>
    </row>
    <row r="2808" spans="10:31" x14ac:dyDescent="0.2">
      <c r="J2808"/>
      <c r="K2808"/>
      <c r="O2808" s="5"/>
      <c r="P2808" s="5"/>
      <c r="AD2808"/>
      <c r="AE2808"/>
    </row>
    <row r="2809" spans="10:31" x14ac:dyDescent="0.2">
      <c r="J2809"/>
      <c r="K2809"/>
      <c r="O2809" s="5"/>
      <c r="P2809" s="5"/>
      <c r="AD2809"/>
      <c r="AE2809"/>
    </row>
    <row r="2810" spans="10:31" x14ac:dyDescent="0.2">
      <c r="J2810"/>
      <c r="K2810"/>
      <c r="O2810" s="5"/>
      <c r="P2810" s="5"/>
      <c r="AD2810"/>
      <c r="AE2810"/>
    </row>
    <row r="2811" spans="10:31" x14ac:dyDescent="0.2">
      <c r="J2811"/>
      <c r="K2811"/>
      <c r="O2811" s="5"/>
      <c r="P2811" s="5"/>
      <c r="AD2811"/>
      <c r="AE2811"/>
    </row>
    <row r="2812" spans="10:31" x14ac:dyDescent="0.2">
      <c r="J2812"/>
      <c r="K2812"/>
      <c r="O2812" s="5"/>
      <c r="P2812" s="5"/>
      <c r="AD2812"/>
      <c r="AE2812"/>
    </row>
    <row r="2813" spans="10:31" x14ac:dyDescent="0.2">
      <c r="J2813"/>
      <c r="K2813"/>
      <c r="O2813" s="5"/>
      <c r="P2813" s="5"/>
      <c r="AD2813"/>
      <c r="AE2813"/>
    </row>
    <row r="2814" spans="10:31" x14ac:dyDescent="0.2">
      <c r="J2814"/>
      <c r="K2814"/>
      <c r="O2814" s="5"/>
      <c r="P2814" s="5"/>
      <c r="AD2814"/>
      <c r="AE2814"/>
    </row>
    <row r="2815" spans="10:31" x14ac:dyDescent="0.2">
      <c r="J2815"/>
      <c r="K2815"/>
      <c r="O2815" s="5"/>
      <c r="P2815" s="5"/>
      <c r="AD2815"/>
      <c r="AE2815"/>
    </row>
    <row r="2816" spans="10:31" x14ac:dyDescent="0.2">
      <c r="J2816"/>
      <c r="K2816"/>
      <c r="O2816" s="5"/>
      <c r="P2816" s="5"/>
      <c r="AD2816"/>
      <c r="AE2816"/>
    </row>
    <row r="2817" spans="10:31" x14ac:dyDescent="0.2">
      <c r="J2817"/>
      <c r="K2817"/>
      <c r="O2817" s="5"/>
      <c r="P2817" s="5"/>
      <c r="AD2817"/>
      <c r="AE2817"/>
    </row>
    <row r="2818" spans="10:31" x14ac:dyDescent="0.2">
      <c r="J2818"/>
      <c r="K2818"/>
      <c r="O2818" s="5"/>
      <c r="P2818" s="5"/>
      <c r="AD2818"/>
      <c r="AE2818"/>
    </row>
    <row r="2819" spans="10:31" x14ac:dyDescent="0.2">
      <c r="J2819"/>
      <c r="K2819"/>
      <c r="O2819" s="5"/>
      <c r="P2819" s="5"/>
      <c r="AD2819"/>
      <c r="AE2819"/>
    </row>
    <row r="2820" spans="10:31" x14ac:dyDescent="0.2">
      <c r="J2820"/>
      <c r="K2820"/>
      <c r="O2820" s="5"/>
      <c r="P2820" s="5"/>
      <c r="AD2820"/>
      <c r="AE2820"/>
    </row>
    <row r="2821" spans="10:31" x14ac:dyDescent="0.2">
      <c r="J2821"/>
      <c r="K2821"/>
      <c r="O2821" s="5"/>
      <c r="P2821" s="5"/>
      <c r="AD2821"/>
      <c r="AE2821"/>
    </row>
    <row r="2822" spans="10:31" x14ac:dyDescent="0.2">
      <c r="J2822"/>
      <c r="K2822"/>
      <c r="O2822" s="5"/>
      <c r="P2822" s="5"/>
      <c r="AD2822"/>
      <c r="AE2822"/>
    </row>
    <row r="2823" spans="10:31" x14ac:dyDescent="0.2">
      <c r="J2823"/>
      <c r="K2823"/>
      <c r="O2823" s="5"/>
      <c r="P2823" s="5"/>
      <c r="AD2823"/>
      <c r="AE2823"/>
    </row>
    <row r="2824" spans="10:31" x14ac:dyDescent="0.2">
      <c r="J2824"/>
      <c r="K2824"/>
      <c r="O2824" s="5"/>
      <c r="P2824" s="5"/>
      <c r="AD2824"/>
      <c r="AE2824"/>
    </row>
    <row r="2825" spans="10:31" x14ac:dyDescent="0.2">
      <c r="J2825"/>
      <c r="K2825"/>
      <c r="O2825" s="5"/>
      <c r="P2825" s="5"/>
      <c r="AD2825"/>
      <c r="AE2825"/>
    </row>
    <row r="2826" spans="10:31" x14ac:dyDescent="0.2">
      <c r="J2826"/>
      <c r="K2826"/>
      <c r="O2826" s="5"/>
      <c r="P2826" s="5"/>
      <c r="AD2826"/>
      <c r="AE2826"/>
    </row>
    <row r="2827" spans="10:31" x14ac:dyDescent="0.2">
      <c r="J2827"/>
      <c r="K2827"/>
      <c r="O2827" s="5"/>
      <c r="P2827" s="5"/>
      <c r="AD2827"/>
      <c r="AE2827"/>
    </row>
    <row r="2828" spans="10:31" x14ac:dyDescent="0.2">
      <c r="J2828"/>
      <c r="K2828"/>
      <c r="O2828" s="5"/>
      <c r="P2828" s="5"/>
      <c r="AD2828"/>
      <c r="AE2828"/>
    </row>
    <row r="2829" spans="10:31" x14ac:dyDescent="0.2">
      <c r="J2829"/>
      <c r="K2829"/>
      <c r="O2829" s="5"/>
      <c r="P2829" s="5"/>
      <c r="AD2829"/>
      <c r="AE2829"/>
    </row>
    <row r="2830" spans="10:31" x14ac:dyDescent="0.2">
      <c r="J2830"/>
      <c r="K2830"/>
      <c r="O2830" s="5"/>
      <c r="P2830" s="5"/>
      <c r="AD2830"/>
      <c r="AE2830"/>
    </row>
    <row r="2831" spans="10:31" x14ac:dyDescent="0.2">
      <c r="J2831"/>
      <c r="K2831"/>
      <c r="O2831" s="5"/>
      <c r="P2831" s="5"/>
      <c r="AD2831"/>
      <c r="AE2831"/>
    </row>
    <row r="2832" spans="10:31" x14ac:dyDescent="0.2">
      <c r="J2832"/>
      <c r="K2832"/>
      <c r="O2832" s="5"/>
      <c r="P2832" s="5"/>
      <c r="AD2832"/>
      <c r="AE2832"/>
    </row>
    <row r="2833" spans="10:31" x14ac:dyDescent="0.2">
      <c r="J2833"/>
      <c r="K2833"/>
      <c r="O2833" s="5"/>
      <c r="P2833" s="5"/>
      <c r="AD2833"/>
      <c r="AE2833"/>
    </row>
    <row r="2834" spans="10:31" x14ac:dyDescent="0.2">
      <c r="J2834"/>
      <c r="K2834"/>
      <c r="O2834" s="5"/>
      <c r="P2834" s="5"/>
      <c r="AD2834"/>
      <c r="AE2834"/>
    </row>
    <row r="2835" spans="10:31" x14ac:dyDescent="0.2">
      <c r="J2835"/>
      <c r="K2835"/>
      <c r="O2835" s="5"/>
      <c r="P2835" s="5"/>
      <c r="AD2835"/>
      <c r="AE2835"/>
    </row>
    <row r="2836" spans="10:31" x14ac:dyDescent="0.2">
      <c r="J2836"/>
      <c r="K2836"/>
      <c r="O2836" s="5"/>
      <c r="P2836" s="5"/>
      <c r="AD2836"/>
      <c r="AE2836"/>
    </row>
    <row r="2837" spans="10:31" x14ac:dyDescent="0.2">
      <c r="J2837"/>
      <c r="K2837"/>
      <c r="O2837" s="5"/>
      <c r="P2837" s="5"/>
      <c r="AD2837"/>
      <c r="AE2837"/>
    </row>
    <row r="2838" spans="10:31" x14ac:dyDescent="0.2">
      <c r="J2838"/>
      <c r="K2838"/>
      <c r="O2838" s="5"/>
      <c r="P2838" s="5"/>
      <c r="AD2838"/>
      <c r="AE2838"/>
    </row>
    <row r="2839" spans="10:31" x14ac:dyDescent="0.2">
      <c r="J2839"/>
      <c r="K2839"/>
      <c r="O2839" s="5"/>
      <c r="P2839" s="5"/>
      <c r="AD2839"/>
      <c r="AE2839"/>
    </row>
    <row r="2840" spans="10:31" x14ac:dyDescent="0.2">
      <c r="J2840"/>
      <c r="K2840"/>
      <c r="O2840" s="5"/>
      <c r="P2840" s="5"/>
      <c r="AD2840"/>
      <c r="AE2840"/>
    </row>
    <row r="2841" spans="10:31" x14ac:dyDescent="0.2">
      <c r="J2841"/>
      <c r="K2841"/>
      <c r="O2841" s="5"/>
      <c r="P2841" s="5"/>
      <c r="AD2841"/>
      <c r="AE2841"/>
    </row>
    <row r="2842" spans="10:31" x14ac:dyDescent="0.2">
      <c r="J2842"/>
      <c r="K2842"/>
      <c r="O2842" s="5"/>
      <c r="P2842" s="5"/>
      <c r="AD2842"/>
      <c r="AE2842"/>
    </row>
    <row r="2843" spans="10:31" x14ac:dyDescent="0.2">
      <c r="J2843"/>
      <c r="K2843"/>
      <c r="O2843" s="5"/>
      <c r="P2843" s="5"/>
      <c r="AD2843"/>
      <c r="AE2843"/>
    </row>
    <row r="2844" spans="10:31" x14ac:dyDescent="0.2">
      <c r="J2844"/>
      <c r="K2844"/>
      <c r="O2844" s="5"/>
      <c r="P2844" s="5"/>
      <c r="AD2844"/>
      <c r="AE2844"/>
    </row>
    <row r="2845" spans="10:31" x14ac:dyDescent="0.2">
      <c r="J2845"/>
      <c r="K2845"/>
      <c r="O2845" s="5"/>
      <c r="P2845" s="5"/>
      <c r="AD2845"/>
      <c r="AE2845"/>
    </row>
    <row r="2846" spans="10:31" x14ac:dyDescent="0.2">
      <c r="J2846"/>
      <c r="K2846"/>
      <c r="O2846" s="5"/>
      <c r="P2846" s="5"/>
      <c r="AD2846"/>
      <c r="AE2846"/>
    </row>
    <row r="2847" spans="10:31" x14ac:dyDescent="0.2">
      <c r="J2847"/>
      <c r="K2847"/>
      <c r="O2847" s="5"/>
      <c r="P2847" s="5"/>
      <c r="AD2847"/>
      <c r="AE2847"/>
    </row>
    <row r="2848" spans="10:31" x14ac:dyDescent="0.2">
      <c r="J2848"/>
      <c r="K2848"/>
      <c r="O2848" s="5"/>
      <c r="P2848" s="5"/>
      <c r="AD2848"/>
      <c r="AE2848"/>
    </row>
    <row r="2849" spans="10:31" x14ac:dyDescent="0.2">
      <c r="J2849"/>
      <c r="K2849"/>
      <c r="O2849" s="5"/>
      <c r="P2849" s="5"/>
      <c r="AD2849"/>
      <c r="AE2849"/>
    </row>
    <row r="2850" spans="10:31" x14ac:dyDescent="0.2">
      <c r="J2850"/>
      <c r="K2850"/>
      <c r="O2850" s="5"/>
      <c r="P2850" s="5"/>
      <c r="AD2850"/>
      <c r="AE2850"/>
    </row>
    <row r="2851" spans="10:31" x14ac:dyDescent="0.2">
      <c r="J2851"/>
      <c r="K2851"/>
      <c r="O2851" s="5"/>
      <c r="P2851" s="5"/>
      <c r="AD2851"/>
      <c r="AE2851"/>
    </row>
    <row r="2852" spans="10:31" x14ac:dyDescent="0.2">
      <c r="J2852"/>
      <c r="K2852"/>
      <c r="O2852" s="5"/>
      <c r="P2852" s="5"/>
      <c r="AD2852"/>
      <c r="AE2852"/>
    </row>
    <row r="2853" spans="10:31" x14ac:dyDescent="0.2">
      <c r="J2853"/>
      <c r="K2853"/>
      <c r="O2853" s="5"/>
      <c r="P2853" s="5"/>
      <c r="AD2853"/>
      <c r="AE2853"/>
    </row>
    <row r="2854" spans="10:31" x14ac:dyDescent="0.2">
      <c r="J2854"/>
      <c r="K2854"/>
      <c r="O2854" s="5"/>
      <c r="P2854" s="5"/>
      <c r="AD2854"/>
      <c r="AE2854"/>
    </row>
    <row r="2855" spans="10:31" x14ac:dyDescent="0.2">
      <c r="J2855"/>
      <c r="K2855"/>
      <c r="O2855" s="5"/>
      <c r="P2855" s="5"/>
      <c r="AD2855"/>
      <c r="AE2855"/>
    </row>
    <row r="2856" spans="10:31" x14ac:dyDescent="0.2">
      <c r="J2856"/>
      <c r="K2856"/>
      <c r="O2856" s="5"/>
      <c r="P2856" s="5"/>
      <c r="AD2856"/>
      <c r="AE2856"/>
    </row>
    <row r="2857" spans="10:31" x14ac:dyDescent="0.2">
      <c r="J2857"/>
      <c r="K2857"/>
      <c r="O2857" s="5"/>
      <c r="P2857" s="5"/>
      <c r="AD2857"/>
      <c r="AE2857"/>
    </row>
    <row r="2858" spans="10:31" x14ac:dyDescent="0.2">
      <c r="J2858"/>
      <c r="K2858"/>
      <c r="O2858" s="5"/>
      <c r="P2858" s="5"/>
      <c r="AD2858"/>
      <c r="AE2858"/>
    </row>
    <row r="2859" spans="10:31" x14ac:dyDescent="0.2">
      <c r="J2859"/>
      <c r="K2859"/>
      <c r="O2859" s="5"/>
      <c r="P2859" s="5"/>
      <c r="AD2859"/>
      <c r="AE2859"/>
    </row>
    <row r="2860" spans="10:31" x14ac:dyDescent="0.2">
      <c r="J2860"/>
      <c r="K2860"/>
      <c r="O2860" s="5"/>
      <c r="P2860" s="5"/>
      <c r="AD2860"/>
      <c r="AE2860"/>
    </row>
    <row r="2861" spans="10:31" x14ac:dyDescent="0.2">
      <c r="J2861"/>
      <c r="K2861"/>
      <c r="O2861" s="5"/>
      <c r="P2861" s="5"/>
      <c r="AD2861"/>
      <c r="AE2861"/>
    </row>
    <row r="2862" spans="10:31" x14ac:dyDescent="0.2">
      <c r="J2862"/>
      <c r="K2862"/>
      <c r="O2862" s="5"/>
      <c r="P2862" s="5"/>
      <c r="AD2862"/>
      <c r="AE2862"/>
    </row>
    <row r="2863" spans="10:31" x14ac:dyDescent="0.2">
      <c r="J2863"/>
      <c r="K2863"/>
      <c r="O2863" s="5"/>
      <c r="P2863" s="5"/>
      <c r="AD2863"/>
      <c r="AE2863"/>
    </row>
    <row r="2864" spans="10:31" x14ac:dyDescent="0.2">
      <c r="J2864"/>
      <c r="K2864"/>
      <c r="O2864" s="5"/>
      <c r="P2864" s="5"/>
      <c r="AD2864"/>
      <c r="AE2864"/>
    </row>
    <row r="2865" spans="10:31" x14ac:dyDescent="0.2">
      <c r="J2865"/>
      <c r="K2865"/>
      <c r="O2865" s="5"/>
      <c r="P2865" s="5"/>
      <c r="AD2865"/>
      <c r="AE2865"/>
    </row>
    <row r="2866" spans="10:31" x14ac:dyDescent="0.2">
      <c r="J2866"/>
      <c r="K2866"/>
      <c r="O2866" s="5"/>
      <c r="P2866" s="5"/>
      <c r="AD2866"/>
      <c r="AE2866"/>
    </row>
    <row r="2867" spans="10:31" x14ac:dyDescent="0.2">
      <c r="J2867"/>
      <c r="K2867"/>
      <c r="O2867" s="5"/>
      <c r="P2867" s="5"/>
      <c r="AD2867"/>
      <c r="AE2867"/>
    </row>
    <row r="2868" spans="10:31" x14ac:dyDescent="0.2">
      <c r="J2868"/>
      <c r="K2868"/>
      <c r="O2868" s="5"/>
      <c r="P2868" s="5"/>
      <c r="AD2868"/>
      <c r="AE2868"/>
    </row>
    <row r="2869" spans="10:31" x14ac:dyDescent="0.2">
      <c r="J2869"/>
      <c r="K2869"/>
      <c r="O2869" s="5"/>
      <c r="P2869" s="5"/>
      <c r="AD2869"/>
      <c r="AE2869"/>
    </row>
    <row r="2870" spans="10:31" x14ac:dyDescent="0.2">
      <c r="J2870"/>
      <c r="K2870"/>
      <c r="O2870" s="5"/>
      <c r="P2870" s="5"/>
      <c r="AD2870"/>
      <c r="AE2870"/>
    </row>
    <row r="2871" spans="10:31" x14ac:dyDescent="0.2">
      <c r="J2871"/>
      <c r="K2871"/>
      <c r="O2871" s="5"/>
      <c r="P2871" s="5"/>
      <c r="AD2871"/>
      <c r="AE2871"/>
    </row>
    <row r="2872" spans="10:31" x14ac:dyDescent="0.2">
      <c r="J2872"/>
      <c r="K2872"/>
      <c r="O2872" s="5"/>
      <c r="P2872" s="5"/>
      <c r="AD2872"/>
      <c r="AE2872"/>
    </row>
    <row r="2873" spans="10:31" x14ac:dyDescent="0.2">
      <c r="J2873"/>
      <c r="K2873"/>
      <c r="O2873" s="5"/>
      <c r="P2873" s="5"/>
      <c r="AD2873"/>
      <c r="AE2873"/>
    </row>
    <row r="2874" spans="10:31" x14ac:dyDescent="0.2">
      <c r="J2874"/>
      <c r="K2874"/>
      <c r="O2874" s="5"/>
      <c r="P2874" s="5"/>
      <c r="AD2874"/>
      <c r="AE2874"/>
    </row>
    <row r="2875" spans="10:31" x14ac:dyDescent="0.2">
      <c r="J2875"/>
      <c r="K2875"/>
      <c r="O2875" s="5"/>
      <c r="P2875" s="5"/>
      <c r="AD2875"/>
      <c r="AE2875"/>
    </row>
    <row r="2876" spans="10:31" x14ac:dyDescent="0.2">
      <c r="J2876"/>
      <c r="K2876"/>
      <c r="O2876" s="5"/>
      <c r="P2876" s="5"/>
      <c r="AD2876"/>
      <c r="AE2876"/>
    </row>
    <row r="2877" spans="10:31" x14ac:dyDescent="0.2">
      <c r="J2877"/>
      <c r="K2877"/>
      <c r="O2877" s="5"/>
      <c r="P2877" s="5"/>
      <c r="AD2877"/>
      <c r="AE2877"/>
    </row>
    <row r="2878" spans="10:31" x14ac:dyDescent="0.2">
      <c r="J2878"/>
      <c r="K2878"/>
      <c r="O2878" s="5"/>
      <c r="P2878" s="5"/>
      <c r="AD2878"/>
      <c r="AE2878"/>
    </row>
    <row r="2879" spans="10:31" x14ac:dyDescent="0.2">
      <c r="J2879"/>
      <c r="K2879"/>
      <c r="O2879" s="5"/>
      <c r="P2879" s="5"/>
      <c r="AD2879"/>
      <c r="AE2879"/>
    </row>
    <row r="2880" spans="10:31" x14ac:dyDescent="0.2">
      <c r="J2880"/>
      <c r="K2880"/>
      <c r="O2880" s="5"/>
      <c r="P2880" s="5"/>
      <c r="AD2880"/>
      <c r="AE2880"/>
    </row>
    <row r="2881" spans="10:31" x14ac:dyDescent="0.2">
      <c r="J2881"/>
      <c r="K2881"/>
      <c r="O2881" s="5"/>
      <c r="P2881" s="5"/>
      <c r="AD2881"/>
      <c r="AE2881"/>
    </row>
    <row r="2882" spans="10:31" x14ac:dyDescent="0.2">
      <c r="J2882"/>
      <c r="K2882"/>
      <c r="O2882" s="5"/>
      <c r="P2882" s="5"/>
      <c r="AD2882"/>
      <c r="AE2882"/>
    </row>
    <row r="2883" spans="10:31" x14ac:dyDescent="0.2">
      <c r="J2883"/>
      <c r="K2883"/>
      <c r="O2883" s="5"/>
      <c r="P2883" s="5"/>
      <c r="AD2883"/>
      <c r="AE2883"/>
    </row>
    <row r="2884" spans="10:31" x14ac:dyDescent="0.2">
      <c r="J2884"/>
      <c r="K2884"/>
      <c r="O2884" s="5"/>
      <c r="P2884" s="5"/>
      <c r="AD2884"/>
      <c r="AE2884"/>
    </row>
    <row r="2885" spans="10:31" x14ac:dyDescent="0.2">
      <c r="J2885"/>
      <c r="K2885"/>
      <c r="O2885" s="5"/>
      <c r="P2885" s="5"/>
      <c r="AD2885"/>
      <c r="AE2885"/>
    </row>
    <row r="2886" spans="10:31" x14ac:dyDescent="0.2">
      <c r="J2886"/>
      <c r="K2886"/>
      <c r="O2886" s="5"/>
      <c r="P2886" s="5"/>
      <c r="AD2886"/>
      <c r="AE2886"/>
    </row>
    <row r="2887" spans="10:31" x14ac:dyDescent="0.2">
      <c r="J2887"/>
      <c r="K2887"/>
      <c r="O2887" s="5"/>
      <c r="P2887" s="5"/>
      <c r="AD2887"/>
      <c r="AE2887"/>
    </row>
    <row r="2888" spans="10:31" x14ac:dyDescent="0.2">
      <c r="J2888"/>
      <c r="K2888"/>
      <c r="O2888" s="5"/>
      <c r="P2888" s="5"/>
      <c r="AD2888"/>
      <c r="AE2888"/>
    </row>
    <row r="2889" spans="10:31" x14ac:dyDescent="0.2">
      <c r="J2889"/>
      <c r="K2889"/>
      <c r="O2889" s="5"/>
      <c r="P2889" s="5"/>
      <c r="AD2889"/>
      <c r="AE2889"/>
    </row>
    <row r="2890" spans="10:31" x14ac:dyDescent="0.2">
      <c r="J2890"/>
      <c r="K2890"/>
      <c r="O2890" s="5"/>
      <c r="P2890" s="5"/>
      <c r="AD2890"/>
      <c r="AE2890"/>
    </row>
    <row r="2891" spans="10:31" x14ac:dyDescent="0.2">
      <c r="J2891"/>
      <c r="K2891"/>
      <c r="O2891" s="5"/>
      <c r="P2891" s="5"/>
      <c r="AD2891"/>
      <c r="AE2891"/>
    </row>
    <row r="2892" spans="10:31" x14ac:dyDescent="0.2">
      <c r="J2892"/>
      <c r="K2892"/>
      <c r="O2892" s="5"/>
      <c r="P2892" s="5"/>
      <c r="AD2892"/>
      <c r="AE2892"/>
    </row>
    <row r="2893" spans="10:31" x14ac:dyDescent="0.2">
      <c r="J2893"/>
      <c r="K2893"/>
      <c r="O2893" s="5"/>
      <c r="P2893" s="5"/>
      <c r="AD2893"/>
      <c r="AE2893"/>
    </row>
    <row r="2894" spans="10:31" x14ac:dyDescent="0.2">
      <c r="J2894"/>
      <c r="K2894"/>
      <c r="O2894" s="5"/>
      <c r="P2894" s="5"/>
      <c r="AD2894"/>
      <c r="AE2894"/>
    </row>
    <row r="2895" spans="10:31" x14ac:dyDescent="0.2">
      <c r="J2895"/>
      <c r="K2895"/>
      <c r="O2895" s="5"/>
      <c r="P2895" s="5"/>
      <c r="AD2895"/>
      <c r="AE2895"/>
    </row>
    <row r="2896" spans="10:31" x14ac:dyDescent="0.2">
      <c r="J2896"/>
      <c r="K2896"/>
      <c r="O2896" s="5"/>
      <c r="P2896" s="5"/>
      <c r="AD2896"/>
      <c r="AE2896"/>
    </row>
    <row r="2897" spans="10:31" x14ac:dyDescent="0.2">
      <c r="J2897"/>
      <c r="K2897"/>
      <c r="O2897" s="5"/>
      <c r="P2897" s="5"/>
      <c r="AD2897"/>
      <c r="AE2897"/>
    </row>
    <row r="2898" spans="10:31" x14ac:dyDescent="0.2">
      <c r="J2898"/>
      <c r="K2898"/>
      <c r="O2898" s="5"/>
      <c r="P2898" s="5"/>
      <c r="AD2898"/>
      <c r="AE2898"/>
    </row>
    <row r="2899" spans="10:31" x14ac:dyDescent="0.2">
      <c r="J2899"/>
      <c r="K2899"/>
      <c r="O2899" s="5"/>
      <c r="P2899" s="5"/>
      <c r="AD2899"/>
      <c r="AE2899"/>
    </row>
    <row r="2900" spans="10:31" x14ac:dyDescent="0.2">
      <c r="J2900"/>
      <c r="K2900"/>
      <c r="O2900" s="5"/>
      <c r="P2900" s="5"/>
      <c r="AD2900"/>
      <c r="AE2900"/>
    </row>
    <row r="2901" spans="10:31" x14ac:dyDescent="0.2">
      <c r="J2901"/>
      <c r="K2901"/>
      <c r="O2901" s="5"/>
      <c r="P2901" s="5"/>
      <c r="AD2901"/>
      <c r="AE2901"/>
    </row>
    <row r="2902" spans="10:31" x14ac:dyDescent="0.2">
      <c r="J2902"/>
      <c r="K2902"/>
      <c r="O2902" s="5"/>
      <c r="P2902" s="5"/>
      <c r="AD2902"/>
      <c r="AE2902"/>
    </row>
    <row r="2903" spans="10:31" x14ac:dyDescent="0.2">
      <c r="J2903"/>
      <c r="K2903"/>
      <c r="O2903" s="5"/>
      <c r="P2903" s="5"/>
      <c r="AD2903"/>
      <c r="AE2903"/>
    </row>
    <row r="2904" spans="10:31" x14ac:dyDescent="0.2">
      <c r="J2904"/>
      <c r="K2904"/>
      <c r="O2904" s="5"/>
      <c r="P2904" s="5"/>
      <c r="AD2904"/>
      <c r="AE2904"/>
    </row>
    <row r="2905" spans="10:31" x14ac:dyDescent="0.2">
      <c r="J2905"/>
      <c r="K2905"/>
      <c r="O2905" s="5"/>
      <c r="P2905" s="5"/>
      <c r="AD2905"/>
      <c r="AE2905"/>
    </row>
    <row r="2906" spans="10:31" x14ac:dyDescent="0.2">
      <c r="J2906"/>
      <c r="K2906"/>
      <c r="O2906" s="5"/>
      <c r="P2906" s="5"/>
      <c r="AD2906"/>
      <c r="AE2906"/>
    </row>
    <row r="2907" spans="10:31" x14ac:dyDescent="0.2">
      <c r="J2907"/>
      <c r="K2907"/>
      <c r="O2907" s="5"/>
      <c r="P2907" s="5"/>
      <c r="AD2907"/>
      <c r="AE2907"/>
    </row>
    <row r="2908" spans="10:31" x14ac:dyDescent="0.2">
      <c r="J2908"/>
      <c r="K2908"/>
      <c r="O2908" s="5"/>
      <c r="P2908" s="5"/>
      <c r="AD2908"/>
      <c r="AE2908"/>
    </row>
    <row r="2909" spans="10:31" x14ac:dyDescent="0.2">
      <c r="J2909"/>
      <c r="K2909"/>
      <c r="O2909" s="5"/>
      <c r="P2909" s="5"/>
      <c r="AD2909"/>
      <c r="AE2909"/>
    </row>
    <row r="2910" spans="10:31" x14ac:dyDescent="0.2">
      <c r="J2910"/>
      <c r="K2910"/>
      <c r="Q2910" s="5"/>
      <c r="R2910" s="5"/>
      <c r="AD2910"/>
      <c r="AE2910"/>
    </row>
    <row r="2911" spans="10:31" x14ac:dyDescent="0.2">
      <c r="J2911"/>
      <c r="K2911"/>
      <c r="Q2911" s="5"/>
      <c r="R2911" s="5"/>
      <c r="AD2911"/>
      <c r="AE2911"/>
    </row>
    <row r="2912" spans="10:31" x14ac:dyDescent="0.2">
      <c r="J2912"/>
      <c r="K2912"/>
      <c r="Q2912" s="5"/>
      <c r="R2912" s="5"/>
      <c r="AD2912"/>
      <c r="AE2912"/>
    </row>
    <row r="2913" spans="10:31" x14ac:dyDescent="0.2">
      <c r="J2913"/>
      <c r="K2913"/>
      <c r="Q2913" s="5"/>
      <c r="R2913" s="5"/>
      <c r="AD2913"/>
      <c r="AE2913"/>
    </row>
    <row r="2914" spans="10:31" x14ac:dyDescent="0.2">
      <c r="J2914"/>
      <c r="K2914"/>
      <c r="Q2914" s="5"/>
      <c r="R2914" s="5"/>
      <c r="AD2914"/>
      <c r="AE2914"/>
    </row>
    <row r="2915" spans="10:31" x14ac:dyDescent="0.2">
      <c r="J2915"/>
      <c r="K2915"/>
      <c r="Q2915" s="5"/>
      <c r="R2915" s="5"/>
      <c r="AD2915"/>
      <c r="AE2915"/>
    </row>
    <row r="2916" spans="10:31" x14ac:dyDescent="0.2">
      <c r="J2916"/>
      <c r="K2916"/>
      <c r="Q2916" s="5"/>
      <c r="R2916" s="5"/>
      <c r="AD2916"/>
      <c r="AE2916"/>
    </row>
    <row r="2917" spans="10:31" x14ac:dyDescent="0.2">
      <c r="J2917"/>
      <c r="K2917"/>
      <c r="Q2917" s="5"/>
      <c r="R2917" s="5"/>
      <c r="AD2917"/>
      <c r="AE2917"/>
    </row>
    <row r="2918" spans="10:31" x14ac:dyDescent="0.2">
      <c r="J2918"/>
      <c r="K2918"/>
      <c r="Q2918" s="5"/>
      <c r="R2918" s="5"/>
      <c r="AD2918"/>
      <c r="AE2918"/>
    </row>
    <row r="2919" spans="10:31" x14ac:dyDescent="0.2">
      <c r="J2919"/>
      <c r="K2919"/>
      <c r="Q2919" s="5"/>
      <c r="R2919" s="5"/>
      <c r="AD2919"/>
      <c r="AE2919"/>
    </row>
    <row r="2920" spans="10:31" x14ac:dyDescent="0.2">
      <c r="J2920"/>
      <c r="K2920"/>
      <c r="Q2920" s="5"/>
      <c r="R2920" s="5"/>
      <c r="AD2920"/>
      <c r="AE2920"/>
    </row>
    <row r="2921" spans="10:31" x14ac:dyDescent="0.2">
      <c r="J2921"/>
      <c r="K2921"/>
      <c r="Q2921" s="5"/>
      <c r="R2921" s="5"/>
      <c r="AD2921"/>
      <c r="AE2921"/>
    </row>
    <row r="2922" spans="10:31" x14ac:dyDescent="0.2">
      <c r="J2922"/>
      <c r="K2922"/>
      <c r="Q2922" s="5"/>
      <c r="R2922" s="5"/>
      <c r="AD2922"/>
      <c r="AE2922"/>
    </row>
    <row r="2923" spans="10:31" x14ac:dyDescent="0.2">
      <c r="J2923"/>
      <c r="K2923"/>
      <c r="Q2923" s="5"/>
      <c r="R2923" s="5"/>
      <c r="AD2923"/>
      <c r="AE2923"/>
    </row>
    <row r="2924" spans="10:31" x14ac:dyDescent="0.2">
      <c r="J2924"/>
      <c r="K2924"/>
      <c r="Q2924" s="5"/>
      <c r="R2924" s="5"/>
      <c r="AD2924"/>
      <c r="AE2924"/>
    </row>
    <row r="2925" spans="10:31" x14ac:dyDescent="0.2">
      <c r="J2925"/>
      <c r="K2925"/>
      <c r="Q2925" s="5"/>
      <c r="R2925" s="5"/>
      <c r="AD2925"/>
      <c r="AE2925"/>
    </row>
    <row r="2926" spans="10:31" x14ac:dyDescent="0.2">
      <c r="J2926"/>
      <c r="K2926"/>
      <c r="Q2926" s="5"/>
      <c r="R2926" s="5"/>
      <c r="AD2926"/>
      <c r="AE2926"/>
    </row>
    <row r="2927" spans="10:31" x14ac:dyDescent="0.2">
      <c r="J2927"/>
      <c r="K2927"/>
      <c r="Q2927" s="5"/>
      <c r="R2927" s="5"/>
      <c r="AD2927"/>
      <c r="AE2927"/>
    </row>
    <row r="2928" spans="10:31" x14ac:dyDescent="0.2">
      <c r="J2928"/>
      <c r="K2928"/>
      <c r="Q2928" s="5"/>
      <c r="R2928" s="5"/>
      <c r="AD2928"/>
      <c r="AE2928"/>
    </row>
    <row r="2929" spans="10:31" x14ac:dyDescent="0.2">
      <c r="J2929"/>
      <c r="K2929"/>
      <c r="Q2929" s="5"/>
      <c r="R2929" s="5"/>
      <c r="AD2929"/>
      <c r="AE2929"/>
    </row>
    <row r="2930" spans="10:31" x14ac:dyDescent="0.2">
      <c r="J2930"/>
      <c r="K2930"/>
      <c r="Q2930" s="5"/>
      <c r="R2930" s="5"/>
      <c r="AD2930"/>
      <c r="AE2930"/>
    </row>
    <row r="2931" spans="10:31" x14ac:dyDescent="0.2">
      <c r="J2931"/>
      <c r="K2931"/>
      <c r="Q2931" s="5"/>
      <c r="R2931" s="5"/>
      <c r="AD2931"/>
      <c r="AE2931"/>
    </row>
    <row r="2932" spans="10:31" x14ac:dyDescent="0.2">
      <c r="J2932"/>
      <c r="K2932"/>
      <c r="Q2932" s="5"/>
      <c r="R2932" s="5"/>
      <c r="AD2932"/>
      <c r="AE2932"/>
    </row>
    <row r="2933" spans="10:31" x14ac:dyDescent="0.2">
      <c r="J2933"/>
      <c r="K2933"/>
      <c r="Q2933" s="5"/>
      <c r="R2933" s="5"/>
      <c r="AD2933"/>
      <c r="AE2933"/>
    </row>
    <row r="2934" spans="10:31" x14ac:dyDescent="0.2">
      <c r="J2934"/>
      <c r="K2934"/>
      <c r="Q2934" s="5"/>
      <c r="R2934" s="5"/>
      <c r="AD2934"/>
      <c r="AE2934"/>
    </row>
    <row r="2935" spans="10:31" x14ac:dyDescent="0.2">
      <c r="J2935"/>
      <c r="K2935"/>
      <c r="Q2935" s="5"/>
      <c r="R2935" s="5"/>
      <c r="AD2935"/>
      <c r="AE2935"/>
    </row>
    <row r="2936" spans="10:31" x14ac:dyDescent="0.2">
      <c r="J2936"/>
      <c r="K2936"/>
      <c r="Q2936" s="5"/>
      <c r="R2936" s="5"/>
      <c r="AD2936"/>
      <c r="AE2936"/>
    </row>
    <row r="2937" spans="10:31" x14ac:dyDescent="0.2">
      <c r="J2937"/>
      <c r="K2937"/>
      <c r="Q2937" s="5"/>
      <c r="R2937" s="5"/>
      <c r="AD2937"/>
      <c r="AE2937"/>
    </row>
    <row r="2938" spans="10:31" x14ac:dyDescent="0.2">
      <c r="J2938"/>
      <c r="K2938"/>
      <c r="Q2938" s="5"/>
      <c r="R2938" s="5"/>
      <c r="AD2938"/>
      <c r="AE2938"/>
    </row>
    <row r="2939" spans="10:31" x14ac:dyDescent="0.2">
      <c r="J2939"/>
      <c r="K2939"/>
      <c r="Q2939" s="5"/>
      <c r="R2939" s="5"/>
      <c r="AD2939"/>
      <c r="AE2939"/>
    </row>
    <row r="2940" spans="10:31" x14ac:dyDescent="0.2">
      <c r="J2940"/>
      <c r="K2940"/>
      <c r="Q2940" s="5"/>
      <c r="R2940" s="5"/>
      <c r="AD2940"/>
      <c r="AE2940"/>
    </row>
    <row r="2941" spans="10:31" x14ac:dyDescent="0.2">
      <c r="Y2941" s="5"/>
      <c r="Z2941" s="5"/>
      <c r="AD2941"/>
      <c r="AE2941"/>
    </row>
    <row r="2942" spans="10:31" x14ac:dyDescent="0.2">
      <c r="Y2942" s="5"/>
      <c r="Z2942" s="5"/>
      <c r="AD2942"/>
      <c r="AE2942"/>
    </row>
    <row r="2943" spans="10:31" x14ac:dyDescent="0.2">
      <c r="Y2943" s="5"/>
      <c r="Z2943" s="5"/>
      <c r="AD2943"/>
      <c r="AE2943"/>
    </row>
    <row r="2944" spans="10:31" x14ac:dyDescent="0.2">
      <c r="Y2944" s="5"/>
      <c r="Z2944" s="5"/>
      <c r="AD2944"/>
      <c r="AE2944"/>
    </row>
    <row r="2945" spans="25:31" x14ac:dyDescent="0.2">
      <c r="Y2945" s="5"/>
      <c r="Z2945" s="5"/>
      <c r="AD2945"/>
      <c r="AE2945"/>
    </row>
    <row r="2946" spans="25:31" x14ac:dyDescent="0.2">
      <c r="Y2946" s="5"/>
      <c r="Z2946" s="5"/>
      <c r="AD2946"/>
      <c r="AE2946"/>
    </row>
    <row r="2947" spans="25:31" x14ac:dyDescent="0.2">
      <c r="Y2947" s="5"/>
      <c r="Z2947" s="5"/>
      <c r="AD2947"/>
      <c r="AE2947"/>
    </row>
    <row r="2948" spans="25:31" x14ac:dyDescent="0.2">
      <c r="Y2948" s="5"/>
      <c r="Z2948" s="5"/>
      <c r="AD2948"/>
      <c r="AE2948"/>
    </row>
    <row r="2949" spans="25:31" x14ac:dyDescent="0.2">
      <c r="Y2949" s="5"/>
      <c r="Z2949" s="5"/>
      <c r="AD2949"/>
      <c r="AE2949"/>
    </row>
    <row r="2950" spans="25:31" x14ac:dyDescent="0.2">
      <c r="Y2950" s="5"/>
      <c r="Z2950" s="5"/>
      <c r="AD2950"/>
      <c r="AE2950"/>
    </row>
    <row r="2951" spans="25:31" x14ac:dyDescent="0.2">
      <c r="Y2951" s="5"/>
      <c r="Z2951" s="5"/>
      <c r="AD2951"/>
      <c r="AE2951"/>
    </row>
    <row r="2952" spans="25:31" x14ac:dyDescent="0.2">
      <c r="Y2952" s="5"/>
      <c r="Z2952" s="5"/>
      <c r="AD2952"/>
      <c r="AE2952"/>
    </row>
    <row r="2953" spans="25:31" x14ac:dyDescent="0.2">
      <c r="Y2953" s="5"/>
      <c r="Z2953" s="5"/>
      <c r="AD2953"/>
      <c r="AE2953"/>
    </row>
    <row r="2954" spans="25:31" x14ac:dyDescent="0.2">
      <c r="Y2954" s="5"/>
      <c r="Z2954" s="5"/>
      <c r="AD2954"/>
      <c r="AE2954"/>
    </row>
    <row r="2955" spans="25:31" x14ac:dyDescent="0.2">
      <c r="Y2955" s="5"/>
      <c r="Z2955" s="5"/>
      <c r="AD2955"/>
      <c r="AE2955"/>
    </row>
    <row r="2956" spans="25:31" x14ac:dyDescent="0.2">
      <c r="Y2956" s="5"/>
      <c r="Z2956" s="5"/>
      <c r="AD2956"/>
      <c r="AE2956"/>
    </row>
    <row r="2957" spans="25:31" x14ac:dyDescent="0.2">
      <c r="Y2957" s="5"/>
      <c r="Z2957" s="5"/>
      <c r="AD2957"/>
      <c r="AE2957"/>
    </row>
    <row r="2958" spans="25:31" x14ac:dyDescent="0.2">
      <c r="Y2958" s="5"/>
      <c r="Z2958" s="5"/>
      <c r="AD2958"/>
      <c r="AE2958"/>
    </row>
    <row r="2959" spans="25:31" x14ac:dyDescent="0.2">
      <c r="Y2959" s="5"/>
      <c r="Z2959" s="5"/>
      <c r="AD2959"/>
      <c r="AE2959"/>
    </row>
    <row r="2960" spans="25:31" x14ac:dyDescent="0.2">
      <c r="Y2960" s="5"/>
      <c r="Z2960" s="5"/>
      <c r="AD2960"/>
      <c r="AE2960"/>
    </row>
    <row r="2961" spans="25:31" x14ac:dyDescent="0.2">
      <c r="Y2961" s="5"/>
      <c r="Z2961" s="5"/>
      <c r="AD2961"/>
      <c r="AE2961"/>
    </row>
    <row r="2962" spans="25:31" x14ac:dyDescent="0.2">
      <c r="Y2962" s="5"/>
      <c r="Z2962" s="5"/>
      <c r="AD2962"/>
      <c r="AE2962"/>
    </row>
    <row r="2963" spans="25:31" x14ac:dyDescent="0.2">
      <c r="Y2963" s="5"/>
      <c r="Z2963" s="5"/>
      <c r="AD2963"/>
      <c r="AE2963"/>
    </row>
    <row r="2964" spans="25:31" x14ac:dyDescent="0.2">
      <c r="Y2964" s="5"/>
      <c r="Z2964" s="5"/>
      <c r="AD2964"/>
      <c r="AE2964"/>
    </row>
    <row r="2965" spans="25:31" x14ac:dyDescent="0.2">
      <c r="Y2965" s="5"/>
      <c r="Z2965" s="5"/>
      <c r="AD2965"/>
      <c r="AE2965"/>
    </row>
    <row r="2966" spans="25:31" x14ac:dyDescent="0.2">
      <c r="Y2966" s="5"/>
      <c r="Z2966" s="5"/>
      <c r="AD2966"/>
      <c r="AE2966"/>
    </row>
    <row r="2967" spans="25:31" x14ac:dyDescent="0.2">
      <c r="Y2967" s="5"/>
      <c r="Z2967" s="5"/>
      <c r="AD2967"/>
      <c r="AE2967"/>
    </row>
    <row r="2968" spans="25:31" x14ac:dyDescent="0.2">
      <c r="Y2968" s="5"/>
      <c r="Z2968" s="5"/>
      <c r="AD2968"/>
      <c r="AE2968"/>
    </row>
    <row r="2969" spans="25:31" x14ac:dyDescent="0.2">
      <c r="Y2969" s="5"/>
      <c r="Z2969" s="5"/>
      <c r="AD2969"/>
      <c r="AE2969"/>
    </row>
    <row r="2970" spans="25:31" x14ac:dyDescent="0.2">
      <c r="Y2970" s="5"/>
      <c r="Z2970" s="5"/>
      <c r="AD2970"/>
      <c r="AE2970"/>
    </row>
    <row r="2971" spans="25:31" x14ac:dyDescent="0.2">
      <c r="Y2971" s="5"/>
      <c r="Z2971" s="5"/>
      <c r="AD2971"/>
      <c r="AE2971"/>
    </row>
    <row r="2972" spans="25:31" x14ac:dyDescent="0.2">
      <c r="Y2972" s="5"/>
      <c r="Z2972" s="5"/>
      <c r="AD2972"/>
      <c r="AE2972"/>
    </row>
    <row r="2973" spans="25:31" x14ac:dyDescent="0.2">
      <c r="Y2973" s="5"/>
      <c r="Z2973" s="5"/>
      <c r="AD2973"/>
      <c r="AE2973"/>
    </row>
    <row r="2974" spans="25:31" x14ac:dyDescent="0.2">
      <c r="Y2974" s="5"/>
      <c r="Z2974" s="5"/>
      <c r="AD2974"/>
      <c r="AE2974"/>
    </row>
    <row r="2975" spans="25:31" x14ac:dyDescent="0.2">
      <c r="Y2975" s="5"/>
      <c r="Z2975" s="5"/>
      <c r="AD2975"/>
      <c r="AE2975"/>
    </row>
    <row r="2976" spans="25:31" x14ac:dyDescent="0.2">
      <c r="Y2976" s="5"/>
      <c r="Z2976" s="5"/>
      <c r="AD2976"/>
      <c r="AE2976"/>
    </row>
    <row r="2977" spans="25:31" x14ac:dyDescent="0.2">
      <c r="Y2977" s="5"/>
      <c r="Z2977" s="5"/>
      <c r="AD2977"/>
      <c r="AE2977"/>
    </row>
    <row r="2978" spans="25:31" x14ac:dyDescent="0.2">
      <c r="Y2978" s="5"/>
      <c r="Z2978" s="5"/>
      <c r="AD2978"/>
      <c r="AE2978"/>
    </row>
    <row r="2979" spans="25:31" x14ac:dyDescent="0.2">
      <c r="Y2979" s="5"/>
      <c r="Z2979" s="5"/>
      <c r="AD2979"/>
      <c r="AE2979"/>
    </row>
    <row r="2980" spans="25:31" x14ac:dyDescent="0.2">
      <c r="Y2980" s="5"/>
      <c r="Z2980" s="5"/>
      <c r="AD2980"/>
      <c r="AE2980"/>
    </row>
    <row r="2981" spans="25:31" x14ac:dyDescent="0.2">
      <c r="Y2981" s="5"/>
      <c r="Z2981" s="5"/>
      <c r="AD2981"/>
      <c r="AE2981"/>
    </row>
    <row r="2982" spans="25:31" x14ac:dyDescent="0.2">
      <c r="Y2982" s="5"/>
      <c r="Z2982" s="5"/>
      <c r="AD2982"/>
      <c r="AE2982"/>
    </row>
    <row r="2983" spans="25:31" x14ac:dyDescent="0.2">
      <c r="Y2983" s="5"/>
      <c r="Z2983" s="5"/>
      <c r="AD2983"/>
      <c r="AE2983"/>
    </row>
    <row r="2984" spans="25:31" x14ac:dyDescent="0.2">
      <c r="Y2984" s="5"/>
      <c r="Z2984" s="5"/>
      <c r="AD2984"/>
      <c r="AE2984"/>
    </row>
    <row r="2985" spans="25:31" x14ac:dyDescent="0.2">
      <c r="Y2985" s="5"/>
      <c r="Z2985" s="5"/>
      <c r="AD2985"/>
      <c r="AE2985"/>
    </row>
    <row r="2986" spans="25:31" x14ac:dyDescent="0.2">
      <c r="Y2986" s="5"/>
      <c r="Z2986" s="5"/>
      <c r="AD2986"/>
      <c r="AE2986"/>
    </row>
    <row r="2987" spans="25:31" x14ac:dyDescent="0.2">
      <c r="Y2987" s="5"/>
      <c r="Z2987" s="5"/>
      <c r="AD2987"/>
      <c r="AE2987"/>
    </row>
    <row r="2988" spans="25:31" x14ac:dyDescent="0.2">
      <c r="Y2988" s="5"/>
      <c r="Z2988" s="5"/>
      <c r="AD2988"/>
      <c r="AE2988"/>
    </row>
    <row r="2989" spans="25:31" x14ac:dyDescent="0.2">
      <c r="Y2989" s="5"/>
      <c r="Z2989" s="5"/>
      <c r="AD2989"/>
      <c r="AE2989"/>
    </row>
    <row r="2990" spans="25:31" x14ac:dyDescent="0.2">
      <c r="Y2990" s="5"/>
      <c r="Z2990" s="5"/>
      <c r="AD2990"/>
      <c r="AE2990"/>
    </row>
    <row r="2991" spans="25:31" x14ac:dyDescent="0.2">
      <c r="Y2991" s="5"/>
      <c r="Z2991" s="5"/>
      <c r="AD2991"/>
      <c r="AE2991"/>
    </row>
    <row r="2992" spans="25:31" x14ac:dyDescent="0.2">
      <c r="Y2992" s="5"/>
      <c r="Z2992" s="5"/>
      <c r="AD2992"/>
      <c r="AE2992"/>
    </row>
    <row r="2993" spans="25:31" x14ac:dyDescent="0.2">
      <c r="Y2993" s="5"/>
      <c r="Z2993" s="5"/>
      <c r="AD2993"/>
      <c r="AE2993"/>
    </row>
    <row r="2994" spans="25:31" x14ac:dyDescent="0.2">
      <c r="Y2994" s="5"/>
      <c r="Z2994" s="5"/>
      <c r="AD2994"/>
      <c r="AE2994"/>
    </row>
    <row r="2995" spans="25:31" x14ac:dyDescent="0.2">
      <c r="Y2995" s="5"/>
      <c r="Z2995" s="5"/>
      <c r="AD2995"/>
      <c r="AE2995"/>
    </row>
    <row r="2996" spans="25:31" x14ac:dyDescent="0.2">
      <c r="Y2996" s="5"/>
      <c r="Z2996" s="5"/>
      <c r="AD2996"/>
      <c r="AE2996"/>
    </row>
    <row r="2997" spans="25:31" x14ac:dyDescent="0.2">
      <c r="Y2997" s="5"/>
      <c r="Z2997" s="5"/>
      <c r="AD2997"/>
      <c r="AE2997"/>
    </row>
    <row r="2998" spans="25:31" x14ac:dyDescent="0.2">
      <c r="Y2998" s="5"/>
      <c r="Z2998" s="5"/>
      <c r="AD2998"/>
      <c r="AE2998"/>
    </row>
    <row r="2999" spans="25:31" x14ac:dyDescent="0.2">
      <c r="Y2999" s="5"/>
      <c r="Z2999" s="5"/>
      <c r="AD2999"/>
      <c r="AE2999"/>
    </row>
    <row r="3000" spans="25:31" x14ac:dyDescent="0.2">
      <c r="Y3000" s="5"/>
      <c r="Z3000" s="5"/>
      <c r="AD3000"/>
      <c r="AE3000"/>
    </row>
    <row r="3001" spans="25:31" x14ac:dyDescent="0.2">
      <c r="Y3001" s="5"/>
      <c r="Z3001" s="5"/>
      <c r="AD3001"/>
      <c r="AE3001"/>
    </row>
    <row r="3002" spans="25:31" x14ac:dyDescent="0.2">
      <c r="Y3002" s="5"/>
      <c r="Z3002" s="5"/>
      <c r="AD3002"/>
      <c r="AE3002"/>
    </row>
    <row r="3003" spans="25:31" x14ac:dyDescent="0.2">
      <c r="Y3003" s="5"/>
      <c r="Z3003" s="5"/>
      <c r="AD3003"/>
      <c r="AE3003"/>
    </row>
    <row r="3004" spans="25:31" x14ac:dyDescent="0.2">
      <c r="Y3004" s="5"/>
      <c r="Z3004" s="5"/>
      <c r="AD3004"/>
      <c r="AE3004"/>
    </row>
    <row r="3005" spans="25:31" x14ac:dyDescent="0.2">
      <c r="Y3005" s="5"/>
      <c r="Z3005" s="5"/>
      <c r="AD3005"/>
      <c r="AE3005"/>
    </row>
    <row r="3006" spans="25:31" x14ac:dyDescent="0.2">
      <c r="Y3006" s="5"/>
      <c r="Z3006" s="5"/>
      <c r="AD3006"/>
      <c r="AE3006"/>
    </row>
    <row r="3007" spans="25:31" x14ac:dyDescent="0.2">
      <c r="Y3007" s="5"/>
      <c r="Z3007" s="5"/>
      <c r="AD3007"/>
      <c r="AE3007"/>
    </row>
    <row r="3008" spans="25:31" x14ac:dyDescent="0.2">
      <c r="Y3008" s="5"/>
      <c r="Z3008" s="5"/>
      <c r="AD3008"/>
      <c r="AE3008"/>
    </row>
    <row r="3009" spans="25:31" x14ac:dyDescent="0.2">
      <c r="Y3009" s="5"/>
      <c r="Z3009" s="5"/>
      <c r="AD3009"/>
      <c r="AE3009"/>
    </row>
    <row r="3010" spans="25:31" x14ac:dyDescent="0.2">
      <c r="Y3010" s="5"/>
      <c r="Z3010" s="5"/>
      <c r="AD3010"/>
      <c r="AE3010"/>
    </row>
    <row r="3011" spans="25:31" x14ac:dyDescent="0.2">
      <c r="Y3011" s="5"/>
      <c r="Z3011" s="5"/>
      <c r="AD3011"/>
      <c r="AE3011"/>
    </row>
    <row r="3012" spans="25:31" x14ac:dyDescent="0.2">
      <c r="Y3012" s="5"/>
      <c r="Z3012" s="5"/>
      <c r="AD3012"/>
      <c r="AE3012"/>
    </row>
    <row r="3013" spans="25:31" x14ac:dyDescent="0.2">
      <c r="Y3013" s="5"/>
      <c r="Z3013" s="5"/>
      <c r="AD3013"/>
      <c r="AE3013"/>
    </row>
    <row r="3014" spans="25:31" x14ac:dyDescent="0.2">
      <c r="Y3014" s="5"/>
      <c r="Z3014" s="5"/>
      <c r="AD3014"/>
      <c r="AE3014"/>
    </row>
    <row r="3015" spans="25:31" x14ac:dyDescent="0.2">
      <c r="Y3015" s="5"/>
      <c r="Z3015" s="5"/>
      <c r="AD3015"/>
      <c r="AE3015"/>
    </row>
    <row r="3016" spans="25:31" x14ac:dyDescent="0.2">
      <c r="Y3016" s="5"/>
      <c r="Z3016" s="5"/>
      <c r="AD3016"/>
      <c r="AE3016"/>
    </row>
    <row r="3017" spans="25:31" x14ac:dyDescent="0.2">
      <c r="Y3017" s="5"/>
      <c r="Z3017" s="5"/>
      <c r="AD3017"/>
      <c r="AE3017"/>
    </row>
    <row r="3018" spans="25:31" x14ac:dyDescent="0.2">
      <c r="Y3018" s="5"/>
      <c r="Z3018" s="5"/>
      <c r="AD3018"/>
      <c r="AE3018"/>
    </row>
    <row r="3019" spans="25:31" x14ac:dyDescent="0.2">
      <c r="Y3019" s="5"/>
      <c r="Z3019" s="5"/>
      <c r="AD3019"/>
      <c r="AE3019"/>
    </row>
    <row r="3020" spans="25:31" x14ac:dyDescent="0.2">
      <c r="Y3020" s="5"/>
      <c r="Z3020" s="5"/>
      <c r="AD3020"/>
      <c r="AE3020"/>
    </row>
    <row r="3021" spans="25:31" x14ac:dyDescent="0.2">
      <c r="Y3021" s="5"/>
      <c r="Z3021" s="5"/>
      <c r="AD3021"/>
      <c r="AE3021"/>
    </row>
    <row r="3022" spans="25:31" x14ac:dyDescent="0.2">
      <c r="Y3022" s="5"/>
      <c r="Z3022" s="5"/>
      <c r="AD3022"/>
      <c r="AE3022"/>
    </row>
    <row r="3023" spans="25:31" x14ac:dyDescent="0.2">
      <c r="Y3023" s="5"/>
      <c r="Z3023" s="5"/>
      <c r="AD3023"/>
      <c r="AE3023"/>
    </row>
    <row r="3024" spans="25:31" x14ac:dyDescent="0.2">
      <c r="Y3024" s="5"/>
      <c r="Z3024" s="5"/>
      <c r="AD3024"/>
      <c r="AE3024"/>
    </row>
    <row r="3025" spans="25:31" x14ac:dyDescent="0.2">
      <c r="Y3025" s="5"/>
      <c r="Z3025" s="5"/>
      <c r="AD3025"/>
      <c r="AE3025"/>
    </row>
    <row r="3026" spans="25:31" x14ac:dyDescent="0.2">
      <c r="Y3026" s="5"/>
      <c r="Z3026" s="5"/>
      <c r="AD3026"/>
      <c r="AE3026"/>
    </row>
    <row r="3027" spans="25:31" x14ac:dyDescent="0.2">
      <c r="Y3027" s="5"/>
      <c r="Z3027" s="5"/>
      <c r="AD3027"/>
      <c r="AE3027"/>
    </row>
    <row r="3028" spans="25:31" x14ac:dyDescent="0.2">
      <c r="Y3028" s="5"/>
      <c r="Z3028" s="5"/>
      <c r="AD3028"/>
      <c r="AE3028"/>
    </row>
    <row r="3029" spans="25:31" x14ac:dyDescent="0.2">
      <c r="Y3029" s="5"/>
      <c r="Z3029" s="5"/>
      <c r="AD3029"/>
      <c r="AE3029"/>
    </row>
    <row r="3030" spans="25:31" x14ac:dyDescent="0.2">
      <c r="Y3030" s="5"/>
      <c r="Z3030" s="5"/>
      <c r="AD3030"/>
      <c r="AE3030"/>
    </row>
    <row r="3031" spans="25:31" x14ac:dyDescent="0.2">
      <c r="Y3031" s="5"/>
      <c r="Z3031" s="5"/>
      <c r="AD3031"/>
      <c r="AE3031"/>
    </row>
    <row r="3032" spans="25:31" x14ac:dyDescent="0.2">
      <c r="Y3032" s="5"/>
      <c r="Z3032" s="5"/>
      <c r="AD3032"/>
      <c r="AE3032"/>
    </row>
    <row r="3033" spans="25:31" x14ac:dyDescent="0.2">
      <c r="Y3033" s="5"/>
      <c r="Z3033" s="5"/>
      <c r="AD3033"/>
      <c r="AE3033"/>
    </row>
    <row r="3034" spans="25:31" x14ac:dyDescent="0.2">
      <c r="Y3034" s="5"/>
      <c r="Z3034" s="5"/>
      <c r="AD3034"/>
      <c r="AE3034"/>
    </row>
    <row r="3035" spans="25:31" x14ac:dyDescent="0.2">
      <c r="Y3035" s="5"/>
      <c r="Z3035" s="5"/>
      <c r="AD3035"/>
      <c r="AE3035"/>
    </row>
    <row r="3036" spans="25:31" x14ac:dyDescent="0.2">
      <c r="Y3036" s="5"/>
      <c r="Z3036" s="5"/>
      <c r="AD3036"/>
      <c r="AE3036"/>
    </row>
    <row r="3037" spans="25:31" x14ac:dyDescent="0.2">
      <c r="Y3037" s="5"/>
      <c r="Z3037" s="5"/>
      <c r="AD3037"/>
      <c r="AE3037"/>
    </row>
    <row r="3038" spans="25:31" x14ac:dyDescent="0.2">
      <c r="Y3038" s="5"/>
      <c r="Z3038" s="5"/>
      <c r="AD3038"/>
      <c r="AE3038"/>
    </row>
    <row r="3039" spans="25:31" x14ac:dyDescent="0.2">
      <c r="Y3039" s="5"/>
      <c r="Z3039" s="5"/>
      <c r="AD3039"/>
      <c r="AE3039"/>
    </row>
    <row r="3040" spans="25:31" x14ac:dyDescent="0.2">
      <c r="Y3040" s="5"/>
      <c r="Z3040" s="5"/>
      <c r="AD3040"/>
      <c r="AE3040"/>
    </row>
    <row r="3041" spans="23:31" x14ac:dyDescent="0.2">
      <c r="Y3041" s="5"/>
      <c r="Z3041" s="5"/>
      <c r="AD3041"/>
      <c r="AE3041"/>
    </row>
    <row r="3042" spans="23:31" x14ac:dyDescent="0.2">
      <c r="Y3042" s="5"/>
      <c r="Z3042" s="5"/>
      <c r="AD3042"/>
      <c r="AE3042"/>
    </row>
    <row r="3043" spans="23:31" x14ac:dyDescent="0.2">
      <c r="Y3043" s="5"/>
      <c r="Z3043" s="5"/>
      <c r="AD3043"/>
      <c r="AE3043"/>
    </row>
    <row r="3044" spans="23:31" x14ac:dyDescent="0.2">
      <c r="W3044" s="5"/>
      <c r="X3044" s="5"/>
      <c r="AD3044"/>
      <c r="AE3044"/>
    </row>
    <row r="3045" spans="23:31" x14ac:dyDescent="0.2">
      <c r="W3045" s="5"/>
      <c r="X3045" s="5"/>
      <c r="AD3045"/>
      <c r="AE3045"/>
    </row>
    <row r="3046" spans="23:31" x14ac:dyDescent="0.2">
      <c r="W3046" s="5"/>
      <c r="X3046" s="5"/>
      <c r="AD3046"/>
      <c r="AE3046"/>
    </row>
    <row r="3047" spans="23:31" x14ac:dyDescent="0.2">
      <c r="W3047" s="5"/>
      <c r="X3047" s="5"/>
      <c r="AD3047"/>
      <c r="AE3047"/>
    </row>
    <row r="3048" spans="23:31" x14ac:dyDescent="0.2">
      <c r="W3048" s="5"/>
      <c r="X3048" s="5"/>
      <c r="AD3048"/>
      <c r="AE3048"/>
    </row>
    <row r="3049" spans="23:31" x14ac:dyDescent="0.2">
      <c r="W3049" s="5"/>
      <c r="X3049" s="5"/>
      <c r="AD3049"/>
      <c r="AE3049"/>
    </row>
    <row r="3050" spans="23:31" x14ac:dyDescent="0.2">
      <c r="W3050" s="5"/>
      <c r="X3050" s="5"/>
      <c r="AD3050"/>
      <c r="AE3050"/>
    </row>
    <row r="3051" spans="23:31" x14ac:dyDescent="0.2">
      <c r="W3051" s="5"/>
      <c r="X3051" s="5"/>
      <c r="AD3051"/>
      <c r="AE3051"/>
    </row>
    <row r="3052" spans="23:31" x14ac:dyDescent="0.2">
      <c r="W3052" s="5"/>
      <c r="X3052" s="5"/>
      <c r="AD3052"/>
      <c r="AE3052"/>
    </row>
    <row r="3053" spans="23:31" x14ac:dyDescent="0.2">
      <c r="W3053" s="5"/>
      <c r="X3053" s="5"/>
      <c r="AD3053"/>
      <c r="AE3053"/>
    </row>
    <row r="3054" spans="23:31" x14ac:dyDescent="0.2">
      <c r="W3054" s="5"/>
      <c r="X3054" s="5"/>
      <c r="AD3054"/>
      <c r="AE3054"/>
    </row>
    <row r="3055" spans="23:31" x14ac:dyDescent="0.2">
      <c r="W3055" s="5"/>
      <c r="X3055" s="5"/>
      <c r="AD3055"/>
      <c r="AE3055"/>
    </row>
    <row r="3056" spans="23:31" x14ac:dyDescent="0.2">
      <c r="W3056" s="5"/>
      <c r="X3056" s="5"/>
      <c r="AD3056"/>
      <c r="AE3056"/>
    </row>
    <row r="3057" spans="23:31" x14ac:dyDescent="0.2">
      <c r="W3057" s="5"/>
      <c r="X3057" s="5"/>
      <c r="AD3057"/>
      <c r="AE3057"/>
    </row>
    <row r="3058" spans="23:31" x14ac:dyDescent="0.2">
      <c r="W3058" s="5"/>
      <c r="X3058" s="5"/>
      <c r="AD3058"/>
      <c r="AE3058"/>
    </row>
    <row r="3059" spans="23:31" x14ac:dyDescent="0.2">
      <c r="W3059" s="5"/>
      <c r="X3059" s="5"/>
      <c r="AD3059"/>
      <c r="AE3059"/>
    </row>
    <row r="3060" spans="23:31" x14ac:dyDescent="0.2">
      <c r="W3060" s="5"/>
      <c r="X3060" s="5"/>
      <c r="AD3060"/>
      <c r="AE3060"/>
    </row>
    <row r="3061" spans="23:31" x14ac:dyDescent="0.2">
      <c r="W3061" s="5"/>
      <c r="X3061" s="5"/>
      <c r="AD3061"/>
      <c r="AE3061"/>
    </row>
    <row r="3062" spans="23:31" x14ac:dyDescent="0.2">
      <c r="W3062" s="5"/>
      <c r="X3062" s="5"/>
      <c r="AD3062"/>
      <c r="AE3062"/>
    </row>
    <row r="3063" spans="23:31" x14ac:dyDescent="0.2">
      <c r="W3063" s="5"/>
      <c r="X3063" s="5"/>
      <c r="AD3063"/>
      <c r="AE3063"/>
    </row>
    <row r="3064" spans="23:31" x14ac:dyDescent="0.2">
      <c r="W3064" s="5"/>
      <c r="X3064" s="5"/>
      <c r="AD3064"/>
      <c r="AE3064"/>
    </row>
    <row r="3065" spans="23:31" x14ac:dyDescent="0.2">
      <c r="W3065" s="5"/>
      <c r="X3065" s="5"/>
      <c r="AD3065"/>
      <c r="AE3065"/>
    </row>
    <row r="3066" spans="23:31" x14ac:dyDescent="0.2">
      <c r="W3066" s="5"/>
      <c r="X3066" s="5"/>
      <c r="AD3066"/>
      <c r="AE3066"/>
    </row>
    <row r="3067" spans="23:31" x14ac:dyDescent="0.2">
      <c r="W3067" s="5"/>
      <c r="X3067" s="5"/>
      <c r="AD3067"/>
      <c r="AE3067"/>
    </row>
    <row r="3068" spans="23:31" x14ac:dyDescent="0.2">
      <c r="W3068" s="5"/>
      <c r="X3068" s="5"/>
      <c r="AD3068"/>
      <c r="AE3068"/>
    </row>
    <row r="3069" spans="23:31" x14ac:dyDescent="0.2">
      <c r="W3069" s="5"/>
      <c r="X3069" s="5"/>
      <c r="AD3069"/>
      <c r="AE3069"/>
    </row>
    <row r="3070" spans="23:31" x14ac:dyDescent="0.2">
      <c r="W3070" s="5"/>
      <c r="X3070" s="5"/>
      <c r="AD3070"/>
      <c r="AE3070"/>
    </row>
    <row r="3071" spans="23:31" x14ac:dyDescent="0.2">
      <c r="W3071" s="5"/>
      <c r="X3071" s="5"/>
      <c r="AD3071"/>
      <c r="AE3071"/>
    </row>
    <row r="3072" spans="23:31" x14ac:dyDescent="0.2">
      <c r="W3072" s="5"/>
      <c r="X3072" s="5"/>
      <c r="AD3072"/>
      <c r="AE3072"/>
    </row>
    <row r="3073" spans="23:31" x14ac:dyDescent="0.2">
      <c r="W3073" s="5"/>
      <c r="X3073" s="5"/>
      <c r="AD3073"/>
      <c r="AE3073"/>
    </row>
    <row r="3074" spans="23:31" x14ac:dyDescent="0.2">
      <c r="W3074" s="5"/>
      <c r="X3074" s="5"/>
      <c r="AD3074"/>
      <c r="AE3074"/>
    </row>
    <row r="3075" spans="23:31" x14ac:dyDescent="0.2">
      <c r="W3075" s="5"/>
      <c r="X3075" s="5"/>
      <c r="AD3075"/>
      <c r="AE3075"/>
    </row>
    <row r="3076" spans="23:31" x14ac:dyDescent="0.2">
      <c r="W3076" s="5"/>
      <c r="X3076" s="5"/>
      <c r="AD3076"/>
      <c r="AE3076"/>
    </row>
    <row r="3077" spans="23:31" x14ac:dyDescent="0.2">
      <c r="W3077" s="5"/>
      <c r="X3077" s="5"/>
      <c r="AD3077"/>
      <c r="AE3077"/>
    </row>
    <row r="3078" spans="23:31" x14ac:dyDescent="0.2">
      <c r="W3078" s="5"/>
      <c r="X3078" s="5"/>
      <c r="AD3078"/>
      <c r="AE3078"/>
    </row>
    <row r="3079" spans="23:31" x14ac:dyDescent="0.2">
      <c r="W3079" s="5"/>
      <c r="X3079" s="5"/>
      <c r="AD3079"/>
      <c r="AE3079"/>
    </row>
    <row r="3080" spans="23:31" x14ac:dyDescent="0.2">
      <c r="W3080" s="5"/>
      <c r="X3080" s="5"/>
      <c r="AD3080"/>
      <c r="AE3080"/>
    </row>
    <row r="3081" spans="23:31" x14ac:dyDescent="0.2">
      <c r="W3081" s="5"/>
      <c r="X3081" s="5"/>
      <c r="AD3081"/>
      <c r="AE3081"/>
    </row>
    <row r="3082" spans="23:31" x14ac:dyDescent="0.2">
      <c r="W3082" s="5"/>
      <c r="X3082" s="5"/>
      <c r="AD3082"/>
      <c r="AE3082"/>
    </row>
    <row r="3083" spans="23:31" x14ac:dyDescent="0.2">
      <c r="W3083" s="5"/>
      <c r="X3083" s="5"/>
      <c r="AD3083"/>
      <c r="AE3083"/>
    </row>
    <row r="3084" spans="23:31" x14ac:dyDescent="0.2">
      <c r="W3084" s="5"/>
      <c r="X3084" s="5"/>
      <c r="AD3084"/>
      <c r="AE3084"/>
    </row>
    <row r="3085" spans="23:31" x14ac:dyDescent="0.2">
      <c r="W3085" s="5"/>
      <c r="X3085" s="5"/>
      <c r="AD3085"/>
      <c r="AE3085"/>
    </row>
    <row r="3086" spans="23:31" x14ac:dyDescent="0.2">
      <c r="W3086" s="5"/>
      <c r="X3086" s="5"/>
      <c r="AD3086"/>
      <c r="AE3086"/>
    </row>
    <row r="3087" spans="23:31" x14ac:dyDescent="0.2">
      <c r="W3087" s="5"/>
      <c r="X3087" s="5"/>
      <c r="AD3087"/>
      <c r="AE3087"/>
    </row>
    <row r="3088" spans="23:31" x14ac:dyDescent="0.2">
      <c r="W3088" s="5"/>
      <c r="X3088" s="5"/>
      <c r="AD3088"/>
      <c r="AE3088"/>
    </row>
    <row r="3089" spans="23:31" x14ac:dyDescent="0.2">
      <c r="W3089" s="5"/>
      <c r="X3089" s="5"/>
      <c r="AD3089"/>
      <c r="AE3089"/>
    </row>
    <row r="3090" spans="23:31" x14ac:dyDescent="0.2">
      <c r="W3090" s="5"/>
      <c r="X3090" s="5"/>
      <c r="AD3090"/>
      <c r="AE3090"/>
    </row>
    <row r="3091" spans="23:31" x14ac:dyDescent="0.2">
      <c r="W3091" s="5"/>
      <c r="X3091" s="5"/>
      <c r="AD3091"/>
      <c r="AE3091"/>
    </row>
    <row r="3092" spans="23:31" x14ac:dyDescent="0.2">
      <c r="W3092" s="5"/>
      <c r="X3092" s="5"/>
      <c r="AD3092"/>
      <c r="AE3092"/>
    </row>
    <row r="3093" spans="23:31" x14ac:dyDescent="0.2">
      <c r="W3093" s="5"/>
      <c r="X3093" s="5"/>
      <c r="AD3093"/>
      <c r="AE3093"/>
    </row>
    <row r="3094" spans="23:31" x14ac:dyDescent="0.2">
      <c r="W3094" s="5"/>
      <c r="X3094" s="5"/>
      <c r="AD3094"/>
      <c r="AE3094"/>
    </row>
    <row r="3095" spans="23:31" x14ac:dyDescent="0.2">
      <c r="W3095" s="5"/>
      <c r="X3095" s="5"/>
      <c r="AD3095"/>
      <c r="AE3095"/>
    </row>
    <row r="3096" spans="23:31" x14ac:dyDescent="0.2">
      <c r="W3096" s="5"/>
      <c r="X3096" s="5"/>
      <c r="AD3096"/>
      <c r="AE3096"/>
    </row>
    <row r="3097" spans="23:31" x14ac:dyDescent="0.2">
      <c r="W3097" s="5"/>
      <c r="X3097" s="5"/>
      <c r="AD3097"/>
      <c r="AE3097"/>
    </row>
    <row r="3098" spans="23:31" x14ac:dyDescent="0.2">
      <c r="W3098" s="5"/>
      <c r="X3098" s="5"/>
      <c r="AD3098"/>
      <c r="AE3098"/>
    </row>
    <row r="3099" spans="23:31" x14ac:dyDescent="0.2">
      <c r="W3099" s="5"/>
      <c r="X3099" s="5"/>
      <c r="AD3099"/>
      <c r="AE3099"/>
    </row>
    <row r="3100" spans="23:31" x14ac:dyDescent="0.2">
      <c r="W3100" s="5"/>
      <c r="X3100" s="5"/>
      <c r="AD3100"/>
      <c r="AE3100"/>
    </row>
    <row r="3101" spans="23:31" x14ac:dyDescent="0.2">
      <c r="W3101" s="5"/>
      <c r="X3101" s="5"/>
      <c r="AD3101"/>
      <c r="AE3101"/>
    </row>
    <row r="3102" spans="23:31" x14ac:dyDescent="0.2">
      <c r="W3102" s="5"/>
      <c r="X3102" s="5"/>
      <c r="AD3102"/>
      <c r="AE3102"/>
    </row>
    <row r="3103" spans="23:31" x14ac:dyDescent="0.2">
      <c r="W3103" s="5"/>
      <c r="X3103" s="5"/>
      <c r="AD3103"/>
      <c r="AE3103"/>
    </row>
    <row r="3104" spans="23:31" x14ac:dyDescent="0.2">
      <c r="W3104" s="5"/>
      <c r="X3104" s="5"/>
      <c r="AD3104"/>
      <c r="AE3104"/>
    </row>
    <row r="3105" spans="23:31" x14ac:dyDescent="0.2">
      <c r="W3105" s="5"/>
      <c r="X3105" s="5"/>
      <c r="AD3105"/>
      <c r="AE3105"/>
    </row>
    <row r="3106" spans="23:31" x14ac:dyDescent="0.2">
      <c r="W3106" s="5"/>
      <c r="X3106" s="5"/>
      <c r="AD3106"/>
      <c r="AE3106"/>
    </row>
    <row r="3107" spans="23:31" x14ac:dyDescent="0.2">
      <c r="Y3107" s="5"/>
      <c r="Z3107" s="5"/>
      <c r="AD3107"/>
      <c r="AE3107"/>
    </row>
    <row r="3108" spans="23:31" x14ac:dyDescent="0.2">
      <c r="Y3108" s="5"/>
      <c r="Z3108" s="5"/>
      <c r="AD3108"/>
      <c r="AE3108"/>
    </row>
    <row r="3109" spans="23:31" x14ac:dyDescent="0.2">
      <c r="Y3109" s="5"/>
      <c r="Z3109" s="5"/>
      <c r="AD3109"/>
      <c r="AE3109"/>
    </row>
    <row r="3110" spans="23:31" x14ac:dyDescent="0.2">
      <c r="Y3110" s="5"/>
      <c r="Z3110" s="5"/>
      <c r="AD3110"/>
      <c r="AE3110"/>
    </row>
    <row r="3111" spans="23:31" x14ac:dyDescent="0.2">
      <c r="Y3111" s="5"/>
      <c r="Z3111" s="5"/>
      <c r="AD3111"/>
      <c r="AE3111"/>
    </row>
  </sheetData>
  <sheetProtection sheet="1" sort="0" autoFilter="0"/>
  <mergeCells count="1">
    <mergeCell ref="A2:I2"/>
  </mergeCells>
  <phoneticPr fontId="12" type="noConversion"/>
  <pageMargins left="0" right="0" top="0.19685039370078741" bottom="0.19685039370078741" header="0.31496062992125984" footer="0.31496062992125984"/>
  <pageSetup scale="58" fitToHeight="100" orientation="portrait" r:id="rId1"/>
  <drawing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5">
    <tabColor rgb="FF00B0F0"/>
    <pageSetUpPr fitToPage="1"/>
  </sheetPr>
  <dimension ref="A1:Z3134"/>
  <sheetViews>
    <sheetView workbookViewId="0">
      <pane ySplit="2" topLeftCell="A3" activePane="bottomLeft" state="frozen"/>
      <selection activeCell="F35" sqref="F35"/>
      <selection pane="bottomLeft" activeCell="A11" sqref="A11"/>
    </sheetView>
  </sheetViews>
  <sheetFormatPr baseColWidth="10" defaultRowHeight="15" x14ac:dyDescent="0.2"/>
  <cols>
    <col min="1" max="1" width="13" bestFit="1" customWidth="1"/>
    <col min="2" max="2" width="42" bestFit="1" customWidth="1"/>
    <col min="3" max="3" width="13.1640625" bestFit="1" customWidth="1"/>
    <col min="4" max="4" width="12.5" bestFit="1" customWidth="1"/>
    <col min="5" max="5" width="14.5" bestFit="1" customWidth="1"/>
    <col min="6" max="6" width="15.5" bestFit="1" customWidth="1"/>
    <col min="7" max="7" width="13.5" bestFit="1" customWidth="1"/>
    <col min="8" max="8" width="11.83203125" bestFit="1" customWidth="1"/>
    <col min="9" max="9" width="11.1640625" bestFit="1" customWidth="1"/>
    <col min="10" max="10" width="36.83203125" customWidth="1"/>
    <col min="11" max="11" width="15" customWidth="1"/>
    <col min="12" max="12" width="12.1640625" style="22" customWidth="1"/>
    <col min="13" max="13" width="14.1640625" style="22" customWidth="1"/>
    <col min="14" max="14" width="15.33203125" customWidth="1"/>
    <col min="15" max="15" width="13.33203125" customWidth="1"/>
    <col min="16" max="16" width="11.5" customWidth="1"/>
    <col min="17" max="17" width="10.83203125" customWidth="1"/>
    <col min="18" max="18" width="9.1640625" customWidth="1"/>
    <col min="19" max="19" width="8.5" customWidth="1"/>
    <col min="20" max="20" width="22.1640625" customWidth="1"/>
    <col min="21" max="21" width="12.83203125" customWidth="1"/>
    <col min="22" max="22" width="10.83203125" customWidth="1"/>
    <col min="23" max="23" width="9.1640625" customWidth="1"/>
    <col min="24" max="24" width="8.5" customWidth="1"/>
    <col min="25" max="25" width="12.83203125" style="5" customWidth="1"/>
    <col min="26" max="26" width="10.83203125" style="5" customWidth="1"/>
    <col min="27" max="27" width="9.1640625" customWidth="1"/>
    <col min="28" max="28" width="8.5" customWidth="1"/>
  </cols>
  <sheetData>
    <row r="1" spans="1:26" x14ac:dyDescent="0.2">
      <c r="A1" s="51" t="str">
        <f>'Pedido Accesorio'!C1</f>
        <v>Valido del 01/07/2026 al 31/07/2026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Y1"/>
      <c r="Z1"/>
    </row>
    <row r="2" spans="1:26" ht="32.25" customHeight="1" x14ac:dyDescent="0.45">
      <c r="A2" s="52" t="s">
        <v>346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6"/>
      <c r="S2" s="6"/>
      <c r="T2" s="6"/>
      <c r="U2" s="6"/>
      <c r="V2" s="6"/>
      <c r="Y2"/>
      <c r="Z2"/>
    </row>
    <row r="3" spans="1:26" s="23" customFormat="1" ht="16" x14ac:dyDescent="0.2">
      <c r="A3" s="24" t="s">
        <v>322</v>
      </c>
      <c r="B3" s="24" t="s">
        <v>356</v>
      </c>
      <c r="C3" s="24" t="s">
        <v>697</v>
      </c>
      <c r="D3" s="24" t="s">
        <v>330</v>
      </c>
      <c r="E3" s="24" t="s">
        <v>331</v>
      </c>
      <c r="F3" s="24" t="s">
        <v>357</v>
      </c>
      <c r="G3" s="24" t="s">
        <v>358</v>
      </c>
      <c r="H3" s="24" t="s">
        <v>359</v>
      </c>
      <c r="I3" s="24" t="s">
        <v>360</v>
      </c>
      <c r="N3" s="24"/>
      <c r="O3" s="24"/>
    </row>
    <row r="4" spans="1:26" x14ac:dyDescent="0.2">
      <c r="A4" t="s">
        <v>825</v>
      </c>
      <c r="B4" t="s">
        <v>3058</v>
      </c>
      <c r="C4" t="s">
        <v>826</v>
      </c>
      <c r="D4" t="s">
        <v>334</v>
      </c>
      <c r="E4" t="s">
        <v>326</v>
      </c>
      <c r="F4">
        <v>489</v>
      </c>
      <c r="G4">
        <v>489</v>
      </c>
      <c r="H4">
        <v>1</v>
      </c>
      <c r="I4">
        <v>1</v>
      </c>
      <c r="L4"/>
      <c r="M4"/>
      <c r="N4" s="5"/>
      <c r="O4" s="5"/>
      <c r="Y4"/>
      <c r="Z4"/>
    </row>
    <row r="5" spans="1:26" x14ac:dyDescent="0.2">
      <c r="A5" t="s">
        <v>827</v>
      </c>
      <c r="B5" t="s">
        <v>3059</v>
      </c>
      <c r="C5" t="s">
        <v>826</v>
      </c>
      <c r="D5" t="s">
        <v>334</v>
      </c>
      <c r="E5" t="s">
        <v>326</v>
      </c>
      <c r="F5">
        <v>1229</v>
      </c>
      <c r="G5">
        <v>1229</v>
      </c>
      <c r="H5">
        <v>1</v>
      </c>
      <c r="I5">
        <v>1</v>
      </c>
      <c r="L5"/>
      <c r="M5"/>
      <c r="N5" s="5"/>
      <c r="O5" s="5"/>
      <c r="Y5"/>
      <c r="Z5"/>
    </row>
    <row r="6" spans="1:26" x14ac:dyDescent="0.2">
      <c r="A6" t="s">
        <v>828</v>
      </c>
      <c r="B6" t="s">
        <v>1954</v>
      </c>
      <c r="C6" t="s">
        <v>826</v>
      </c>
      <c r="D6" t="s">
        <v>334</v>
      </c>
      <c r="E6" t="s">
        <v>326</v>
      </c>
      <c r="F6">
        <v>439</v>
      </c>
      <c r="G6">
        <v>439</v>
      </c>
      <c r="H6">
        <v>1</v>
      </c>
      <c r="I6">
        <v>1</v>
      </c>
      <c r="L6"/>
      <c r="M6"/>
      <c r="N6" s="5"/>
      <c r="O6" s="5"/>
      <c r="Y6"/>
      <c r="Z6"/>
    </row>
    <row r="7" spans="1:26" x14ac:dyDescent="0.2">
      <c r="A7" t="s">
        <v>829</v>
      </c>
      <c r="B7" t="s">
        <v>3289</v>
      </c>
      <c r="C7" t="s">
        <v>826</v>
      </c>
      <c r="D7" t="s">
        <v>334</v>
      </c>
      <c r="E7" t="s">
        <v>326</v>
      </c>
      <c r="F7">
        <v>1069</v>
      </c>
      <c r="G7">
        <v>1069</v>
      </c>
      <c r="H7">
        <v>1</v>
      </c>
      <c r="I7">
        <v>1</v>
      </c>
      <c r="L7"/>
      <c r="M7"/>
      <c r="N7" s="5"/>
      <c r="O7" s="5"/>
      <c r="Y7"/>
      <c r="Z7"/>
    </row>
    <row r="8" spans="1:26" x14ac:dyDescent="0.2">
      <c r="A8" t="s">
        <v>830</v>
      </c>
      <c r="B8" t="s">
        <v>1955</v>
      </c>
      <c r="C8" t="s">
        <v>826</v>
      </c>
      <c r="D8" t="s">
        <v>334</v>
      </c>
      <c r="E8" t="s">
        <v>326</v>
      </c>
      <c r="F8">
        <v>1899</v>
      </c>
      <c r="G8">
        <v>1899</v>
      </c>
      <c r="H8">
        <v>1</v>
      </c>
      <c r="I8">
        <v>1</v>
      </c>
      <c r="L8"/>
      <c r="M8"/>
      <c r="N8" s="5"/>
      <c r="O8" s="5"/>
      <c r="Y8"/>
      <c r="Z8"/>
    </row>
    <row r="9" spans="1:26" x14ac:dyDescent="0.2">
      <c r="A9" t="s">
        <v>3160</v>
      </c>
      <c r="B9" t="s">
        <v>3239</v>
      </c>
      <c r="C9" t="s">
        <v>826</v>
      </c>
      <c r="D9" t="s">
        <v>334</v>
      </c>
      <c r="E9" t="s">
        <v>326</v>
      </c>
      <c r="F9">
        <v>219</v>
      </c>
      <c r="G9">
        <v>219</v>
      </c>
      <c r="H9">
        <v>1</v>
      </c>
      <c r="I9">
        <v>1</v>
      </c>
      <c r="L9"/>
      <c r="M9"/>
      <c r="N9" s="5"/>
      <c r="O9" s="5"/>
      <c r="Y9"/>
      <c r="Z9"/>
    </row>
    <row r="10" spans="1:26" x14ac:dyDescent="0.2">
      <c r="A10" t="s">
        <v>831</v>
      </c>
      <c r="B10" t="s">
        <v>1956</v>
      </c>
      <c r="C10" t="s">
        <v>826</v>
      </c>
      <c r="D10" t="s">
        <v>334</v>
      </c>
      <c r="E10" t="s">
        <v>326</v>
      </c>
      <c r="F10">
        <v>439</v>
      </c>
      <c r="G10">
        <v>439</v>
      </c>
      <c r="H10">
        <v>1</v>
      </c>
      <c r="I10">
        <v>1</v>
      </c>
      <c r="L10"/>
      <c r="M10"/>
      <c r="N10" s="5"/>
      <c r="O10" s="5"/>
      <c r="Y10"/>
      <c r="Z10"/>
    </row>
    <row r="11" spans="1:26" x14ac:dyDescent="0.2">
      <c r="A11" t="s">
        <v>832</v>
      </c>
      <c r="B11" t="s">
        <v>1957</v>
      </c>
      <c r="C11" t="s">
        <v>826</v>
      </c>
      <c r="D11" t="s">
        <v>334</v>
      </c>
      <c r="E11" t="s">
        <v>326</v>
      </c>
      <c r="F11">
        <v>1079</v>
      </c>
      <c r="G11">
        <v>1079</v>
      </c>
      <c r="H11">
        <v>1</v>
      </c>
      <c r="I11">
        <v>1</v>
      </c>
      <c r="L11"/>
      <c r="M11"/>
      <c r="N11" s="5"/>
      <c r="O11" s="5"/>
      <c r="Y11"/>
      <c r="Z11"/>
    </row>
    <row r="12" spans="1:26" x14ac:dyDescent="0.2">
      <c r="A12" t="s">
        <v>2235</v>
      </c>
      <c r="B12" t="s">
        <v>2236</v>
      </c>
      <c r="C12" t="s">
        <v>826</v>
      </c>
      <c r="D12" t="s">
        <v>334</v>
      </c>
      <c r="E12" t="s">
        <v>326</v>
      </c>
      <c r="F12">
        <v>399</v>
      </c>
      <c r="G12">
        <v>399</v>
      </c>
      <c r="H12">
        <v>1</v>
      </c>
      <c r="I12">
        <v>1</v>
      </c>
      <c r="L12"/>
      <c r="M12"/>
      <c r="N12" s="5"/>
      <c r="O12" s="5"/>
      <c r="Y12"/>
      <c r="Z12"/>
    </row>
    <row r="13" spans="1:26" x14ac:dyDescent="0.2">
      <c r="A13" t="s">
        <v>833</v>
      </c>
      <c r="B13" t="s">
        <v>834</v>
      </c>
      <c r="C13" t="s">
        <v>826</v>
      </c>
      <c r="D13" t="s">
        <v>334</v>
      </c>
      <c r="E13" t="s">
        <v>326</v>
      </c>
      <c r="F13">
        <v>999</v>
      </c>
      <c r="G13">
        <v>999</v>
      </c>
      <c r="H13">
        <v>1</v>
      </c>
      <c r="I13">
        <v>1</v>
      </c>
      <c r="L13"/>
      <c r="M13"/>
      <c r="N13" s="5"/>
      <c r="O13" s="5"/>
      <c r="Y13"/>
      <c r="Z13"/>
    </row>
    <row r="14" spans="1:26" x14ac:dyDescent="0.2">
      <c r="A14" t="s">
        <v>835</v>
      </c>
      <c r="B14" t="s">
        <v>1958</v>
      </c>
      <c r="C14" t="s">
        <v>826</v>
      </c>
      <c r="D14" t="s">
        <v>334</v>
      </c>
      <c r="E14" t="s">
        <v>326</v>
      </c>
      <c r="F14">
        <v>1729</v>
      </c>
      <c r="G14">
        <v>1729</v>
      </c>
      <c r="H14">
        <v>1</v>
      </c>
      <c r="I14">
        <v>1</v>
      </c>
      <c r="L14"/>
      <c r="M14"/>
      <c r="N14" s="5"/>
      <c r="O14" s="5"/>
      <c r="Y14"/>
      <c r="Z14"/>
    </row>
    <row r="15" spans="1:26" x14ac:dyDescent="0.2">
      <c r="A15" t="s">
        <v>1131</v>
      </c>
      <c r="B15" t="s">
        <v>1132</v>
      </c>
      <c r="C15" t="s">
        <v>826</v>
      </c>
      <c r="D15" t="s">
        <v>334</v>
      </c>
      <c r="E15" t="s">
        <v>326</v>
      </c>
      <c r="F15">
        <v>489</v>
      </c>
      <c r="G15">
        <v>489</v>
      </c>
      <c r="H15">
        <v>1</v>
      </c>
      <c r="I15">
        <v>1</v>
      </c>
      <c r="L15"/>
      <c r="M15"/>
      <c r="N15" s="5"/>
      <c r="O15" s="5"/>
      <c r="Y15"/>
      <c r="Z15"/>
    </row>
    <row r="16" spans="1:26" x14ac:dyDescent="0.2">
      <c r="A16" t="s">
        <v>1133</v>
      </c>
      <c r="B16" t="s">
        <v>1134</v>
      </c>
      <c r="C16" t="s">
        <v>826</v>
      </c>
      <c r="D16" t="s">
        <v>334</v>
      </c>
      <c r="E16" t="s">
        <v>326</v>
      </c>
      <c r="F16">
        <v>1229</v>
      </c>
      <c r="G16">
        <v>1229</v>
      </c>
      <c r="H16">
        <v>1</v>
      </c>
      <c r="I16">
        <v>1</v>
      </c>
      <c r="L16"/>
      <c r="M16"/>
      <c r="N16" s="5"/>
      <c r="O16" s="5"/>
      <c r="Y16"/>
      <c r="Z16"/>
    </row>
    <row r="17" spans="1:26" x14ac:dyDescent="0.2">
      <c r="A17" t="s">
        <v>1135</v>
      </c>
      <c r="B17" t="s">
        <v>1136</v>
      </c>
      <c r="C17" t="s">
        <v>826</v>
      </c>
      <c r="D17" t="s">
        <v>334</v>
      </c>
      <c r="E17" t="s">
        <v>326</v>
      </c>
      <c r="F17">
        <v>489</v>
      </c>
      <c r="G17">
        <v>489</v>
      </c>
      <c r="H17">
        <v>1</v>
      </c>
      <c r="I17">
        <v>1</v>
      </c>
      <c r="L17"/>
      <c r="M17"/>
      <c r="N17" s="5"/>
      <c r="O17" s="5"/>
      <c r="Y17"/>
      <c r="Z17"/>
    </row>
    <row r="18" spans="1:26" x14ac:dyDescent="0.2">
      <c r="A18" t="s">
        <v>1137</v>
      </c>
      <c r="B18" t="s">
        <v>3370</v>
      </c>
      <c r="C18" t="s">
        <v>826</v>
      </c>
      <c r="D18" t="s">
        <v>334</v>
      </c>
      <c r="E18" t="s">
        <v>326</v>
      </c>
      <c r="F18">
        <v>1229</v>
      </c>
      <c r="G18">
        <v>1229</v>
      </c>
      <c r="H18">
        <v>1</v>
      </c>
      <c r="I18">
        <v>1</v>
      </c>
      <c r="L18"/>
      <c r="M18"/>
      <c r="N18" s="5"/>
      <c r="O18" s="5"/>
      <c r="Y18"/>
      <c r="Z18"/>
    </row>
    <row r="19" spans="1:26" x14ac:dyDescent="0.2">
      <c r="A19" t="s">
        <v>2566</v>
      </c>
      <c r="B19" t="s">
        <v>3240</v>
      </c>
      <c r="C19" t="s">
        <v>826</v>
      </c>
      <c r="D19" t="s">
        <v>334</v>
      </c>
      <c r="E19" t="s">
        <v>326</v>
      </c>
      <c r="F19">
        <v>1989</v>
      </c>
      <c r="G19">
        <v>1989</v>
      </c>
      <c r="H19">
        <v>1</v>
      </c>
      <c r="I19">
        <v>1</v>
      </c>
      <c r="L19"/>
      <c r="M19"/>
      <c r="N19" s="5"/>
      <c r="O19" s="5"/>
      <c r="Y19"/>
      <c r="Z19"/>
    </row>
    <row r="20" spans="1:26" x14ac:dyDescent="0.2">
      <c r="A20" t="s">
        <v>2230</v>
      </c>
      <c r="B20" t="s">
        <v>2231</v>
      </c>
      <c r="C20" t="s">
        <v>826</v>
      </c>
      <c r="D20" t="s">
        <v>335</v>
      </c>
      <c r="E20" t="s">
        <v>326</v>
      </c>
      <c r="F20">
        <v>289</v>
      </c>
      <c r="G20">
        <v>289</v>
      </c>
      <c r="H20">
        <v>1</v>
      </c>
      <c r="I20">
        <v>1</v>
      </c>
      <c r="L20"/>
      <c r="M20"/>
      <c r="N20" s="5"/>
      <c r="O20" s="5"/>
      <c r="Y20"/>
      <c r="Z20"/>
    </row>
    <row r="21" spans="1:26" x14ac:dyDescent="0.2">
      <c r="A21" t="s">
        <v>2232</v>
      </c>
      <c r="B21" t="s">
        <v>3086</v>
      </c>
      <c r="C21" t="s">
        <v>826</v>
      </c>
      <c r="D21" t="s">
        <v>335</v>
      </c>
      <c r="E21" t="s">
        <v>326</v>
      </c>
      <c r="F21">
        <v>549</v>
      </c>
      <c r="G21">
        <v>549</v>
      </c>
      <c r="H21">
        <v>1</v>
      </c>
      <c r="I21">
        <v>1</v>
      </c>
      <c r="L21"/>
      <c r="M21"/>
      <c r="N21" s="5"/>
      <c r="O21" s="5"/>
      <c r="Y21"/>
      <c r="Z21"/>
    </row>
    <row r="22" spans="1:26" x14ac:dyDescent="0.2">
      <c r="A22" t="s">
        <v>3161</v>
      </c>
      <c r="B22" t="s">
        <v>3241</v>
      </c>
      <c r="C22" t="s">
        <v>826</v>
      </c>
      <c r="D22" t="s">
        <v>335</v>
      </c>
      <c r="E22" t="s">
        <v>326</v>
      </c>
      <c r="F22">
        <v>799</v>
      </c>
      <c r="G22">
        <v>799</v>
      </c>
      <c r="H22">
        <v>1</v>
      </c>
      <c r="I22">
        <v>1</v>
      </c>
      <c r="L22"/>
      <c r="M22"/>
      <c r="N22" s="5"/>
      <c r="O22" s="5"/>
      <c r="Y22"/>
      <c r="Z22"/>
    </row>
    <row r="23" spans="1:26" x14ac:dyDescent="0.2">
      <c r="A23" t="s">
        <v>3053</v>
      </c>
      <c r="B23" t="s">
        <v>3054</v>
      </c>
      <c r="C23" t="s">
        <v>826</v>
      </c>
      <c r="D23" t="s">
        <v>334</v>
      </c>
      <c r="E23" t="s">
        <v>326</v>
      </c>
      <c r="F23">
        <v>419</v>
      </c>
      <c r="G23">
        <v>419</v>
      </c>
      <c r="H23">
        <v>1</v>
      </c>
      <c r="I23">
        <v>1</v>
      </c>
      <c r="L23"/>
      <c r="M23"/>
      <c r="N23" s="5"/>
      <c r="O23" s="5"/>
      <c r="Y23"/>
      <c r="Z23"/>
    </row>
    <row r="24" spans="1:26" x14ac:dyDescent="0.2">
      <c r="A24" t="s">
        <v>3055</v>
      </c>
      <c r="B24" t="s">
        <v>3290</v>
      </c>
      <c r="C24" t="s">
        <v>826</v>
      </c>
      <c r="D24" t="s">
        <v>334</v>
      </c>
      <c r="E24" t="s">
        <v>326</v>
      </c>
      <c r="F24">
        <v>1099</v>
      </c>
      <c r="G24">
        <v>1099</v>
      </c>
      <c r="H24">
        <v>1</v>
      </c>
      <c r="I24">
        <v>1</v>
      </c>
      <c r="L24"/>
      <c r="M24"/>
      <c r="N24" s="5"/>
      <c r="O24" s="5"/>
      <c r="Y24"/>
      <c r="Z24"/>
    </row>
    <row r="25" spans="1:26" x14ac:dyDescent="0.2">
      <c r="A25" t="s">
        <v>3056</v>
      </c>
      <c r="B25" t="s">
        <v>3057</v>
      </c>
      <c r="C25" t="s">
        <v>826</v>
      </c>
      <c r="D25" t="s">
        <v>334</v>
      </c>
      <c r="E25" t="s">
        <v>326</v>
      </c>
      <c r="F25">
        <v>1899</v>
      </c>
      <c r="G25">
        <v>1899</v>
      </c>
      <c r="H25">
        <v>1</v>
      </c>
      <c r="I25">
        <v>1</v>
      </c>
      <c r="L25"/>
      <c r="M25"/>
      <c r="P25" s="22"/>
      <c r="Q25" s="22"/>
      <c r="V25" s="5"/>
      <c r="W25" s="5"/>
      <c r="Y25"/>
      <c r="Z25"/>
    </row>
    <row r="26" spans="1:26" x14ac:dyDescent="0.2">
      <c r="A26" t="s">
        <v>3531</v>
      </c>
      <c r="B26" t="s">
        <v>3532</v>
      </c>
      <c r="C26" t="s">
        <v>826</v>
      </c>
      <c r="D26" t="s">
        <v>334</v>
      </c>
      <c r="E26" t="s">
        <v>326</v>
      </c>
      <c r="F26">
        <v>259</v>
      </c>
      <c r="G26">
        <v>259</v>
      </c>
      <c r="H26">
        <v>1</v>
      </c>
      <c r="I26">
        <v>1</v>
      </c>
      <c r="L26"/>
      <c r="M26"/>
      <c r="P26" s="22"/>
      <c r="Q26" s="22"/>
      <c r="V26" s="5"/>
      <c r="W26" s="5"/>
      <c r="Y26"/>
      <c r="Z26"/>
    </row>
    <row r="27" spans="1:26" x14ac:dyDescent="0.2">
      <c r="A27" t="s">
        <v>3596</v>
      </c>
      <c r="B27" t="s">
        <v>3597</v>
      </c>
      <c r="C27" t="s">
        <v>826</v>
      </c>
      <c r="D27" t="s">
        <v>335</v>
      </c>
      <c r="E27" t="s">
        <v>326</v>
      </c>
      <c r="F27">
        <v>259</v>
      </c>
      <c r="G27">
        <v>259</v>
      </c>
      <c r="H27">
        <v>1</v>
      </c>
      <c r="I27">
        <v>1</v>
      </c>
      <c r="L27"/>
      <c r="M27"/>
      <c r="P27" s="22"/>
      <c r="Q27" s="22"/>
      <c r="V27" s="5"/>
      <c r="W27" s="5"/>
      <c r="Y27"/>
      <c r="Z27"/>
    </row>
    <row r="28" spans="1:26" x14ac:dyDescent="0.2">
      <c r="A28" t="s">
        <v>3779</v>
      </c>
      <c r="B28" t="s">
        <v>3780</v>
      </c>
      <c r="C28" t="s">
        <v>826</v>
      </c>
      <c r="D28" t="s">
        <v>334</v>
      </c>
      <c r="E28" t="s">
        <v>392</v>
      </c>
      <c r="F28">
        <v>89</v>
      </c>
      <c r="G28">
        <v>89</v>
      </c>
      <c r="H28">
        <v>1</v>
      </c>
      <c r="I28">
        <v>60</v>
      </c>
      <c r="L28"/>
      <c r="M28"/>
      <c r="P28" s="22"/>
      <c r="Q28" s="22"/>
      <c r="V28" s="5"/>
      <c r="W28" s="5"/>
      <c r="Y28"/>
      <c r="Z28"/>
    </row>
    <row r="29" spans="1:26" x14ac:dyDescent="0.2">
      <c r="A29" t="s">
        <v>3897</v>
      </c>
      <c r="B29" t="s">
        <v>3898</v>
      </c>
      <c r="C29" t="s">
        <v>826</v>
      </c>
      <c r="D29" t="s">
        <v>334</v>
      </c>
      <c r="E29" t="s">
        <v>392</v>
      </c>
      <c r="F29">
        <v>89</v>
      </c>
      <c r="G29">
        <v>89</v>
      </c>
      <c r="H29">
        <v>1</v>
      </c>
      <c r="I29">
        <v>60</v>
      </c>
      <c r="L29"/>
      <c r="M29"/>
      <c r="P29" s="22"/>
      <c r="Q29" s="22"/>
      <c r="V29" s="5"/>
      <c r="W29" s="5"/>
      <c r="Y29"/>
      <c r="Z29"/>
    </row>
    <row r="30" spans="1:26" x14ac:dyDescent="0.2">
      <c r="L30"/>
      <c r="M30"/>
      <c r="P30" s="22"/>
      <c r="Q30" s="22"/>
      <c r="V30" s="5"/>
      <c r="W30" s="5"/>
      <c r="Y30"/>
      <c r="Z30"/>
    </row>
    <row r="31" spans="1:26" x14ac:dyDescent="0.2">
      <c r="L31"/>
      <c r="M31"/>
      <c r="P31" s="22"/>
      <c r="Q31" s="22"/>
      <c r="V31" s="5"/>
      <c r="W31" s="5"/>
      <c r="Y31"/>
      <c r="Z31"/>
    </row>
    <row r="32" spans="1:26" x14ac:dyDescent="0.2">
      <c r="L32"/>
      <c r="M32"/>
      <c r="P32" s="22"/>
      <c r="Q32" s="22"/>
      <c r="V32" s="5"/>
      <c r="W32" s="5"/>
      <c r="Y32"/>
      <c r="Z32"/>
    </row>
    <row r="33" spans="7:26" x14ac:dyDescent="0.2">
      <c r="L33"/>
      <c r="M33"/>
      <c r="P33" s="22"/>
      <c r="Q33" s="22"/>
      <c r="V33" s="5"/>
      <c r="W33" s="5"/>
      <c r="Y33"/>
      <c r="Z33"/>
    </row>
    <row r="34" spans="7:26" x14ac:dyDescent="0.2">
      <c r="L34"/>
      <c r="M34"/>
      <c r="P34" s="22"/>
      <c r="Q34" s="22"/>
      <c r="V34" s="5"/>
      <c r="W34" s="5"/>
      <c r="Y34"/>
      <c r="Z34"/>
    </row>
    <row r="35" spans="7:26" x14ac:dyDescent="0.2">
      <c r="L35"/>
      <c r="M35"/>
      <c r="P35" s="22"/>
      <c r="Q35" s="22"/>
      <c r="V35" s="5"/>
      <c r="W35" s="5"/>
      <c r="Y35"/>
      <c r="Z35"/>
    </row>
    <row r="36" spans="7:26" x14ac:dyDescent="0.2">
      <c r="G36" t="s">
        <v>2440</v>
      </c>
      <c r="L36"/>
      <c r="M36"/>
      <c r="P36" s="22"/>
      <c r="Q36" s="22"/>
      <c r="V36" s="5"/>
      <c r="W36" s="5"/>
      <c r="Y36"/>
      <c r="Z36"/>
    </row>
    <row r="37" spans="7:26" x14ac:dyDescent="0.2">
      <c r="L37"/>
      <c r="M37"/>
      <c r="P37" s="22"/>
      <c r="Q37" s="22"/>
      <c r="V37" s="5"/>
      <c r="W37" s="5"/>
      <c r="Y37"/>
      <c r="Z37"/>
    </row>
    <row r="38" spans="7:26" x14ac:dyDescent="0.2">
      <c r="L38"/>
      <c r="M38"/>
      <c r="P38" s="22"/>
      <c r="Q38" s="22"/>
      <c r="V38" s="5"/>
      <c r="W38" s="5"/>
      <c r="Y38"/>
      <c r="Z38"/>
    </row>
    <row r="39" spans="7:26" x14ac:dyDescent="0.2">
      <c r="L39"/>
      <c r="M39"/>
      <c r="P39" s="22"/>
      <c r="Q39" s="22"/>
      <c r="V39" s="5"/>
      <c r="W39" s="5"/>
      <c r="Y39"/>
      <c r="Z39"/>
    </row>
    <row r="40" spans="7:26" x14ac:dyDescent="0.2">
      <c r="L40"/>
      <c r="M40"/>
      <c r="P40" s="22"/>
      <c r="Q40" s="22"/>
      <c r="V40" s="5"/>
      <c r="W40" s="5"/>
      <c r="Y40"/>
      <c r="Z40"/>
    </row>
    <row r="41" spans="7:26" x14ac:dyDescent="0.2">
      <c r="L41"/>
      <c r="M41"/>
      <c r="P41" s="22"/>
      <c r="Q41" s="22"/>
      <c r="V41" s="5"/>
      <c r="W41" s="5"/>
      <c r="Y41"/>
      <c r="Z41"/>
    </row>
    <row r="42" spans="7:26" x14ac:dyDescent="0.2">
      <c r="L42"/>
      <c r="M42"/>
      <c r="P42" s="22"/>
      <c r="Q42" s="22"/>
      <c r="V42" s="5"/>
      <c r="W42" s="5"/>
      <c r="Y42"/>
      <c r="Z42"/>
    </row>
    <row r="43" spans="7:26" x14ac:dyDescent="0.2">
      <c r="L43"/>
      <c r="M43"/>
      <c r="P43" s="22"/>
      <c r="Q43" s="22"/>
      <c r="V43" s="5"/>
      <c r="W43" s="5"/>
      <c r="Y43"/>
      <c r="Z43"/>
    </row>
    <row r="44" spans="7:26" x14ac:dyDescent="0.2">
      <c r="L44"/>
      <c r="M44"/>
      <c r="P44" s="22"/>
      <c r="Q44" s="22"/>
      <c r="V44" s="5"/>
      <c r="W44" s="5"/>
      <c r="Y44"/>
      <c r="Z44"/>
    </row>
    <row r="45" spans="7:26" x14ac:dyDescent="0.2">
      <c r="L45"/>
      <c r="M45"/>
      <c r="P45" s="22"/>
      <c r="Q45" s="22"/>
      <c r="V45" s="5"/>
      <c r="W45" s="5"/>
      <c r="Y45"/>
      <c r="Z45"/>
    </row>
    <row r="46" spans="7:26" x14ac:dyDescent="0.2">
      <c r="L46"/>
      <c r="M46"/>
      <c r="P46" s="22"/>
      <c r="Q46" s="22"/>
      <c r="V46" s="5"/>
      <c r="W46" s="5"/>
      <c r="Y46"/>
      <c r="Z46"/>
    </row>
    <row r="47" spans="7:26" x14ac:dyDescent="0.2">
      <c r="L47"/>
      <c r="M47"/>
      <c r="P47" s="22"/>
      <c r="Q47" s="22"/>
      <c r="V47" s="5"/>
      <c r="W47" s="5"/>
      <c r="Y47"/>
      <c r="Z47"/>
    </row>
    <row r="48" spans="7:26" x14ac:dyDescent="0.2">
      <c r="L48"/>
      <c r="M48"/>
      <c r="P48" s="22"/>
      <c r="Q48" s="22"/>
      <c r="V48" s="5"/>
      <c r="W48" s="5"/>
      <c r="Y48"/>
      <c r="Z48"/>
    </row>
    <row r="49" spans="12:26" x14ac:dyDescent="0.2">
      <c r="L49"/>
      <c r="M49"/>
      <c r="P49" s="22"/>
      <c r="Q49" s="22"/>
      <c r="V49" s="5"/>
      <c r="W49" s="5"/>
      <c r="Y49"/>
      <c r="Z49"/>
    </row>
    <row r="50" spans="12:26" x14ac:dyDescent="0.2">
      <c r="L50"/>
      <c r="M50"/>
      <c r="P50" s="22"/>
      <c r="Q50" s="22"/>
      <c r="V50" s="5"/>
      <c r="W50" s="5"/>
      <c r="Y50"/>
      <c r="Z50"/>
    </row>
    <row r="51" spans="12:26" x14ac:dyDescent="0.2">
      <c r="L51"/>
      <c r="M51"/>
      <c r="P51" s="22"/>
      <c r="Q51" s="22"/>
      <c r="V51" s="5"/>
      <c r="W51" s="5"/>
      <c r="Y51"/>
      <c r="Z51"/>
    </row>
    <row r="52" spans="12:26" x14ac:dyDescent="0.2">
      <c r="L52"/>
      <c r="M52"/>
      <c r="P52" s="22"/>
      <c r="Q52" s="22"/>
      <c r="V52" s="5"/>
      <c r="W52" s="5"/>
      <c r="Y52"/>
      <c r="Z52"/>
    </row>
    <row r="53" spans="12:26" x14ac:dyDescent="0.2">
      <c r="L53"/>
      <c r="M53"/>
      <c r="P53" s="22"/>
      <c r="Q53" s="22"/>
      <c r="V53" s="5"/>
      <c r="W53" s="5"/>
      <c r="Y53"/>
      <c r="Z53"/>
    </row>
    <row r="54" spans="12:26" x14ac:dyDescent="0.2">
      <c r="L54"/>
      <c r="M54"/>
      <c r="P54" s="22"/>
      <c r="Q54" s="22"/>
      <c r="V54" s="5"/>
      <c r="W54" s="5"/>
      <c r="Y54"/>
      <c r="Z54"/>
    </row>
    <row r="55" spans="12:26" x14ac:dyDescent="0.2">
      <c r="L55"/>
      <c r="M55"/>
      <c r="P55" s="22"/>
      <c r="Q55" s="22"/>
      <c r="V55" s="5"/>
      <c r="W55" s="5"/>
      <c r="Y55"/>
      <c r="Z55"/>
    </row>
    <row r="56" spans="12:26" x14ac:dyDescent="0.2">
      <c r="L56"/>
      <c r="M56"/>
      <c r="P56" s="22"/>
      <c r="Q56" s="22"/>
      <c r="V56" s="5"/>
      <c r="W56" s="5"/>
      <c r="Y56"/>
      <c r="Z56"/>
    </row>
    <row r="57" spans="12:26" x14ac:dyDescent="0.2">
      <c r="L57"/>
      <c r="M57"/>
      <c r="P57" s="22"/>
      <c r="Q57" s="22"/>
      <c r="V57" s="5"/>
      <c r="W57" s="5"/>
      <c r="Y57"/>
      <c r="Z57"/>
    </row>
    <row r="58" spans="12:26" x14ac:dyDescent="0.2">
      <c r="L58"/>
      <c r="M58"/>
      <c r="P58" s="22"/>
      <c r="Q58" s="22"/>
      <c r="V58" s="5"/>
      <c r="W58" s="5"/>
      <c r="Y58"/>
      <c r="Z58"/>
    </row>
    <row r="59" spans="12:26" x14ac:dyDescent="0.2">
      <c r="L59"/>
      <c r="M59"/>
      <c r="P59" s="22"/>
      <c r="Q59" s="22"/>
      <c r="V59" s="5"/>
      <c r="W59" s="5"/>
      <c r="Y59"/>
      <c r="Z59"/>
    </row>
    <row r="60" spans="12:26" x14ac:dyDescent="0.2">
      <c r="L60"/>
      <c r="M60"/>
      <c r="P60" s="22"/>
      <c r="Q60" s="22"/>
      <c r="V60" s="5"/>
      <c r="W60" s="5"/>
      <c r="Y60"/>
      <c r="Z60"/>
    </row>
    <row r="61" spans="12:26" x14ac:dyDescent="0.2">
      <c r="L61"/>
      <c r="M61"/>
      <c r="P61" s="22"/>
      <c r="Q61" s="22"/>
      <c r="V61" s="5"/>
      <c r="W61" s="5"/>
      <c r="Y61"/>
      <c r="Z61"/>
    </row>
    <row r="62" spans="12:26" x14ac:dyDescent="0.2">
      <c r="L62"/>
      <c r="M62"/>
      <c r="P62" s="22"/>
      <c r="Q62" s="22"/>
      <c r="V62" s="5"/>
      <c r="W62" s="5"/>
      <c r="Y62"/>
      <c r="Z62"/>
    </row>
    <row r="63" spans="12:26" x14ac:dyDescent="0.2">
      <c r="L63"/>
      <c r="M63"/>
      <c r="P63" s="22"/>
      <c r="Q63" s="22"/>
      <c r="V63" s="5"/>
      <c r="W63" s="5"/>
      <c r="Y63"/>
      <c r="Z63"/>
    </row>
    <row r="64" spans="12:26" x14ac:dyDescent="0.2">
      <c r="L64"/>
      <c r="M64"/>
      <c r="P64" s="22"/>
      <c r="Q64" s="22"/>
      <c r="V64" s="5"/>
      <c r="W64" s="5"/>
      <c r="Y64"/>
      <c r="Z64"/>
    </row>
    <row r="65" spans="12:26" x14ac:dyDescent="0.2">
      <c r="L65"/>
      <c r="M65"/>
      <c r="P65" s="22"/>
      <c r="Q65" s="22"/>
      <c r="V65" s="5"/>
      <c r="W65" s="5"/>
      <c r="Y65"/>
      <c r="Z65"/>
    </row>
    <row r="66" spans="12:26" x14ac:dyDescent="0.2">
      <c r="L66"/>
      <c r="M66"/>
      <c r="P66" s="22"/>
      <c r="Q66" s="22"/>
      <c r="V66" s="5"/>
      <c r="W66" s="5"/>
      <c r="Y66"/>
      <c r="Z66"/>
    </row>
    <row r="67" spans="12:26" x14ac:dyDescent="0.2">
      <c r="L67"/>
      <c r="M67"/>
      <c r="P67" s="22"/>
      <c r="Q67" s="22"/>
      <c r="V67" s="5"/>
      <c r="W67" s="5"/>
      <c r="Y67"/>
      <c r="Z67"/>
    </row>
    <row r="68" spans="12:26" x14ac:dyDescent="0.2">
      <c r="L68"/>
      <c r="M68"/>
      <c r="P68" s="22"/>
      <c r="Q68" s="22"/>
      <c r="V68" s="5"/>
      <c r="W68" s="5"/>
      <c r="Y68"/>
      <c r="Z68"/>
    </row>
    <row r="69" spans="12:26" x14ac:dyDescent="0.2">
      <c r="L69"/>
      <c r="M69"/>
      <c r="P69" s="22"/>
      <c r="Q69" s="22"/>
      <c r="V69" s="5"/>
      <c r="W69" s="5"/>
      <c r="Y69"/>
      <c r="Z69"/>
    </row>
    <row r="70" spans="12:26" x14ac:dyDescent="0.2">
      <c r="L70"/>
      <c r="M70"/>
      <c r="P70" s="22"/>
      <c r="Q70" s="22"/>
      <c r="V70" s="5"/>
      <c r="W70" s="5"/>
      <c r="Y70"/>
      <c r="Z70"/>
    </row>
    <row r="71" spans="12:26" x14ac:dyDescent="0.2">
      <c r="L71"/>
      <c r="M71"/>
      <c r="P71" s="22"/>
      <c r="Q71" s="22"/>
      <c r="V71" s="5"/>
      <c r="W71" s="5"/>
      <c r="Y71"/>
      <c r="Z71"/>
    </row>
    <row r="72" spans="12:26" x14ac:dyDescent="0.2">
      <c r="L72"/>
      <c r="M72"/>
      <c r="P72" s="22"/>
      <c r="Q72" s="22"/>
      <c r="V72" s="5"/>
      <c r="W72" s="5"/>
      <c r="Y72"/>
      <c r="Z72"/>
    </row>
    <row r="73" spans="12:26" x14ac:dyDescent="0.2">
      <c r="L73"/>
      <c r="M73"/>
      <c r="P73" s="22"/>
      <c r="Q73" s="22"/>
      <c r="V73" s="5"/>
      <c r="W73" s="5"/>
      <c r="Y73"/>
      <c r="Z73"/>
    </row>
    <row r="74" spans="12:26" x14ac:dyDescent="0.2">
      <c r="L74"/>
      <c r="M74"/>
      <c r="P74" s="22"/>
      <c r="Q74" s="22"/>
      <c r="V74" s="5"/>
      <c r="W74" s="5"/>
      <c r="Y74"/>
      <c r="Z74"/>
    </row>
    <row r="75" spans="12:26" x14ac:dyDescent="0.2">
      <c r="L75"/>
      <c r="M75"/>
      <c r="P75" s="22"/>
      <c r="Q75" s="22"/>
      <c r="V75" s="5"/>
      <c r="W75" s="5"/>
      <c r="Y75"/>
      <c r="Z75"/>
    </row>
    <row r="76" spans="12:26" x14ac:dyDescent="0.2">
      <c r="L76"/>
      <c r="M76"/>
      <c r="P76" s="22"/>
      <c r="Q76" s="22"/>
      <c r="V76" s="5"/>
      <c r="W76" s="5"/>
      <c r="Y76"/>
      <c r="Z76"/>
    </row>
    <row r="77" spans="12:26" x14ac:dyDescent="0.2">
      <c r="L77"/>
      <c r="M77"/>
      <c r="P77" s="22"/>
      <c r="Q77" s="22"/>
      <c r="V77" s="5"/>
      <c r="W77" s="5"/>
      <c r="Y77"/>
      <c r="Z77"/>
    </row>
    <row r="78" spans="12:26" x14ac:dyDescent="0.2">
      <c r="L78"/>
      <c r="M78"/>
      <c r="P78" s="22"/>
      <c r="Q78" s="22"/>
      <c r="V78" s="5"/>
      <c r="W78" s="5"/>
      <c r="Y78"/>
      <c r="Z78"/>
    </row>
    <row r="79" spans="12:26" x14ac:dyDescent="0.2">
      <c r="L79"/>
      <c r="M79"/>
      <c r="P79" s="22"/>
      <c r="Q79" s="22"/>
      <c r="V79" s="5"/>
      <c r="W79" s="5"/>
      <c r="Y79"/>
      <c r="Z79"/>
    </row>
    <row r="80" spans="12:26" x14ac:dyDescent="0.2">
      <c r="L80"/>
      <c r="M80"/>
      <c r="P80" s="22"/>
      <c r="Q80" s="22"/>
      <c r="V80" s="5"/>
      <c r="W80" s="5"/>
      <c r="Y80"/>
      <c r="Z80"/>
    </row>
    <row r="81" spans="12:26" x14ac:dyDescent="0.2">
      <c r="L81"/>
      <c r="M81"/>
      <c r="P81" s="22"/>
      <c r="Q81" s="22"/>
      <c r="V81" s="5"/>
      <c r="W81" s="5"/>
      <c r="Y81"/>
      <c r="Z81"/>
    </row>
    <row r="82" spans="12:26" x14ac:dyDescent="0.2">
      <c r="L82"/>
      <c r="M82"/>
      <c r="P82" s="22"/>
      <c r="Q82" s="22"/>
      <c r="V82" s="5"/>
      <c r="W82" s="5"/>
      <c r="Y82"/>
      <c r="Z82"/>
    </row>
    <row r="83" spans="12:26" x14ac:dyDescent="0.2">
      <c r="L83"/>
      <c r="M83"/>
      <c r="P83" s="22"/>
      <c r="Q83" s="22"/>
      <c r="V83" s="5"/>
      <c r="W83" s="5"/>
      <c r="Y83"/>
      <c r="Z83"/>
    </row>
    <row r="84" spans="12:26" x14ac:dyDescent="0.2">
      <c r="L84"/>
      <c r="M84"/>
      <c r="P84" s="22"/>
      <c r="Q84" s="22"/>
      <c r="V84" s="5"/>
      <c r="W84" s="5"/>
      <c r="Y84"/>
      <c r="Z84"/>
    </row>
    <row r="85" spans="12:26" x14ac:dyDescent="0.2">
      <c r="L85"/>
      <c r="M85"/>
      <c r="P85" s="22"/>
      <c r="Q85" s="22"/>
      <c r="V85" s="5"/>
      <c r="W85" s="5"/>
      <c r="Y85"/>
      <c r="Z85"/>
    </row>
    <row r="86" spans="12:26" x14ac:dyDescent="0.2">
      <c r="L86"/>
      <c r="M86"/>
      <c r="P86" s="22"/>
      <c r="Q86" s="22"/>
      <c r="V86" s="5"/>
      <c r="W86" s="5"/>
      <c r="Y86"/>
      <c r="Z86"/>
    </row>
    <row r="87" spans="12:26" x14ac:dyDescent="0.2">
      <c r="L87"/>
      <c r="M87"/>
      <c r="P87" s="22"/>
      <c r="Q87" s="22"/>
      <c r="V87" s="5"/>
      <c r="W87" s="5"/>
      <c r="Y87"/>
      <c r="Z87"/>
    </row>
    <row r="88" spans="12:26" x14ac:dyDescent="0.2">
      <c r="L88"/>
      <c r="M88"/>
      <c r="P88" s="22"/>
      <c r="Q88" s="22"/>
      <c r="V88" s="5"/>
      <c r="W88" s="5"/>
      <c r="Y88"/>
      <c r="Z88"/>
    </row>
    <row r="89" spans="12:26" x14ac:dyDescent="0.2">
      <c r="L89"/>
      <c r="M89"/>
      <c r="P89" s="22"/>
      <c r="Q89" s="22"/>
      <c r="V89" s="5"/>
      <c r="W89" s="5"/>
      <c r="Y89"/>
      <c r="Z89"/>
    </row>
    <row r="90" spans="12:26" x14ac:dyDescent="0.2">
      <c r="L90"/>
      <c r="M90"/>
      <c r="P90" s="22"/>
      <c r="Q90" s="22"/>
      <c r="V90" s="5"/>
      <c r="W90" s="5"/>
      <c r="Y90"/>
      <c r="Z90"/>
    </row>
    <row r="91" spans="12:26" x14ac:dyDescent="0.2">
      <c r="L91"/>
      <c r="M91"/>
      <c r="P91" s="22"/>
      <c r="Q91" s="22"/>
      <c r="V91" s="5"/>
      <c r="W91" s="5"/>
      <c r="Y91"/>
      <c r="Z91"/>
    </row>
    <row r="92" spans="12:26" x14ac:dyDescent="0.2">
      <c r="L92"/>
      <c r="M92"/>
      <c r="P92" s="22"/>
      <c r="Q92" s="22"/>
      <c r="V92" s="5"/>
      <c r="W92" s="5"/>
      <c r="Y92"/>
      <c r="Z92"/>
    </row>
    <row r="93" spans="12:26" x14ac:dyDescent="0.2">
      <c r="L93"/>
      <c r="M93"/>
      <c r="P93" s="22"/>
      <c r="Q93" s="22"/>
      <c r="V93" s="5"/>
      <c r="W93" s="5"/>
      <c r="Y93"/>
      <c r="Z93"/>
    </row>
    <row r="94" spans="12:26" x14ac:dyDescent="0.2">
      <c r="L94"/>
      <c r="M94"/>
      <c r="P94" s="22"/>
      <c r="Q94" s="22"/>
      <c r="V94" s="5"/>
      <c r="W94" s="5"/>
      <c r="Y94"/>
      <c r="Z94"/>
    </row>
    <row r="95" spans="12:26" x14ac:dyDescent="0.2">
      <c r="L95"/>
      <c r="M95"/>
      <c r="P95" s="22"/>
      <c r="Q95" s="22"/>
      <c r="V95" s="5"/>
      <c r="W95" s="5"/>
      <c r="Y95"/>
      <c r="Z95"/>
    </row>
    <row r="96" spans="12:26" x14ac:dyDescent="0.2">
      <c r="L96"/>
      <c r="M96"/>
      <c r="P96" s="22"/>
      <c r="Q96" s="22"/>
      <c r="V96" s="5"/>
      <c r="W96" s="5"/>
      <c r="Y96"/>
      <c r="Z96"/>
    </row>
    <row r="97" spans="12:26" x14ac:dyDescent="0.2">
      <c r="L97"/>
      <c r="M97"/>
      <c r="P97" s="22"/>
      <c r="Q97" s="22"/>
      <c r="V97" s="5"/>
      <c r="W97" s="5"/>
      <c r="Y97"/>
      <c r="Z97"/>
    </row>
    <row r="98" spans="12:26" x14ac:dyDescent="0.2">
      <c r="L98"/>
      <c r="M98"/>
      <c r="P98" s="22"/>
      <c r="Q98" s="22"/>
      <c r="V98" s="5"/>
      <c r="W98" s="5"/>
      <c r="Y98"/>
      <c r="Z98"/>
    </row>
    <row r="99" spans="12:26" x14ac:dyDescent="0.2">
      <c r="L99"/>
      <c r="M99"/>
      <c r="P99" s="22"/>
      <c r="Q99" s="22"/>
      <c r="V99" s="5"/>
      <c r="W99" s="5"/>
      <c r="Y99"/>
      <c r="Z99"/>
    </row>
    <row r="100" spans="12:26" x14ac:dyDescent="0.2">
      <c r="L100"/>
      <c r="M100"/>
      <c r="P100" s="22"/>
      <c r="Q100" s="22"/>
      <c r="V100" s="5"/>
      <c r="W100" s="5"/>
      <c r="Y100"/>
      <c r="Z100"/>
    </row>
    <row r="101" spans="12:26" x14ac:dyDescent="0.2">
      <c r="L101"/>
      <c r="M101"/>
      <c r="P101" s="22"/>
      <c r="Q101" s="22"/>
      <c r="V101" s="5"/>
      <c r="W101" s="5"/>
      <c r="Y101"/>
      <c r="Z101"/>
    </row>
    <row r="102" spans="12:26" x14ac:dyDescent="0.2">
      <c r="L102"/>
      <c r="M102"/>
      <c r="P102" s="22"/>
      <c r="Q102" s="22"/>
      <c r="V102" s="5"/>
      <c r="W102" s="5"/>
      <c r="Y102"/>
      <c r="Z102"/>
    </row>
    <row r="103" spans="12:26" x14ac:dyDescent="0.2">
      <c r="L103"/>
      <c r="M103"/>
      <c r="P103" s="22"/>
      <c r="Q103" s="22"/>
      <c r="V103" s="5"/>
      <c r="W103" s="5"/>
      <c r="Y103"/>
      <c r="Z103"/>
    </row>
    <row r="104" spans="12:26" x14ac:dyDescent="0.2">
      <c r="L104"/>
      <c r="M104"/>
      <c r="P104" s="22"/>
      <c r="Q104" s="22"/>
      <c r="V104" s="5"/>
      <c r="W104" s="5"/>
      <c r="Y104"/>
      <c r="Z104"/>
    </row>
    <row r="105" spans="12:26" x14ac:dyDescent="0.2">
      <c r="L105"/>
      <c r="M105"/>
      <c r="P105" s="22"/>
      <c r="Q105" s="22"/>
      <c r="V105" s="5"/>
      <c r="W105" s="5"/>
      <c r="Y105"/>
      <c r="Z105"/>
    </row>
    <row r="106" spans="12:26" x14ac:dyDescent="0.2">
      <c r="L106"/>
      <c r="M106"/>
      <c r="P106" s="22"/>
      <c r="Q106" s="22"/>
      <c r="V106" s="5"/>
      <c r="W106" s="5"/>
      <c r="Y106"/>
      <c r="Z106"/>
    </row>
    <row r="107" spans="12:26" x14ac:dyDescent="0.2">
      <c r="L107"/>
      <c r="M107"/>
      <c r="P107" s="22"/>
      <c r="Q107" s="22"/>
      <c r="V107" s="5"/>
      <c r="W107" s="5"/>
      <c r="Y107"/>
      <c r="Z107"/>
    </row>
    <row r="108" spans="12:26" x14ac:dyDescent="0.2">
      <c r="L108"/>
      <c r="M108"/>
      <c r="P108" s="22"/>
      <c r="Q108" s="22"/>
      <c r="V108" s="5"/>
      <c r="W108" s="5"/>
      <c r="Y108"/>
      <c r="Z108"/>
    </row>
    <row r="109" spans="12:26" x14ac:dyDescent="0.2">
      <c r="L109"/>
      <c r="M109"/>
      <c r="P109" s="22"/>
      <c r="Q109" s="22"/>
      <c r="V109" s="5"/>
      <c r="W109" s="5"/>
      <c r="Y109"/>
      <c r="Z109"/>
    </row>
    <row r="110" spans="12:26" x14ac:dyDescent="0.2">
      <c r="L110"/>
      <c r="M110"/>
      <c r="P110" s="22"/>
      <c r="Q110" s="22"/>
      <c r="V110" s="5"/>
      <c r="W110" s="5"/>
      <c r="Y110"/>
      <c r="Z110"/>
    </row>
    <row r="111" spans="12:26" x14ac:dyDescent="0.2">
      <c r="L111"/>
      <c r="M111"/>
      <c r="P111" s="22"/>
      <c r="Q111" s="22"/>
      <c r="V111" s="5"/>
      <c r="W111" s="5"/>
      <c r="Y111"/>
      <c r="Z111"/>
    </row>
    <row r="112" spans="12:26" x14ac:dyDescent="0.2">
      <c r="L112"/>
      <c r="M112"/>
      <c r="P112" s="22"/>
      <c r="Q112" s="22"/>
      <c r="V112" s="5"/>
      <c r="W112" s="5"/>
      <c r="Y112"/>
      <c r="Z112"/>
    </row>
    <row r="113" spans="12:26" x14ac:dyDescent="0.2">
      <c r="L113"/>
      <c r="M113"/>
      <c r="P113" s="22"/>
      <c r="Q113" s="22"/>
      <c r="V113" s="5"/>
      <c r="W113" s="5"/>
      <c r="Y113"/>
      <c r="Z113"/>
    </row>
    <row r="114" spans="12:26" x14ac:dyDescent="0.2">
      <c r="L114"/>
      <c r="M114"/>
      <c r="P114" s="22"/>
      <c r="Q114" s="22"/>
      <c r="V114" s="5"/>
      <c r="W114" s="5"/>
      <c r="Y114"/>
      <c r="Z114"/>
    </row>
    <row r="115" spans="12:26" x14ac:dyDescent="0.2">
      <c r="L115"/>
      <c r="M115"/>
      <c r="P115" s="22"/>
      <c r="Q115" s="22"/>
      <c r="V115" s="5"/>
      <c r="W115" s="5"/>
      <c r="Y115"/>
      <c r="Z115"/>
    </row>
    <row r="116" spans="12:26" x14ac:dyDescent="0.2">
      <c r="L116"/>
      <c r="M116"/>
      <c r="P116" s="22"/>
      <c r="Q116" s="22"/>
      <c r="V116" s="5"/>
      <c r="W116" s="5"/>
      <c r="Y116"/>
      <c r="Z116"/>
    </row>
    <row r="117" spans="12:26" x14ac:dyDescent="0.2">
      <c r="L117"/>
      <c r="M117"/>
      <c r="P117" s="22"/>
      <c r="Q117" s="22"/>
      <c r="V117" s="5"/>
      <c r="W117" s="5"/>
      <c r="Y117"/>
      <c r="Z117"/>
    </row>
    <row r="118" spans="12:26" x14ac:dyDescent="0.2">
      <c r="L118"/>
      <c r="M118"/>
      <c r="P118" s="22"/>
      <c r="Q118" s="22"/>
      <c r="V118" s="5"/>
      <c r="W118" s="5"/>
      <c r="Y118"/>
      <c r="Z118"/>
    </row>
    <row r="119" spans="12:26" x14ac:dyDescent="0.2">
      <c r="L119"/>
      <c r="M119"/>
      <c r="P119" s="22"/>
      <c r="Q119" s="22"/>
      <c r="V119" s="5"/>
      <c r="W119" s="5"/>
      <c r="Y119"/>
      <c r="Z119"/>
    </row>
    <row r="120" spans="12:26" x14ac:dyDescent="0.2">
      <c r="L120"/>
      <c r="M120"/>
      <c r="P120" s="22"/>
      <c r="Q120" s="22"/>
      <c r="V120" s="5"/>
      <c r="W120" s="5"/>
      <c r="Y120"/>
      <c r="Z120"/>
    </row>
    <row r="121" spans="12:26" x14ac:dyDescent="0.2">
      <c r="L121"/>
      <c r="M121"/>
      <c r="P121" s="22"/>
      <c r="Q121" s="22"/>
      <c r="V121" s="5"/>
      <c r="W121" s="5"/>
      <c r="Y121"/>
      <c r="Z121"/>
    </row>
    <row r="122" spans="12:26" x14ac:dyDescent="0.2">
      <c r="L122"/>
      <c r="M122"/>
      <c r="P122" s="22"/>
      <c r="Q122" s="22"/>
      <c r="V122" s="5"/>
      <c r="W122" s="5"/>
      <c r="Y122"/>
      <c r="Z122"/>
    </row>
    <row r="123" spans="12:26" x14ac:dyDescent="0.2">
      <c r="L123"/>
      <c r="M123"/>
      <c r="P123" s="22"/>
      <c r="Q123" s="22"/>
      <c r="V123" s="5"/>
      <c r="W123" s="5"/>
      <c r="Y123"/>
      <c r="Z123"/>
    </row>
    <row r="124" spans="12:26" x14ac:dyDescent="0.2">
      <c r="L124"/>
      <c r="M124"/>
      <c r="P124" s="22"/>
      <c r="Q124" s="22"/>
      <c r="V124" s="5"/>
      <c r="W124" s="5"/>
      <c r="Y124"/>
      <c r="Z124"/>
    </row>
    <row r="125" spans="12:26" x14ac:dyDescent="0.2">
      <c r="L125"/>
      <c r="M125"/>
      <c r="P125" s="22"/>
      <c r="Q125" s="22"/>
      <c r="V125" s="5"/>
      <c r="W125" s="5"/>
      <c r="Y125"/>
      <c r="Z125"/>
    </row>
    <row r="126" spans="12:26" x14ac:dyDescent="0.2">
      <c r="L126"/>
      <c r="M126"/>
      <c r="P126" s="22"/>
      <c r="Q126" s="22"/>
      <c r="V126" s="5"/>
      <c r="W126" s="5"/>
      <c r="Y126"/>
      <c r="Z126"/>
    </row>
    <row r="127" spans="12:26" x14ac:dyDescent="0.2">
      <c r="L127"/>
      <c r="M127"/>
      <c r="P127" s="22"/>
      <c r="Q127" s="22"/>
      <c r="V127" s="5"/>
      <c r="W127" s="5"/>
      <c r="Y127"/>
      <c r="Z127"/>
    </row>
    <row r="128" spans="12:26" x14ac:dyDescent="0.2">
      <c r="L128"/>
      <c r="M128"/>
      <c r="P128" s="22"/>
      <c r="Q128" s="22"/>
      <c r="V128" s="5"/>
      <c r="W128" s="5"/>
      <c r="Y128"/>
      <c r="Z128"/>
    </row>
    <row r="129" spans="12:26" x14ac:dyDescent="0.2">
      <c r="L129"/>
      <c r="M129"/>
      <c r="P129" s="22"/>
      <c r="Q129" s="22"/>
      <c r="V129" s="5"/>
      <c r="W129" s="5"/>
      <c r="Y129"/>
      <c r="Z129"/>
    </row>
    <row r="130" spans="12:26" x14ac:dyDescent="0.2">
      <c r="L130"/>
      <c r="M130"/>
      <c r="P130" s="22"/>
      <c r="Q130" s="22"/>
      <c r="V130" s="5"/>
      <c r="W130" s="5"/>
      <c r="Y130"/>
      <c r="Z130"/>
    </row>
    <row r="131" spans="12:26" x14ac:dyDescent="0.2">
      <c r="L131"/>
      <c r="M131"/>
      <c r="P131" s="22"/>
      <c r="Q131" s="22"/>
      <c r="V131" s="5"/>
      <c r="W131" s="5"/>
      <c r="Y131"/>
      <c r="Z131"/>
    </row>
    <row r="132" spans="12:26" x14ac:dyDescent="0.2">
      <c r="L132"/>
      <c r="M132"/>
      <c r="P132" s="22"/>
      <c r="Q132" s="22"/>
      <c r="V132" s="5"/>
      <c r="W132" s="5"/>
      <c r="Y132"/>
      <c r="Z132"/>
    </row>
    <row r="133" spans="12:26" x14ac:dyDescent="0.2">
      <c r="L133"/>
      <c r="M133"/>
      <c r="P133" s="22"/>
      <c r="Q133" s="22"/>
      <c r="V133" s="5"/>
      <c r="W133" s="5"/>
      <c r="Y133"/>
      <c r="Z133"/>
    </row>
    <row r="134" spans="12:26" x14ac:dyDescent="0.2">
      <c r="L134"/>
      <c r="M134"/>
      <c r="P134" s="22"/>
      <c r="Q134" s="22"/>
      <c r="V134" s="5"/>
      <c r="W134" s="5"/>
      <c r="Y134"/>
      <c r="Z134"/>
    </row>
    <row r="135" spans="12:26" x14ac:dyDescent="0.2">
      <c r="L135"/>
      <c r="M135"/>
      <c r="P135" s="22"/>
      <c r="Q135" s="22"/>
      <c r="V135" s="5"/>
      <c r="W135" s="5"/>
      <c r="Y135"/>
      <c r="Z135"/>
    </row>
    <row r="136" spans="12:26" x14ac:dyDescent="0.2">
      <c r="L136"/>
      <c r="M136"/>
      <c r="P136" s="22"/>
      <c r="Q136" s="22"/>
      <c r="V136" s="5"/>
      <c r="W136" s="5"/>
      <c r="Y136"/>
      <c r="Z136"/>
    </row>
    <row r="137" spans="12:26" x14ac:dyDescent="0.2">
      <c r="L137"/>
      <c r="M137"/>
      <c r="P137" s="22"/>
      <c r="Q137" s="22"/>
      <c r="V137" s="5"/>
      <c r="W137" s="5"/>
      <c r="Y137"/>
      <c r="Z137"/>
    </row>
    <row r="138" spans="12:26" x14ac:dyDescent="0.2">
      <c r="L138"/>
      <c r="M138"/>
      <c r="P138" s="22"/>
      <c r="Q138" s="22"/>
      <c r="V138" s="5"/>
      <c r="W138" s="5"/>
      <c r="Y138"/>
      <c r="Z138"/>
    </row>
    <row r="139" spans="12:26" x14ac:dyDescent="0.2">
      <c r="L139"/>
      <c r="M139"/>
      <c r="P139" s="22"/>
      <c r="Q139" s="22"/>
      <c r="V139" s="5"/>
      <c r="W139" s="5"/>
      <c r="Y139"/>
      <c r="Z139"/>
    </row>
    <row r="140" spans="12:26" x14ac:dyDescent="0.2">
      <c r="L140"/>
      <c r="M140"/>
      <c r="P140" s="22"/>
      <c r="Q140" s="22"/>
      <c r="V140" s="5"/>
      <c r="W140" s="5"/>
      <c r="Y140"/>
      <c r="Z140"/>
    </row>
    <row r="141" spans="12:26" x14ac:dyDescent="0.2">
      <c r="L141"/>
      <c r="M141"/>
      <c r="P141" s="22"/>
      <c r="Q141" s="22"/>
      <c r="V141" s="5"/>
      <c r="W141" s="5"/>
      <c r="Y141"/>
      <c r="Z141"/>
    </row>
    <row r="142" spans="12:26" x14ac:dyDescent="0.2">
      <c r="L142"/>
      <c r="M142"/>
      <c r="P142" s="22"/>
      <c r="Q142" s="22"/>
      <c r="V142" s="5"/>
      <c r="W142" s="5"/>
      <c r="Y142"/>
      <c r="Z142"/>
    </row>
    <row r="143" spans="12:26" x14ac:dyDescent="0.2">
      <c r="L143"/>
      <c r="M143"/>
      <c r="P143" s="22"/>
      <c r="Q143" s="22"/>
      <c r="V143" s="5"/>
      <c r="W143" s="5"/>
      <c r="Y143"/>
      <c r="Z143"/>
    </row>
    <row r="144" spans="12:26" x14ac:dyDescent="0.2">
      <c r="L144"/>
      <c r="M144"/>
      <c r="P144" s="22"/>
      <c r="Q144" s="22"/>
      <c r="V144" s="5"/>
      <c r="W144" s="5"/>
      <c r="Y144"/>
      <c r="Z144"/>
    </row>
    <row r="145" spans="12:26" x14ac:dyDescent="0.2">
      <c r="L145"/>
      <c r="M145"/>
      <c r="P145" s="22"/>
      <c r="Q145" s="22"/>
      <c r="V145" s="5"/>
      <c r="W145" s="5"/>
      <c r="Y145"/>
      <c r="Z145"/>
    </row>
    <row r="146" spans="12:26" x14ac:dyDescent="0.2">
      <c r="L146"/>
      <c r="M146"/>
      <c r="P146" s="22"/>
      <c r="Q146" s="22"/>
      <c r="V146" s="5"/>
      <c r="W146" s="5"/>
      <c r="Y146"/>
      <c r="Z146"/>
    </row>
    <row r="147" spans="12:26" x14ac:dyDescent="0.2">
      <c r="L147"/>
      <c r="M147"/>
      <c r="P147" s="22"/>
      <c r="Q147" s="22"/>
      <c r="V147" s="5"/>
      <c r="W147" s="5"/>
      <c r="Y147"/>
      <c r="Z147"/>
    </row>
    <row r="148" spans="12:26" x14ac:dyDescent="0.2">
      <c r="L148"/>
      <c r="M148"/>
      <c r="P148" s="22"/>
      <c r="Q148" s="22"/>
      <c r="V148" s="5"/>
      <c r="W148" s="5"/>
      <c r="Y148"/>
      <c r="Z148"/>
    </row>
    <row r="149" spans="12:26" x14ac:dyDescent="0.2">
      <c r="L149"/>
      <c r="M149"/>
      <c r="P149" s="22"/>
      <c r="Q149" s="22"/>
      <c r="V149" s="5"/>
      <c r="W149" s="5"/>
      <c r="Y149"/>
      <c r="Z149"/>
    </row>
    <row r="150" spans="12:26" x14ac:dyDescent="0.2">
      <c r="L150"/>
      <c r="M150"/>
      <c r="P150" s="22"/>
      <c r="Q150" s="22"/>
      <c r="V150" s="5"/>
      <c r="W150" s="5"/>
      <c r="Y150"/>
      <c r="Z150"/>
    </row>
    <row r="151" spans="12:26" x14ac:dyDescent="0.2">
      <c r="L151"/>
      <c r="M151"/>
      <c r="P151" s="22"/>
      <c r="Q151" s="22"/>
      <c r="V151" s="5"/>
      <c r="W151" s="5"/>
      <c r="Y151"/>
      <c r="Z151"/>
    </row>
    <row r="152" spans="12:26" x14ac:dyDescent="0.2">
      <c r="L152"/>
      <c r="M152"/>
      <c r="P152" s="22"/>
      <c r="Q152" s="22"/>
      <c r="V152" s="5"/>
      <c r="W152" s="5"/>
      <c r="Y152"/>
      <c r="Z152"/>
    </row>
    <row r="153" spans="12:26" x14ac:dyDescent="0.2">
      <c r="L153"/>
      <c r="M153"/>
      <c r="P153" s="22"/>
      <c r="Q153" s="22"/>
      <c r="V153" s="5"/>
      <c r="W153" s="5"/>
      <c r="Y153"/>
      <c r="Z153"/>
    </row>
    <row r="154" spans="12:26" x14ac:dyDescent="0.2">
      <c r="L154"/>
      <c r="M154"/>
      <c r="P154" s="22"/>
      <c r="Q154" s="22"/>
      <c r="V154" s="5"/>
      <c r="W154" s="5"/>
      <c r="Y154"/>
      <c r="Z154"/>
    </row>
    <row r="155" spans="12:26" x14ac:dyDescent="0.2">
      <c r="L155"/>
      <c r="M155"/>
      <c r="P155" s="22"/>
      <c r="Q155" s="22"/>
      <c r="V155" s="5"/>
      <c r="W155" s="5"/>
      <c r="Y155"/>
      <c r="Z155"/>
    </row>
    <row r="156" spans="12:26" x14ac:dyDescent="0.2">
      <c r="L156"/>
      <c r="M156"/>
      <c r="P156" s="22"/>
      <c r="Q156" s="22"/>
      <c r="V156" s="5"/>
      <c r="W156" s="5"/>
      <c r="Y156"/>
      <c r="Z156"/>
    </row>
    <row r="157" spans="12:26" x14ac:dyDescent="0.2">
      <c r="L157"/>
      <c r="M157"/>
      <c r="P157" s="22"/>
      <c r="Q157" s="22"/>
      <c r="V157" s="5"/>
      <c r="W157" s="5"/>
      <c r="Y157"/>
      <c r="Z157"/>
    </row>
    <row r="158" spans="12:26" x14ac:dyDescent="0.2">
      <c r="L158"/>
      <c r="M158"/>
      <c r="P158" s="22"/>
      <c r="Q158" s="22"/>
      <c r="V158" s="5"/>
      <c r="W158" s="5"/>
      <c r="Y158"/>
      <c r="Z158"/>
    </row>
    <row r="159" spans="12:26" x14ac:dyDescent="0.2">
      <c r="L159"/>
      <c r="M159"/>
      <c r="P159" s="22"/>
      <c r="Q159" s="22"/>
      <c r="V159" s="5"/>
      <c r="W159" s="5"/>
      <c r="Y159"/>
      <c r="Z159"/>
    </row>
    <row r="160" spans="12:26" x14ac:dyDescent="0.2">
      <c r="L160"/>
      <c r="M160"/>
      <c r="P160" s="22"/>
      <c r="Q160" s="22"/>
      <c r="V160" s="5"/>
      <c r="W160" s="5"/>
      <c r="Y160"/>
      <c r="Z160"/>
    </row>
    <row r="161" spans="12:26" x14ac:dyDescent="0.2">
      <c r="L161"/>
      <c r="M161"/>
      <c r="P161" s="22"/>
      <c r="Q161" s="22"/>
      <c r="V161" s="5"/>
      <c r="W161" s="5"/>
      <c r="Y161"/>
      <c r="Z161"/>
    </row>
    <row r="162" spans="12:26" x14ac:dyDescent="0.2">
      <c r="L162"/>
      <c r="M162"/>
      <c r="P162" s="22"/>
      <c r="Q162" s="22"/>
      <c r="V162" s="5"/>
      <c r="W162" s="5"/>
      <c r="Y162"/>
      <c r="Z162"/>
    </row>
    <row r="163" spans="12:26" x14ac:dyDescent="0.2">
      <c r="L163"/>
      <c r="M163"/>
      <c r="P163" s="22"/>
      <c r="Q163" s="22"/>
      <c r="V163" s="5"/>
      <c r="W163" s="5"/>
      <c r="Y163"/>
      <c r="Z163"/>
    </row>
    <row r="164" spans="12:26" x14ac:dyDescent="0.2">
      <c r="L164"/>
      <c r="M164"/>
      <c r="P164" s="22"/>
      <c r="Q164" s="22"/>
      <c r="V164" s="5"/>
      <c r="W164" s="5"/>
      <c r="Y164"/>
      <c r="Z164"/>
    </row>
    <row r="165" spans="12:26" x14ac:dyDescent="0.2">
      <c r="L165"/>
      <c r="M165"/>
      <c r="P165" s="22"/>
      <c r="Q165" s="22"/>
      <c r="V165" s="5"/>
      <c r="W165" s="5"/>
      <c r="Y165"/>
      <c r="Z165"/>
    </row>
    <row r="166" spans="12:26" x14ac:dyDescent="0.2">
      <c r="L166"/>
      <c r="M166"/>
      <c r="P166" s="22"/>
      <c r="Q166" s="22"/>
      <c r="V166" s="5"/>
      <c r="W166" s="5"/>
      <c r="Y166"/>
      <c r="Z166"/>
    </row>
    <row r="167" spans="12:26" x14ac:dyDescent="0.2">
      <c r="L167"/>
      <c r="M167"/>
      <c r="P167" s="22"/>
      <c r="Q167" s="22"/>
      <c r="V167" s="5"/>
      <c r="W167" s="5"/>
      <c r="Y167"/>
      <c r="Z167"/>
    </row>
    <row r="168" spans="12:26" x14ac:dyDescent="0.2">
      <c r="L168"/>
      <c r="M168"/>
      <c r="P168" s="22"/>
      <c r="Q168" s="22"/>
      <c r="V168" s="5"/>
      <c r="W168" s="5"/>
      <c r="Y168"/>
      <c r="Z168"/>
    </row>
    <row r="169" spans="12:26" x14ac:dyDescent="0.2">
      <c r="L169"/>
      <c r="M169"/>
      <c r="P169" s="22"/>
      <c r="Q169" s="22"/>
      <c r="V169" s="5"/>
      <c r="W169" s="5"/>
      <c r="Y169"/>
      <c r="Z169"/>
    </row>
    <row r="170" spans="12:26" x14ac:dyDescent="0.2">
      <c r="L170"/>
      <c r="M170"/>
      <c r="P170" s="22"/>
      <c r="Q170" s="22"/>
      <c r="V170" s="5"/>
      <c r="W170" s="5"/>
      <c r="Y170"/>
      <c r="Z170"/>
    </row>
    <row r="171" spans="12:26" x14ac:dyDescent="0.2">
      <c r="L171"/>
      <c r="M171"/>
      <c r="P171" s="22"/>
      <c r="Q171" s="22"/>
      <c r="V171" s="5"/>
      <c r="W171" s="5"/>
      <c r="Y171"/>
      <c r="Z171"/>
    </row>
    <row r="172" spans="12:26" x14ac:dyDescent="0.2">
      <c r="L172"/>
      <c r="M172"/>
      <c r="P172" s="22"/>
      <c r="Q172" s="22"/>
      <c r="V172" s="5"/>
      <c r="W172" s="5"/>
      <c r="Y172"/>
      <c r="Z172"/>
    </row>
    <row r="173" spans="12:26" x14ac:dyDescent="0.2">
      <c r="L173"/>
      <c r="M173"/>
      <c r="P173" s="22"/>
      <c r="Q173" s="22"/>
      <c r="V173" s="5"/>
      <c r="W173" s="5"/>
      <c r="Y173"/>
      <c r="Z173"/>
    </row>
    <row r="174" spans="12:26" x14ac:dyDescent="0.2">
      <c r="L174"/>
      <c r="M174"/>
      <c r="P174" s="22"/>
      <c r="Q174" s="22"/>
      <c r="V174" s="5"/>
      <c r="W174" s="5"/>
      <c r="Y174"/>
      <c r="Z174"/>
    </row>
    <row r="175" spans="12:26" x14ac:dyDescent="0.2">
      <c r="L175"/>
      <c r="M175"/>
      <c r="P175" s="22"/>
      <c r="Q175" s="22"/>
      <c r="V175" s="5"/>
      <c r="W175" s="5"/>
      <c r="Y175"/>
      <c r="Z175"/>
    </row>
    <row r="176" spans="12:26" x14ac:dyDescent="0.2">
      <c r="L176"/>
      <c r="M176"/>
      <c r="P176" s="22"/>
      <c r="Q176" s="22"/>
      <c r="V176" s="5"/>
      <c r="W176" s="5"/>
      <c r="Y176"/>
      <c r="Z176"/>
    </row>
    <row r="177" spans="12:26" x14ac:dyDescent="0.2">
      <c r="L177"/>
      <c r="M177"/>
      <c r="P177" s="22"/>
      <c r="Q177" s="22"/>
      <c r="V177" s="5"/>
      <c r="W177" s="5"/>
      <c r="Y177"/>
      <c r="Z177"/>
    </row>
    <row r="178" spans="12:26" x14ac:dyDescent="0.2">
      <c r="L178"/>
      <c r="M178"/>
      <c r="P178" s="22"/>
      <c r="Q178" s="22"/>
      <c r="V178" s="5"/>
      <c r="W178" s="5"/>
      <c r="Y178"/>
      <c r="Z178"/>
    </row>
    <row r="179" spans="12:26" x14ac:dyDescent="0.2">
      <c r="L179"/>
      <c r="M179"/>
      <c r="P179" s="22"/>
      <c r="Q179" s="22"/>
      <c r="V179" s="5"/>
      <c r="W179" s="5"/>
      <c r="Y179"/>
      <c r="Z179"/>
    </row>
    <row r="180" spans="12:26" x14ac:dyDescent="0.2">
      <c r="L180"/>
      <c r="M180"/>
      <c r="P180" s="22"/>
      <c r="Q180" s="22"/>
      <c r="V180" s="5"/>
      <c r="W180" s="5"/>
      <c r="Y180"/>
      <c r="Z180"/>
    </row>
    <row r="181" spans="12:26" x14ac:dyDescent="0.2">
      <c r="L181"/>
      <c r="M181"/>
      <c r="P181" s="22"/>
      <c r="Q181" s="22"/>
      <c r="V181" s="5"/>
      <c r="W181" s="5"/>
      <c r="Y181"/>
      <c r="Z181"/>
    </row>
    <row r="182" spans="12:26" x14ac:dyDescent="0.2">
      <c r="L182"/>
      <c r="M182"/>
      <c r="P182" s="22"/>
      <c r="Q182" s="22"/>
      <c r="V182" s="5"/>
      <c r="W182" s="5"/>
      <c r="Y182"/>
      <c r="Z182"/>
    </row>
    <row r="183" spans="12:26" x14ac:dyDescent="0.2">
      <c r="L183"/>
      <c r="M183"/>
      <c r="P183" s="22"/>
      <c r="Q183" s="22"/>
      <c r="V183" s="5"/>
      <c r="W183" s="5"/>
      <c r="Y183"/>
      <c r="Z183"/>
    </row>
    <row r="184" spans="12:26" x14ac:dyDescent="0.2">
      <c r="L184"/>
      <c r="M184"/>
      <c r="P184" s="22"/>
      <c r="Q184" s="22"/>
      <c r="V184" s="5"/>
      <c r="W184" s="5"/>
      <c r="Y184"/>
      <c r="Z184"/>
    </row>
    <row r="185" spans="12:26" x14ac:dyDescent="0.2">
      <c r="L185"/>
      <c r="M185"/>
      <c r="P185" s="22"/>
      <c r="Q185" s="22"/>
      <c r="V185" s="5"/>
      <c r="W185" s="5"/>
      <c r="Y185"/>
      <c r="Z185"/>
    </row>
    <row r="186" spans="12:26" x14ac:dyDescent="0.2">
      <c r="L186"/>
      <c r="M186"/>
      <c r="P186" s="22"/>
      <c r="Q186" s="22"/>
      <c r="V186" s="5"/>
      <c r="W186" s="5"/>
      <c r="Y186"/>
      <c r="Z186"/>
    </row>
    <row r="187" spans="12:26" x14ac:dyDescent="0.2">
      <c r="L187"/>
      <c r="M187"/>
      <c r="P187" s="22"/>
      <c r="Q187" s="22"/>
      <c r="V187" s="5"/>
      <c r="W187" s="5"/>
      <c r="Y187"/>
      <c r="Z187"/>
    </row>
    <row r="188" spans="12:26" x14ac:dyDescent="0.2">
      <c r="L188"/>
      <c r="M188"/>
      <c r="P188" s="22"/>
      <c r="Q188" s="22"/>
      <c r="V188" s="5"/>
      <c r="W188" s="5"/>
      <c r="Y188"/>
      <c r="Z188"/>
    </row>
    <row r="189" spans="12:26" x14ac:dyDescent="0.2">
      <c r="L189"/>
      <c r="M189"/>
      <c r="P189" s="22"/>
      <c r="Q189" s="22"/>
      <c r="V189" s="5"/>
      <c r="W189" s="5"/>
      <c r="Y189"/>
      <c r="Z189"/>
    </row>
    <row r="190" spans="12:26" x14ac:dyDescent="0.2">
      <c r="L190"/>
      <c r="M190"/>
      <c r="P190" s="22"/>
      <c r="Q190" s="22"/>
      <c r="V190" s="5"/>
      <c r="W190" s="5"/>
      <c r="Y190"/>
      <c r="Z190"/>
    </row>
    <row r="191" spans="12:26" x14ac:dyDescent="0.2">
      <c r="L191"/>
      <c r="M191"/>
      <c r="P191" s="22"/>
      <c r="Q191" s="22"/>
      <c r="V191" s="5"/>
      <c r="W191" s="5"/>
      <c r="Y191"/>
      <c r="Z191"/>
    </row>
    <row r="192" spans="12:26" x14ac:dyDescent="0.2">
      <c r="L192"/>
      <c r="M192"/>
      <c r="P192" s="22"/>
      <c r="Q192" s="22"/>
      <c r="V192" s="5"/>
      <c r="W192" s="5"/>
      <c r="Y192"/>
      <c r="Z192"/>
    </row>
    <row r="193" spans="12:26" x14ac:dyDescent="0.2">
      <c r="L193"/>
      <c r="M193"/>
      <c r="P193" s="22"/>
      <c r="Q193" s="22"/>
      <c r="V193" s="5"/>
      <c r="W193" s="5"/>
      <c r="Y193"/>
      <c r="Z193"/>
    </row>
    <row r="194" spans="12:26" x14ac:dyDescent="0.2">
      <c r="L194"/>
      <c r="M194"/>
      <c r="P194" s="22"/>
      <c r="Q194" s="22"/>
      <c r="V194" s="5"/>
      <c r="W194" s="5"/>
      <c r="Y194"/>
      <c r="Z194"/>
    </row>
    <row r="195" spans="12:26" x14ac:dyDescent="0.2">
      <c r="L195"/>
      <c r="M195"/>
      <c r="P195" s="22"/>
      <c r="Q195" s="22"/>
      <c r="V195" s="5"/>
      <c r="W195" s="5"/>
      <c r="Y195"/>
      <c r="Z195"/>
    </row>
    <row r="196" spans="12:26" x14ac:dyDescent="0.2">
      <c r="L196"/>
      <c r="M196"/>
      <c r="P196" s="22"/>
      <c r="Q196" s="22"/>
      <c r="V196" s="5"/>
      <c r="W196" s="5"/>
      <c r="Y196"/>
      <c r="Z196"/>
    </row>
    <row r="197" spans="12:26" x14ac:dyDescent="0.2">
      <c r="L197"/>
      <c r="M197"/>
      <c r="P197" s="22"/>
      <c r="Q197" s="22"/>
      <c r="V197" s="5"/>
      <c r="W197" s="5"/>
      <c r="Y197"/>
      <c r="Z197"/>
    </row>
    <row r="198" spans="12:26" x14ac:dyDescent="0.2">
      <c r="L198"/>
      <c r="M198"/>
      <c r="P198" s="22"/>
      <c r="Q198" s="22"/>
      <c r="V198" s="5"/>
      <c r="W198" s="5"/>
      <c r="Y198"/>
      <c r="Z198"/>
    </row>
    <row r="199" spans="12:26" x14ac:dyDescent="0.2">
      <c r="L199"/>
      <c r="M199"/>
      <c r="P199" s="22"/>
      <c r="Q199" s="22"/>
      <c r="V199" s="5"/>
      <c r="W199" s="5"/>
      <c r="Y199"/>
      <c r="Z199"/>
    </row>
    <row r="200" spans="12:26" x14ac:dyDescent="0.2">
      <c r="L200"/>
      <c r="M200"/>
      <c r="P200" s="22"/>
      <c r="Q200" s="22"/>
      <c r="V200" s="5"/>
      <c r="W200" s="5"/>
      <c r="Y200"/>
      <c r="Z200"/>
    </row>
    <row r="201" spans="12:26" x14ac:dyDescent="0.2">
      <c r="L201"/>
      <c r="M201"/>
      <c r="P201" s="22"/>
      <c r="Q201" s="22"/>
      <c r="V201" s="5"/>
      <c r="W201" s="5"/>
      <c r="Y201"/>
      <c r="Z201"/>
    </row>
    <row r="202" spans="12:26" x14ac:dyDescent="0.2">
      <c r="L202"/>
      <c r="M202"/>
      <c r="P202" s="22"/>
      <c r="Q202" s="22"/>
      <c r="V202" s="5"/>
      <c r="W202" s="5"/>
      <c r="Y202"/>
      <c r="Z202"/>
    </row>
    <row r="203" spans="12:26" x14ac:dyDescent="0.2">
      <c r="L203"/>
      <c r="M203"/>
      <c r="P203" s="22"/>
      <c r="Q203" s="22"/>
      <c r="V203" s="5"/>
      <c r="W203" s="5"/>
      <c r="Y203"/>
      <c r="Z203"/>
    </row>
    <row r="204" spans="12:26" x14ac:dyDescent="0.2">
      <c r="L204"/>
      <c r="M204"/>
      <c r="P204" s="22"/>
      <c r="Q204" s="22"/>
      <c r="V204" s="5"/>
      <c r="W204" s="5"/>
      <c r="Y204"/>
      <c r="Z204"/>
    </row>
    <row r="205" spans="12:26" x14ac:dyDescent="0.2">
      <c r="L205"/>
      <c r="M205"/>
      <c r="P205" s="22"/>
      <c r="Q205" s="22"/>
      <c r="V205" s="5"/>
      <c r="W205" s="5"/>
      <c r="Y205"/>
      <c r="Z205"/>
    </row>
    <row r="206" spans="12:26" x14ac:dyDescent="0.2">
      <c r="L206"/>
      <c r="M206"/>
      <c r="P206" s="22"/>
      <c r="Q206" s="22"/>
      <c r="V206" s="5"/>
      <c r="W206" s="5"/>
      <c r="Y206"/>
      <c r="Z206"/>
    </row>
    <row r="207" spans="12:26" x14ac:dyDescent="0.2">
      <c r="L207"/>
      <c r="M207"/>
      <c r="P207" s="22"/>
      <c r="Q207" s="22"/>
      <c r="V207" s="5"/>
      <c r="W207" s="5"/>
      <c r="Y207"/>
      <c r="Z207"/>
    </row>
    <row r="208" spans="12:26" x14ac:dyDescent="0.2">
      <c r="L208"/>
      <c r="M208"/>
      <c r="P208" s="22"/>
      <c r="Q208" s="22"/>
      <c r="V208" s="5"/>
      <c r="W208" s="5"/>
      <c r="Y208"/>
      <c r="Z208"/>
    </row>
    <row r="209" spans="12:26" x14ac:dyDescent="0.2">
      <c r="L209"/>
      <c r="M209"/>
      <c r="P209" s="22"/>
      <c r="Q209" s="22"/>
      <c r="V209" s="5"/>
      <c r="W209" s="5"/>
      <c r="Y209"/>
      <c r="Z209"/>
    </row>
    <row r="210" spans="12:26" x14ac:dyDescent="0.2">
      <c r="L210"/>
      <c r="M210"/>
      <c r="P210" s="22"/>
      <c r="Q210" s="22"/>
      <c r="V210" s="5"/>
      <c r="W210" s="5"/>
      <c r="Y210"/>
      <c r="Z210"/>
    </row>
    <row r="211" spans="12:26" x14ac:dyDescent="0.2">
      <c r="L211"/>
      <c r="M211"/>
      <c r="P211" s="22"/>
      <c r="Q211" s="22"/>
      <c r="V211" s="5"/>
      <c r="W211" s="5"/>
      <c r="Y211"/>
      <c r="Z211"/>
    </row>
    <row r="212" spans="12:26" x14ac:dyDescent="0.2">
      <c r="L212"/>
      <c r="M212"/>
      <c r="P212" s="22"/>
      <c r="Q212" s="22"/>
      <c r="V212" s="5"/>
      <c r="W212" s="5"/>
      <c r="Y212"/>
      <c r="Z212"/>
    </row>
    <row r="213" spans="12:26" x14ac:dyDescent="0.2">
      <c r="L213"/>
      <c r="M213"/>
      <c r="P213" s="22"/>
      <c r="Q213" s="22"/>
      <c r="V213" s="5"/>
      <c r="W213" s="5"/>
      <c r="Y213"/>
      <c r="Z213"/>
    </row>
    <row r="214" spans="12:26" x14ac:dyDescent="0.2">
      <c r="L214"/>
      <c r="M214"/>
      <c r="P214" s="22"/>
      <c r="Q214" s="22"/>
      <c r="V214" s="5"/>
      <c r="W214" s="5"/>
      <c r="Y214"/>
      <c r="Z214"/>
    </row>
    <row r="215" spans="12:26" x14ac:dyDescent="0.2">
      <c r="L215"/>
      <c r="M215"/>
      <c r="P215" s="22"/>
      <c r="Q215" s="22"/>
      <c r="V215" s="5"/>
      <c r="W215" s="5"/>
      <c r="Y215"/>
      <c r="Z215"/>
    </row>
    <row r="216" spans="12:26" x14ac:dyDescent="0.2">
      <c r="L216"/>
      <c r="M216"/>
      <c r="P216" s="22"/>
      <c r="Q216" s="22"/>
      <c r="V216" s="5"/>
      <c r="W216" s="5"/>
      <c r="Y216"/>
      <c r="Z216"/>
    </row>
    <row r="217" spans="12:26" x14ac:dyDescent="0.2">
      <c r="L217"/>
      <c r="M217"/>
      <c r="P217" s="22"/>
      <c r="Q217" s="22"/>
      <c r="V217" s="5"/>
      <c r="W217" s="5"/>
      <c r="Y217"/>
      <c r="Z217"/>
    </row>
    <row r="218" spans="12:26" x14ac:dyDescent="0.2">
      <c r="L218"/>
      <c r="M218"/>
      <c r="P218" s="22"/>
      <c r="Q218" s="22"/>
      <c r="V218" s="5"/>
      <c r="W218" s="5"/>
      <c r="Y218"/>
      <c r="Z218"/>
    </row>
    <row r="219" spans="12:26" x14ac:dyDescent="0.2">
      <c r="L219"/>
      <c r="M219"/>
      <c r="P219" s="22"/>
      <c r="Q219" s="22"/>
      <c r="V219" s="5"/>
      <c r="W219" s="5"/>
      <c r="Y219"/>
      <c r="Z219"/>
    </row>
    <row r="220" spans="12:26" x14ac:dyDescent="0.2">
      <c r="L220"/>
      <c r="M220"/>
      <c r="P220" s="22"/>
      <c r="Q220" s="22"/>
      <c r="V220" s="5"/>
      <c r="W220" s="5"/>
      <c r="Y220"/>
      <c r="Z220"/>
    </row>
    <row r="221" spans="12:26" x14ac:dyDescent="0.2">
      <c r="L221"/>
      <c r="M221"/>
      <c r="P221" s="22"/>
      <c r="Q221" s="22"/>
      <c r="V221" s="5"/>
      <c r="W221" s="5"/>
      <c r="Y221"/>
      <c r="Z221"/>
    </row>
    <row r="222" spans="12:26" x14ac:dyDescent="0.2">
      <c r="L222"/>
      <c r="M222"/>
      <c r="P222" s="22"/>
      <c r="Q222" s="22"/>
      <c r="V222" s="5"/>
      <c r="W222" s="5"/>
      <c r="Y222"/>
      <c r="Z222"/>
    </row>
    <row r="223" spans="12:26" x14ac:dyDescent="0.2">
      <c r="L223"/>
      <c r="M223"/>
      <c r="P223" s="22"/>
      <c r="Q223" s="22"/>
      <c r="V223" s="5"/>
      <c r="W223" s="5"/>
      <c r="Y223"/>
      <c r="Z223"/>
    </row>
    <row r="224" spans="12:26" x14ac:dyDescent="0.2">
      <c r="L224"/>
      <c r="M224"/>
      <c r="P224" s="22"/>
      <c r="Q224" s="22"/>
      <c r="V224" s="5"/>
      <c r="W224" s="5"/>
      <c r="Y224"/>
      <c r="Z224"/>
    </row>
    <row r="225" spans="12:26" x14ac:dyDescent="0.2">
      <c r="L225"/>
      <c r="M225"/>
      <c r="P225" s="22"/>
      <c r="Q225" s="22"/>
      <c r="V225" s="5"/>
      <c r="W225" s="5"/>
      <c r="Y225"/>
      <c r="Z225"/>
    </row>
    <row r="226" spans="12:26" x14ac:dyDescent="0.2">
      <c r="L226"/>
      <c r="M226"/>
      <c r="P226" s="22"/>
      <c r="Q226" s="22"/>
      <c r="V226" s="5"/>
      <c r="W226" s="5"/>
      <c r="Y226"/>
      <c r="Z226"/>
    </row>
    <row r="227" spans="12:26" x14ac:dyDescent="0.2">
      <c r="L227"/>
      <c r="M227"/>
      <c r="P227" s="22"/>
      <c r="Q227" s="22"/>
      <c r="V227" s="5"/>
      <c r="W227" s="5"/>
      <c r="Y227"/>
      <c r="Z227"/>
    </row>
    <row r="228" spans="12:26" x14ac:dyDescent="0.2">
      <c r="L228"/>
      <c r="M228"/>
      <c r="P228" s="22"/>
      <c r="Q228" s="22"/>
      <c r="V228" s="5"/>
      <c r="W228" s="5"/>
      <c r="Y228"/>
      <c r="Z228"/>
    </row>
    <row r="229" spans="12:26" x14ac:dyDescent="0.2">
      <c r="L229"/>
      <c r="M229"/>
      <c r="P229" s="22"/>
      <c r="Q229" s="22"/>
      <c r="V229" s="5"/>
      <c r="W229" s="5"/>
      <c r="Y229"/>
      <c r="Z229"/>
    </row>
    <row r="230" spans="12:26" x14ac:dyDescent="0.2">
      <c r="L230"/>
      <c r="M230"/>
      <c r="P230" s="22"/>
      <c r="Q230" s="22"/>
      <c r="V230" s="5"/>
      <c r="W230" s="5"/>
      <c r="Y230"/>
      <c r="Z230"/>
    </row>
    <row r="231" spans="12:26" x14ac:dyDescent="0.2">
      <c r="L231"/>
      <c r="M231"/>
      <c r="P231" s="22"/>
      <c r="Q231" s="22"/>
      <c r="V231" s="5"/>
      <c r="W231" s="5"/>
      <c r="Y231"/>
      <c r="Z231"/>
    </row>
    <row r="232" spans="12:26" x14ac:dyDescent="0.2">
      <c r="L232"/>
      <c r="M232"/>
      <c r="P232" s="22"/>
      <c r="Q232" s="22"/>
      <c r="V232" s="5"/>
      <c r="W232" s="5"/>
      <c r="Y232"/>
      <c r="Z232"/>
    </row>
    <row r="233" spans="12:26" x14ac:dyDescent="0.2">
      <c r="L233"/>
      <c r="M233"/>
      <c r="P233" s="22"/>
      <c r="Q233" s="22"/>
      <c r="V233" s="5"/>
      <c r="W233" s="5"/>
      <c r="Y233"/>
      <c r="Z233"/>
    </row>
    <row r="234" spans="12:26" x14ac:dyDescent="0.2">
      <c r="L234"/>
      <c r="M234"/>
      <c r="P234" s="22"/>
      <c r="Q234" s="22"/>
      <c r="V234" s="5"/>
      <c r="W234" s="5"/>
      <c r="Y234"/>
      <c r="Z234"/>
    </row>
    <row r="235" spans="12:26" x14ac:dyDescent="0.2">
      <c r="L235"/>
      <c r="M235"/>
      <c r="P235" s="22"/>
      <c r="Q235" s="22"/>
      <c r="V235" s="5"/>
      <c r="W235" s="5"/>
      <c r="Y235"/>
      <c r="Z235"/>
    </row>
    <row r="236" spans="12:26" x14ac:dyDescent="0.2">
      <c r="L236"/>
      <c r="M236"/>
      <c r="P236" s="22"/>
      <c r="Q236" s="22"/>
      <c r="V236" s="5"/>
      <c r="W236" s="5"/>
      <c r="Y236"/>
      <c r="Z236"/>
    </row>
    <row r="237" spans="12:26" x14ac:dyDescent="0.2">
      <c r="L237"/>
      <c r="M237"/>
      <c r="P237" s="22"/>
      <c r="Q237" s="22"/>
      <c r="V237" s="5"/>
      <c r="W237" s="5"/>
      <c r="Y237"/>
      <c r="Z237"/>
    </row>
    <row r="238" spans="12:26" x14ac:dyDescent="0.2">
      <c r="L238"/>
      <c r="M238"/>
      <c r="P238" s="22"/>
      <c r="Q238" s="22"/>
      <c r="V238" s="5"/>
      <c r="W238" s="5"/>
      <c r="Y238"/>
      <c r="Z238"/>
    </row>
    <row r="239" spans="12:26" x14ac:dyDescent="0.2">
      <c r="L239"/>
      <c r="M239"/>
      <c r="P239" s="22"/>
      <c r="Q239" s="22"/>
      <c r="V239" s="5"/>
      <c r="W239" s="5"/>
      <c r="Y239"/>
      <c r="Z239"/>
    </row>
    <row r="240" spans="12:26" x14ac:dyDescent="0.2">
      <c r="L240"/>
      <c r="M240"/>
      <c r="P240" s="22"/>
      <c r="Q240" s="22"/>
      <c r="V240" s="5"/>
      <c r="W240" s="5"/>
      <c r="Y240"/>
      <c r="Z240"/>
    </row>
    <row r="241" spans="12:26" x14ac:dyDescent="0.2">
      <c r="L241"/>
      <c r="M241"/>
      <c r="P241" s="22"/>
      <c r="Q241" s="22"/>
      <c r="V241" s="5"/>
      <c r="W241" s="5"/>
      <c r="Y241"/>
      <c r="Z241"/>
    </row>
    <row r="242" spans="12:26" x14ac:dyDescent="0.2">
      <c r="L242"/>
      <c r="M242"/>
      <c r="P242" s="22"/>
      <c r="Q242" s="22"/>
      <c r="V242" s="5"/>
      <c r="W242" s="5"/>
      <c r="Y242"/>
      <c r="Z242"/>
    </row>
    <row r="243" spans="12:26" x14ac:dyDescent="0.2">
      <c r="L243"/>
      <c r="M243"/>
      <c r="P243" s="22"/>
      <c r="Q243" s="22"/>
      <c r="V243" s="5"/>
      <c r="W243" s="5"/>
      <c r="Y243"/>
      <c r="Z243"/>
    </row>
    <row r="244" spans="12:26" x14ac:dyDescent="0.2">
      <c r="L244"/>
      <c r="M244"/>
      <c r="P244" s="22"/>
      <c r="Q244" s="22"/>
      <c r="V244" s="5"/>
      <c r="W244" s="5"/>
      <c r="Y244"/>
      <c r="Z244"/>
    </row>
    <row r="245" spans="12:26" x14ac:dyDescent="0.2">
      <c r="L245"/>
      <c r="M245"/>
      <c r="P245" s="22"/>
      <c r="Q245" s="22"/>
      <c r="V245" s="5"/>
      <c r="W245" s="5"/>
      <c r="Y245"/>
      <c r="Z245"/>
    </row>
    <row r="246" spans="12:26" x14ac:dyDescent="0.2">
      <c r="L246"/>
      <c r="M246"/>
      <c r="P246" s="22"/>
      <c r="Q246" s="22"/>
      <c r="V246" s="5"/>
      <c r="W246" s="5"/>
      <c r="Y246"/>
      <c r="Z246"/>
    </row>
    <row r="247" spans="12:26" x14ac:dyDescent="0.2">
      <c r="L247"/>
      <c r="M247"/>
      <c r="P247" s="22"/>
      <c r="Q247" s="22"/>
      <c r="V247" s="5"/>
      <c r="W247" s="5"/>
      <c r="Y247"/>
      <c r="Z247"/>
    </row>
    <row r="248" spans="12:26" x14ac:dyDescent="0.2">
      <c r="L248"/>
      <c r="M248"/>
      <c r="P248" s="22"/>
      <c r="Q248" s="22"/>
      <c r="V248" s="5"/>
      <c r="W248" s="5"/>
      <c r="Y248"/>
      <c r="Z248"/>
    </row>
    <row r="249" spans="12:26" x14ac:dyDescent="0.2">
      <c r="L249"/>
      <c r="M249"/>
      <c r="P249" s="22"/>
      <c r="Q249" s="22"/>
      <c r="V249" s="5"/>
      <c r="W249" s="5"/>
      <c r="Y249"/>
      <c r="Z249"/>
    </row>
    <row r="250" spans="12:26" x14ac:dyDescent="0.2">
      <c r="L250"/>
      <c r="M250"/>
      <c r="P250" s="22"/>
      <c r="Q250" s="22"/>
      <c r="V250" s="5"/>
      <c r="W250" s="5"/>
      <c r="Y250"/>
      <c r="Z250"/>
    </row>
    <row r="251" spans="12:26" x14ac:dyDescent="0.2">
      <c r="L251"/>
      <c r="M251"/>
      <c r="P251" s="22"/>
      <c r="Q251" s="22"/>
      <c r="V251" s="5"/>
      <c r="W251" s="5"/>
      <c r="Y251"/>
      <c r="Z251"/>
    </row>
    <row r="252" spans="12:26" x14ac:dyDescent="0.2">
      <c r="L252"/>
      <c r="M252"/>
      <c r="P252" s="22"/>
      <c r="Q252" s="22"/>
      <c r="V252" s="5"/>
      <c r="W252" s="5"/>
      <c r="Y252"/>
      <c r="Z252"/>
    </row>
    <row r="253" spans="12:26" x14ac:dyDescent="0.2">
      <c r="L253"/>
      <c r="M253"/>
      <c r="P253" s="22"/>
      <c r="Q253" s="22"/>
      <c r="V253" s="5"/>
      <c r="W253" s="5"/>
      <c r="Y253"/>
      <c r="Z253"/>
    </row>
    <row r="254" spans="12:26" x14ac:dyDescent="0.2">
      <c r="L254"/>
      <c r="M254"/>
      <c r="P254" s="22"/>
      <c r="Q254" s="22"/>
      <c r="V254" s="5"/>
      <c r="W254" s="5"/>
      <c r="Y254"/>
      <c r="Z254"/>
    </row>
    <row r="255" spans="12:26" x14ac:dyDescent="0.2">
      <c r="L255"/>
      <c r="M255"/>
      <c r="P255" s="22"/>
      <c r="Q255" s="22"/>
      <c r="V255" s="5"/>
      <c r="W255" s="5"/>
      <c r="Y255"/>
      <c r="Z255"/>
    </row>
    <row r="256" spans="12:26" x14ac:dyDescent="0.2">
      <c r="L256"/>
      <c r="M256"/>
      <c r="P256" s="22"/>
      <c r="Q256" s="22"/>
      <c r="V256" s="5"/>
      <c r="W256" s="5"/>
      <c r="Y256"/>
      <c r="Z256"/>
    </row>
    <row r="257" spans="12:26" x14ac:dyDescent="0.2">
      <c r="L257"/>
      <c r="M257"/>
      <c r="P257" s="22"/>
      <c r="Q257" s="22"/>
      <c r="V257" s="5"/>
      <c r="W257" s="5"/>
      <c r="Y257"/>
      <c r="Z257"/>
    </row>
    <row r="258" spans="12:26" x14ac:dyDescent="0.2">
      <c r="L258"/>
      <c r="M258"/>
      <c r="P258" s="22"/>
      <c r="Q258" s="22"/>
      <c r="V258" s="5"/>
      <c r="W258" s="5"/>
      <c r="Y258"/>
      <c r="Z258"/>
    </row>
    <row r="259" spans="12:26" x14ac:dyDescent="0.2">
      <c r="L259"/>
      <c r="M259"/>
      <c r="P259" s="22"/>
      <c r="Q259" s="22"/>
      <c r="V259" s="5"/>
      <c r="W259" s="5"/>
      <c r="Y259"/>
      <c r="Z259"/>
    </row>
    <row r="260" spans="12:26" x14ac:dyDescent="0.2">
      <c r="L260"/>
      <c r="M260"/>
      <c r="P260" s="22"/>
      <c r="Q260" s="22"/>
      <c r="V260" s="5"/>
      <c r="W260" s="5"/>
      <c r="Y260"/>
      <c r="Z260"/>
    </row>
    <row r="261" spans="12:26" x14ac:dyDescent="0.2">
      <c r="L261"/>
      <c r="M261"/>
      <c r="P261" s="22"/>
      <c r="Q261" s="22"/>
      <c r="V261" s="5"/>
      <c r="W261" s="5"/>
      <c r="Y261"/>
      <c r="Z261"/>
    </row>
    <row r="262" spans="12:26" x14ac:dyDescent="0.2">
      <c r="L262"/>
      <c r="M262"/>
      <c r="P262" s="22"/>
      <c r="Q262" s="22"/>
      <c r="V262" s="5"/>
      <c r="W262" s="5"/>
      <c r="Y262"/>
      <c r="Z262"/>
    </row>
    <row r="263" spans="12:26" x14ac:dyDescent="0.2">
      <c r="L263"/>
      <c r="M263"/>
      <c r="P263" s="22"/>
      <c r="Q263" s="22"/>
      <c r="V263" s="5"/>
      <c r="W263" s="5"/>
      <c r="Y263"/>
      <c r="Z263"/>
    </row>
    <row r="264" spans="12:26" x14ac:dyDescent="0.2">
      <c r="L264"/>
      <c r="M264"/>
      <c r="P264" s="22"/>
      <c r="Q264" s="22"/>
      <c r="V264" s="5"/>
      <c r="W264" s="5"/>
      <c r="Y264"/>
      <c r="Z264"/>
    </row>
    <row r="265" spans="12:26" x14ac:dyDescent="0.2">
      <c r="L265"/>
      <c r="M265"/>
      <c r="P265" s="22"/>
      <c r="Q265" s="22"/>
      <c r="V265" s="5"/>
      <c r="W265" s="5"/>
      <c r="Y265"/>
      <c r="Z265"/>
    </row>
    <row r="266" spans="12:26" x14ac:dyDescent="0.2">
      <c r="L266"/>
      <c r="M266"/>
      <c r="P266" s="22"/>
      <c r="Q266" s="22"/>
      <c r="V266" s="5"/>
      <c r="W266" s="5"/>
      <c r="Y266"/>
      <c r="Z266"/>
    </row>
    <row r="267" spans="12:26" x14ac:dyDescent="0.2">
      <c r="L267"/>
      <c r="M267"/>
      <c r="P267" s="22"/>
      <c r="Q267" s="22"/>
      <c r="V267" s="5"/>
      <c r="W267" s="5"/>
      <c r="Y267"/>
      <c r="Z267"/>
    </row>
    <row r="268" spans="12:26" x14ac:dyDescent="0.2">
      <c r="L268"/>
      <c r="M268"/>
      <c r="P268" s="22"/>
      <c r="Q268" s="22"/>
      <c r="V268" s="5"/>
      <c r="W268" s="5"/>
      <c r="Y268"/>
      <c r="Z268"/>
    </row>
    <row r="269" spans="12:26" x14ac:dyDescent="0.2">
      <c r="L269"/>
      <c r="M269"/>
      <c r="P269" s="22"/>
      <c r="Q269" s="22"/>
      <c r="V269" s="5"/>
      <c r="W269" s="5"/>
      <c r="Y269"/>
      <c r="Z269"/>
    </row>
    <row r="270" spans="12:26" x14ac:dyDescent="0.2">
      <c r="L270"/>
      <c r="M270"/>
      <c r="P270" s="22"/>
      <c r="Q270" s="22"/>
      <c r="V270" s="5"/>
      <c r="W270" s="5"/>
      <c r="Y270"/>
      <c r="Z270"/>
    </row>
    <row r="271" spans="12:26" x14ac:dyDescent="0.2">
      <c r="L271"/>
      <c r="M271"/>
      <c r="P271" s="22"/>
      <c r="Q271" s="22"/>
      <c r="V271" s="5"/>
      <c r="W271" s="5"/>
      <c r="Y271"/>
      <c r="Z271"/>
    </row>
    <row r="272" spans="12:26" x14ac:dyDescent="0.2">
      <c r="L272"/>
      <c r="M272"/>
      <c r="P272" s="22"/>
      <c r="Q272" s="22"/>
      <c r="V272" s="5"/>
      <c r="W272" s="5"/>
      <c r="Y272"/>
      <c r="Z272"/>
    </row>
    <row r="273" spans="12:26" x14ac:dyDescent="0.2">
      <c r="L273"/>
      <c r="M273"/>
      <c r="P273" s="22"/>
      <c r="Q273" s="22"/>
      <c r="V273" s="5"/>
      <c r="W273" s="5"/>
      <c r="Y273"/>
      <c r="Z273"/>
    </row>
    <row r="274" spans="12:26" x14ac:dyDescent="0.2">
      <c r="L274"/>
      <c r="M274"/>
      <c r="P274" s="22"/>
      <c r="Q274" s="22"/>
      <c r="V274" s="5"/>
      <c r="W274" s="5"/>
      <c r="Y274"/>
      <c r="Z274"/>
    </row>
    <row r="275" spans="12:26" x14ac:dyDescent="0.2">
      <c r="L275"/>
      <c r="M275"/>
      <c r="P275" s="22"/>
      <c r="Q275" s="22"/>
      <c r="V275" s="5"/>
      <c r="W275" s="5"/>
      <c r="Y275"/>
      <c r="Z275"/>
    </row>
    <row r="276" spans="12:26" x14ac:dyDescent="0.2">
      <c r="L276"/>
      <c r="M276"/>
      <c r="P276" s="22"/>
      <c r="Q276" s="22"/>
      <c r="V276" s="5"/>
      <c r="W276" s="5"/>
      <c r="Y276"/>
      <c r="Z276"/>
    </row>
    <row r="277" spans="12:26" x14ac:dyDescent="0.2">
      <c r="L277"/>
      <c r="M277"/>
      <c r="P277" s="22"/>
      <c r="Q277" s="22"/>
      <c r="V277" s="5"/>
      <c r="W277" s="5"/>
      <c r="Y277"/>
      <c r="Z277"/>
    </row>
    <row r="278" spans="12:26" x14ac:dyDescent="0.2">
      <c r="L278"/>
      <c r="M278"/>
      <c r="P278" s="22"/>
      <c r="Q278" s="22"/>
      <c r="V278" s="5"/>
      <c r="W278" s="5"/>
      <c r="Y278"/>
      <c r="Z278"/>
    </row>
    <row r="279" spans="12:26" x14ac:dyDescent="0.2">
      <c r="L279"/>
      <c r="M279"/>
      <c r="P279" s="22"/>
      <c r="Q279" s="22"/>
      <c r="V279" s="5"/>
      <c r="W279" s="5"/>
      <c r="Y279"/>
      <c r="Z279"/>
    </row>
    <row r="280" spans="12:26" x14ac:dyDescent="0.2">
      <c r="L280"/>
      <c r="M280"/>
      <c r="P280" s="22"/>
      <c r="Q280" s="22"/>
      <c r="V280" s="5"/>
      <c r="W280" s="5"/>
      <c r="Y280"/>
      <c r="Z280"/>
    </row>
    <row r="281" spans="12:26" x14ac:dyDescent="0.2">
      <c r="L281"/>
      <c r="M281"/>
      <c r="P281" s="22"/>
      <c r="Q281" s="22"/>
      <c r="V281" s="5"/>
      <c r="W281" s="5"/>
      <c r="Y281"/>
      <c r="Z281"/>
    </row>
    <row r="282" spans="12:26" x14ac:dyDescent="0.2">
      <c r="L282"/>
      <c r="M282"/>
      <c r="P282" s="22"/>
      <c r="Q282" s="22"/>
      <c r="V282" s="5"/>
      <c r="W282" s="5"/>
      <c r="Y282"/>
      <c r="Z282"/>
    </row>
    <row r="283" spans="12:26" x14ac:dyDescent="0.2">
      <c r="L283"/>
      <c r="M283"/>
      <c r="P283" s="22"/>
      <c r="Q283" s="22"/>
      <c r="V283" s="5"/>
      <c r="W283" s="5"/>
      <c r="Y283"/>
      <c r="Z283"/>
    </row>
    <row r="284" spans="12:26" x14ac:dyDescent="0.2">
      <c r="L284"/>
      <c r="M284"/>
      <c r="P284" s="22"/>
      <c r="Q284" s="22"/>
      <c r="V284" s="5"/>
      <c r="W284" s="5"/>
      <c r="Y284"/>
      <c r="Z284"/>
    </row>
    <row r="285" spans="12:26" x14ac:dyDescent="0.2">
      <c r="L285"/>
      <c r="M285"/>
      <c r="P285" s="22"/>
      <c r="Q285" s="22"/>
      <c r="V285" s="5"/>
      <c r="W285" s="5"/>
      <c r="Y285"/>
      <c r="Z285"/>
    </row>
    <row r="286" spans="12:26" x14ac:dyDescent="0.2">
      <c r="L286"/>
      <c r="M286"/>
      <c r="P286" s="22"/>
      <c r="Q286" s="22"/>
      <c r="V286" s="5"/>
      <c r="W286" s="5"/>
      <c r="Y286"/>
      <c r="Z286"/>
    </row>
    <row r="287" spans="12:26" x14ac:dyDescent="0.2">
      <c r="L287"/>
      <c r="M287"/>
      <c r="P287" s="22"/>
      <c r="Q287" s="22"/>
      <c r="V287" s="5"/>
      <c r="W287" s="5"/>
      <c r="Y287"/>
      <c r="Z287"/>
    </row>
    <row r="288" spans="12:26" x14ac:dyDescent="0.2">
      <c r="L288"/>
      <c r="M288"/>
      <c r="P288" s="22"/>
      <c r="Q288" s="22"/>
      <c r="V288" s="5"/>
      <c r="W288" s="5"/>
      <c r="Y288"/>
      <c r="Z288"/>
    </row>
    <row r="289" spans="12:26" x14ac:dyDescent="0.2">
      <c r="L289"/>
      <c r="M289"/>
      <c r="P289" s="22"/>
      <c r="Q289" s="22"/>
      <c r="V289" s="5"/>
      <c r="W289" s="5"/>
      <c r="Y289"/>
      <c r="Z289"/>
    </row>
    <row r="290" spans="12:26" x14ac:dyDescent="0.2">
      <c r="L290"/>
      <c r="M290"/>
      <c r="P290" s="22"/>
      <c r="Q290" s="22"/>
      <c r="V290" s="5"/>
      <c r="W290" s="5"/>
      <c r="Y290"/>
      <c r="Z290"/>
    </row>
    <row r="291" spans="12:26" x14ac:dyDescent="0.2">
      <c r="L291"/>
      <c r="M291"/>
      <c r="P291" s="22"/>
      <c r="Q291" s="22"/>
      <c r="V291" s="5"/>
      <c r="W291" s="5"/>
      <c r="Y291"/>
      <c r="Z291"/>
    </row>
    <row r="292" spans="12:26" x14ac:dyDescent="0.2">
      <c r="L292"/>
      <c r="M292"/>
      <c r="P292" s="22"/>
      <c r="Q292" s="22"/>
      <c r="V292" s="5"/>
      <c r="W292" s="5"/>
      <c r="Y292"/>
      <c r="Z292"/>
    </row>
    <row r="293" spans="12:26" x14ac:dyDescent="0.2">
      <c r="L293"/>
      <c r="M293"/>
      <c r="P293" s="22"/>
      <c r="Q293" s="22"/>
      <c r="V293" s="5"/>
      <c r="W293" s="5"/>
      <c r="Y293"/>
      <c r="Z293"/>
    </row>
    <row r="294" spans="12:26" x14ac:dyDescent="0.2">
      <c r="L294"/>
      <c r="M294"/>
      <c r="P294" s="22"/>
      <c r="Q294" s="22"/>
      <c r="V294" s="5"/>
      <c r="W294" s="5"/>
      <c r="Y294"/>
      <c r="Z294"/>
    </row>
    <row r="295" spans="12:26" x14ac:dyDescent="0.2">
      <c r="L295"/>
      <c r="M295"/>
      <c r="P295" s="22"/>
      <c r="Q295" s="22"/>
      <c r="V295" s="5"/>
      <c r="W295" s="5"/>
      <c r="Y295"/>
      <c r="Z295"/>
    </row>
    <row r="296" spans="12:26" x14ac:dyDescent="0.2">
      <c r="L296"/>
      <c r="M296"/>
      <c r="P296" s="22"/>
      <c r="Q296" s="22"/>
      <c r="V296" s="5"/>
      <c r="W296" s="5"/>
      <c r="Y296"/>
      <c r="Z296"/>
    </row>
    <row r="297" spans="12:26" x14ac:dyDescent="0.2">
      <c r="L297"/>
      <c r="M297"/>
      <c r="P297" s="22"/>
      <c r="Q297" s="22"/>
      <c r="V297" s="5"/>
      <c r="W297" s="5"/>
      <c r="Y297"/>
      <c r="Z297"/>
    </row>
    <row r="298" spans="12:26" x14ac:dyDescent="0.2">
      <c r="L298"/>
      <c r="M298"/>
      <c r="P298" s="22"/>
      <c r="Q298" s="22"/>
      <c r="V298" s="5"/>
      <c r="W298" s="5"/>
      <c r="Y298"/>
      <c r="Z298"/>
    </row>
    <row r="299" spans="12:26" x14ac:dyDescent="0.2">
      <c r="L299"/>
      <c r="M299"/>
      <c r="P299" s="22"/>
      <c r="Q299" s="22"/>
      <c r="V299" s="5"/>
      <c r="W299" s="5"/>
      <c r="Y299"/>
      <c r="Z299"/>
    </row>
    <row r="300" spans="12:26" x14ac:dyDescent="0.2">
      <c r="L300"/>
      <c r="M300"/>
      <c r="P300" s="22"/>
      <c r="Q300" s="22"/>
      <c r="V300" s="5"/>
      <c r="W300" s="5"/>
      <c r="Y300"/>
      <c r="Z300"/>
    </row>
    <row r="301" spans="12:26" x14ac:dyDescent="0.2">
      <c r="L301"/>
      <c r="M301"/>
      <c r="P301" s="22"/>
      <c r="Q301" s="22"/>
      <c r="V301" s="5"/>
      <c r="W301" s="5"/>
      <c r="Y301"/>
      <c r="Z301"/>
    </row>
    <row r="302" spans="12:26" x14ac:dyDescent="0.2">
      <c r="L302"/>
      <c r="M302"/>
      <c r="P302" s="22"/>
      <c r="Q302" s="22"/>
      <c r="V302" s="5"/>
      <c r="W302" s="5"/>
      <c r="Y302"/>
      <c r="Z302"/>
    </row>
    <row r="303" spans="12:26" x14ac:dyDescent="0.2">
      <c r="L303"/>
      <c r="M303"/>
      <c r="P303" s="22"/>
      <c r="Q303" s="22"/>
      <c r="V303" s="5"/>
      <c r="W303" s="5"/>
      <c r="Y303"/>
      <c r="Z303"/>
    </row>
    <row r="304" spans="12:26" x14ac:dyDescent="0.2">
      <c r="L304"/>
      <c r="M304"/>
      <c r="P304" s="22"/>
      <c r="Q304" s="22"/>
      <c r="V304" s="5"/>
      <c r="W304" s="5"/>
      <c r="Y304"/>
      <c r="Z304"/>
    </row>
    <row r="305" spans="12:26" x14ac:dyDescent="0.2">
      <c r="L305"/>
      <c r="M305"/>
      <c r="P305" s="22"/>
      <c r="Q305" s="22"/>
      <c r="V305" s="5"/>
      <c r="W305" s="5"/>
      <c r="Y305"/>
      <c r="Z305"/>
    </row>
    <row r="306" spans="12:26" x14ac:dyDescent="0.2">
      <c r="L306"/>
      <c r="M306"/>
      <c r="P306" s="22"/>
      <c r="Q306" s="22"/>
      <c r="V306" s="5"/>
      <c r="W306" s="5"/>
      <c r="Y306"/>
      <c r="Z306"/>
    </row>
    <row r="307" spans="12:26" x14ac:dyDescent="0.2">
      <c r="L307"/>
      <c r="M307"/>
      <c r="P307" s="22"/>
      <c r="Q307" s="22"/>
      <c r="V307" s="5"/>
      <c r="W307" s="5"/>
      <c r="Y307"/>
      <c r="Z307"/>
    </row>
    <row r="308" spans="12:26" x14ac:dyDescent="0.2">
      <c r="L308"/>
      <c r="M308"/>
      <c r="P308" s="22"/>
      <c r="Q308" s="22"/>
      <c r="V308" s="5"/>
      <c r="W308" s="5"/>
      <c r="Y308"/>
      <c r="Z308"/>
    </row>
    <row r="309" spans="12:26" x14ac:dyDescent="0.2">
      <c r="L309"/>
      <c r="M309"/>
      <c r="P309" s="22"/>
      <c r="Q309" s="22"/>
      <c r="V309" s="5"/>
      <c r="W309" s="5"/>
      <c r="Y309"/>
      <c r="Z309"/>
    </row>
    <row r="310" spans="12:26" x14ac:dyDescent="0.2">
      <c r="L310"/>
      <c r="M310"/>
      <c r="P310" s="22"/>
      <c r="Q310" s="22"/>
      <c r="V310" s="5"/>
      <c r="W310" s="5"/>
      <c r="Y310"/>
      <c r="Z310"/>
    </row>
    <row r="311" spans="12:26" x14ac:dyDescent="0.2">
      <c r="L311"/>
      <c r="M311"/>
      <c r="P311" s="22"/>
      <c r="Q311" s="22"/>
      <c r="V311" s="5"/>
      <c r="W311" s="5"/>
      <c r="Y311"/>
      <c r="Z311"/>
    </row>
    <row r="312" spans="12:26" x14ac:dyDescent="0.2">
      <c r="L312"/>
      <c r="M312"/>
      <c r="P312" s="22"/>
      <c r="Q312" s="22"/>
      <c r="V312" s="5"/>
      <c r="W312" s="5"/>
      <c r="Y312"/>
      <c r="Z312"/>
    </row>
    <row r="313" spans="12:26" x14ac:dyDescent="0.2">
      <c r="L313"/>
      <c r="M313"/>
      <c r="P313" s="22"/>
      <c r="Q313" s="22"/>
      <c r="V313" s="5"/>
      <c r="W313" s="5"/>
      <c r="Y313"/>
      <c r="Z313"/>
    </row>
    <row r="314" spans="12:26" x14ac:dyDescent="0.2">
      <c r="L314"/>
      <c r="M314"/>
      <c r="P314" s="22"/>
      <c r="Q314" s="22"/>
      <c r="V314" s="5"/>
      <c r="W314" s="5"/>
      <c r="Y314"/>
      <c r="Z314"/>
    </row>
    <row r="315" spans="12:26" x14ac:dyDescent="0.2">
      <c r="L315"/>
      <c r="M315"/>
      <c r="P315" s="22"/>
      <c r="Q315" s="22"/>
      <c r="V315" s="5"/>
      <c r="W315" s="5"/>
      <c r="Y315"/>
      <c r="Z315"/>
    </row>
    <row r="316" spans="12:26" x14ac:dyDescent="0.2">
      <c r="L316"/>
      <c r="M316"/>
      <c r="P316" s="22"/>
      <c r="Q316" s="22"/>
      <c r="V316" s="5"/>
      <c r="W316" s="5"/>
      <c r="Y316"/>
      <c r="Z316"/>
    </row>
    <row r="317" spans="12:26" x14ac:dyDescent="0.2">
      <c r="L317"/>
      <c r="M317"/>
      <c r="P317" s="22"/>
      <c r="Q317" s="22"/>
      <c r="V317" s="5"/>
      <c r="W317" s="5"/>
      <c r="Y317"/>
      <c r="Z317"/>
    </row>
    <row r="318" spans="12:26" x14ac:dyDescent="0.2">
      <c r="L318"/>
      <c r="M318"/>
      <c r="P318" s="22"/>
      <c r="Q318" s="22"/>
      <c r="V318" s="5"/>
      <c r="W318" s="5"/>
      <c r="Y318"/>
      <c r="Z318"/>
    </row>
    <row r="319" spans="12:26" x14ac:dyDescent="0.2">
      <c r="L319"/>
      <c r="M319"/>
      <c r="P319" s="22"/>
      <c r="Q319" s="22"/>
      <c r="V319" s="5"/>
      <c r="W319" s="5"/>
      <c r="Y319"/>
      <c r="Z319"/>
    </row>
    <row r="320" spans="12:26" x14ac:dyDescent="0.2">
      <c r="L320"/>
      <c r="M320"/>
      <c r="P320" s="22"/>
      <c r="Q320" s="22"/>
      <c r="V320" s="5"/>
      <c r="W320" s="5"/>
      <c r="Y320"/>
      <c r="Z320"/>
    </row>
    <row r="321" spans="12:26" x14ac:dyDescent="0.2">
      <c r="L321"/>
      <c r="M321"/>
      <c r="P321" s="22"/>
      <c r="Q321" s="22"/>
      <c r="V321" s="5"/>
      <c r="W321" s="5"/>
      <c r="Y321"/>
      <c r="Z321"/>
    </row>
    <row r="322" spans="12:26" x14ac:dyDescent="0.2">
      <c r="L322"/>
      <c r="M322"/>
      <c r="P322" s="22"/>
      <c r="Q322" s="22"/>
      <c r="V322" s="5"/>
      <c r="W322" s="5"/>
      <c r="Y322"/>
      <c r="Z322"/>
    </row>
    <row r="323" spans="12:26" x14ac:dyDescent="0.2">
      <c r="L323"/>
      <c r="M323"/>
      <c r="P323" s="22"/>
      <c r="Q323" s="22"/>
      <c r="V323" s="5"/>
      <c r="W323" s="5"/>
      <c r="Y323"/>
      <c r="Z323"/>
    </row>
    <row r="324" spans="12:26" x14ac:dyDescent="0.2">
      <c r="L324"/>
      <c r="M324"/>
      <c r="P324" s="22"/>
      <c r="Q324" s="22"/>
      <c r="V324" s="5"/>
      <c r="W324" s="5"/>
      <c r="Y324"/>
      <c r="Z324"/>
    </row>
    <row r="325" spans="12:26" x14ac:dyDescent="0.2">
      <c r="L325"/>
      <c r="M325"/>
      <c r="P325" s="22"/>
      <c r="Q325" s="22"/>
      <c r="V325" s="5"/>
      <c r="W325" s="5"/>
      <c r="Y325"/>
      <c r="Z325"/>
    </row>
    <row r="326" spans="12:26" x14ac:dyDescent="0.2">
      <c r="L326"/>
      <c r="M326"/>
      <c r="P326" s="22"/>
      <c r="Q326" s="22"/>
      <c r="V326" s="5"/>
      <c r="W326" s="5"/>
      <c r="Y326"/>
      <c r="Z326"/>
    </row>
    <row r="327" spans="12:26" x14ac:dyDescent="0.2">
      <c r="L327"/>
      <c r="M327"/>
      <c r="P327" s="22"/>
      <c r="Q327" s="22"/>
      <c r="V327" s="5"/>
      <c r="W327" s="5"/>
      <c r="Y327"/>
      <c r="Z327"/>
    </row>
    <row r="328" spans="12:26" x14ac:dyDescent="0.2">
      <c r="L328"/>
      <c r="M328"/>
      <c r="P328" s="22"/>
      <c r="Q328" s="22"/>
      <c r="V328" s="5"/>
      <c r="W328" s="5"/>
      <c r="Y328"/>
      <c r="Z328"/>
    </row>
    <row r="329" spans="12:26" x14ac:dyDescent="0.2">
      <c r="L329"/>
      <c r="M329"/>
      <c r="P329" s="22"/>
      <c r="Q329" s="22"/>
      <c r="V329" s="5"/>
      <c r="W329" s="5"/>
      <c r="Y329"/>
      <c r="Z329"/>
    </row>
    <row r="330" spans="12:26" x14ac:dyDescent="0.2">
      <c r="L330"/>
      <c r="M330"/>
      <c r="P330" s="22"/>
      <c r="Q330" s="22"/>
      <c r="V330" s="5"/>
      <c r="W330" s="5"/>
      <c r="Y330"/>
      <c r="Z330"/>
    </row>
    <row r="331" spans="12:26" x14ac:dyDescent="0.2">
      <c r="L331"/>
      <c r="M331"/>
      <c r="P331" s="22"/>
      <c r="Q331" s="22"/>
      <c r="V331" s="5"/>
      <c r="W331" s="5"/>
      <c r="Y331"/>
      <c r="Z331"/>
    </row>
    <row r="332" spans="12:26" x14ac:dyDescent="0.2">
      <c r="L332"/>
      <c r="M332"/>
      <c r="P332" s="22"/>
      <c r="Q332" s="22"/>
      <c r="V332" s="5"/>
      <c r="W332" s="5"/>
      <c r="Y332"/>
      <c r="Z332"/>
    </row>
    <row r="333" spans="12:26" x14ac:dyDescent="0.2">
      <c r="L333"/>
      <c r="M333"/>
      <c r="P333" s="22"/>
      <c r="Q333" s="22"/>
      <c r="V333" s="5"/>
      <c r="W333" s="5"/>
      <c r="Y333"/>
      <c r="Z333"/>
    </row>
    <row r="334" spans="12:26" x14ac:dyDescent="0.2">
      <c r="L334"/>
      <c r="M334"/>
      <c r="P334" s="22"/>
      <c r="Q334" s="22"/>
      <c r="V334" s="5"/>
      <c r="W334" s="5"/>
      <c r="Y334"/>
      <c r="Z334"/>
    </row>
    <row r="335" spans="12:26" x14ac:dyDescent="0.2">
      <c r="L335"/>
      <c r="M335"/>
      <c r="P335" s="22"/>
      <c r="Q335" s="22"/>
      <c r="V335" s="5"/>
      <c r="W335" s="5"/>
      <c r="Y335"/>
      <c r="Z335"/>
    </row>
    <row r="336" spans="12:26" x14ac:dyDescent="0.2">
      <c r="L336"/>
      <c r="M336"/>
      <c r="P336" s="22"/>
      <c r="Q336" s="22"/>
      <c r="V336" s="5"/>
      <c r="W336" s="5"/>
      <c r="Y336"/>
      <c r="Z336"/>
    </row>
    <row r="337" spans="12:26" x14ac:dyDescent="0.2">
      <c r="L337"/>
      <c r="M337"/>
      <c r="P337" s="22"/>
      <c r="Q337" s="22"/>
      <c r="V337" s="5"/>
      <c r="W337" s="5"/>
      <c r="Y337"/>
      <c r="Z337"/>
    </row>
    <row r="338" spans="12:26" x14ac:dyDescent="0.2">
      <c r="L338"/>
      <c r="M338"/>
      <c r="P338" s="22"/>
      <c r="Q338" s="22"/>
      <c r="V338" s="5"/>
      <c r="W338" s="5"/>
      <c r="Y338"/>
      <c r="Z338"/>
    </row>
    <row r="339" spans="12:26" x14ac:dyDescent="0.2">
      <c r="L339"/>
      <c r="M339"/>
      <c r="P339" s="22"/>
      <c r="Q339" s="22"/>
      <c r="V339" s="5"/>
      <c r="W339" s="5"/>
      <c r="Y339"/>
      <c r="Z339"/>
    </row>
    <row r="340" spans="12:26" x14ac:dyDescent="0.2">
      <c r="L340"/>
      <c r="M340"/>
      <c r="P340" s="22"/>
      <c r="Q340" s="22"/>
      <c r="V340" s="5"/>
      <c r="W340" s="5"/>
      <c r="Y340"/>
      <c r="Z340"/>
    </row>
    <row r="341" spans="12:26" x14ac:dyDescent="0.2">
      <c r="L341"/>
      <c r="M341"/>
      <c r="P341" s="22"/>
      <c r="Q341" s="22"/>
      <c r="V341" s="5"/>
      <c r="W341" s="5"/>
      <c r="Y341"/>
      <c r="Z341"/>
    </row>
    <row r="342" spans="12:26" x14ac:dyDescent="0.2">
      <c r="L342"/>
      <c r="M342"/>
      <c r="P342" s="22"/>
      <c r="Q342" s="22"/>
      <c r="V342" s="5"/>
      <c r="W342" s="5"/>
      <c r="Y342"/>
      <c r="Z342"/>
    </row>
    <row r="343" spans="12:26" x14ac:dyDescent="0.2">
      <c r="L343"/>
      <c r="M343"/>
      <c r="P343" s="22"/>
      <c r="Q343" s="22"/>
      <c r="V343" s="5"/>
      <c r="W343" s="5"/>
      <c r="Y343"/>
      <c r="Z343"/>
    </row>
    <row r="344" spans="12:26" x14ac:dyDescent="0.2">
      <c r="L344"/>
      <c r="M344"/>
      <c r="P344" s="22"/>
      <c r="Q344" s="22"/>
      <c r="V344" s="5"/>
      <c r="W344" s="5"/>
      <c r="Y344"/>
      <c r="Z344"/>
    </row>
    <row r="345" spans="12:26" x14ac:dyDescent="0.2">
      <c r="L345"/>
      <c r="M345"/>
      <c r="P345" s="22"/>
      <c r="Q345" s="22"/>
      <c r="V345" s="5"/>
      <c r="W345" s="5"/>
      <c r="Y345"/>
      <c r="Z345"/>
    </row>
    <row r="346" spans="12:26" x14ac:dyDescent="0.2">
      <c r="L346"/>
      <c r="M346"/>
      <c r="P346" s="22"/>
      <c r="Q346" s="22"/>
      <c r="V346" s="5"/>
      <c r="W346" s="5"/>
      <c r="Y346"/>
      <c r="Z346"/>
    </row>
    <row r="347" spans="12:26" x14ac:dyDescent="0.2">
      <c r="L347"/>
      <c r="M347"/>
      <c r="P347" s="22"/>
      <c r="Q347" s="22"/>
      <c r="V347" s="5"/>
      <c r="W347" s="5"/>
      <c r="Y347"/>
      <c r="Z347"/>
    </row>
    <row r="348" spans="12:26" x14ac:dyDescent="0.2">
      <c r="L348"/>
      <c r="M348"/>
      <c r="P348" s="22"/>
      <c r="Q348" s="22"/>
      <c r="V348" s="5"/>
      <c r="W348" s="5"/>
      <c r="Y348"/>
      <c r="Z348"/>
    </row>
    <row r="349" spans="12:26" x14ac:dyDescent="0.2">
      <c r="L349"/>
      <c r="M349"/>
      <c r="P349" s="22"/>
      <c r="Q349" s="22"/>
      <c r="V349" s="5"/>
      <c r="W349" s="5"/>
      <c r="Y349"/>
      <c r="Z349"/>
    </row>
    <row r="350" spans="12:26" x14ac:dyDescent="0.2">
      <c r="L350"/>
      <c r="M350"/>
      <c r="P350" s="22"/>
      <c r="Q350" s="22"/>
      <c r="V350" s="5"/>
      <c r="W350" s="5"/>
      <c r="Y350"/>
      <c r="Z350"/>
    </row>
    <row r="351" spans="12:26" x14ac:dyDescent="0.2">
      <c r="L351"/>
      <c r="M351"/>
      <c r="P351" s="22"/>
      <c r="Q351" s="22"/>
      <c r="V351" s="5"/>
      <c r="W351" s="5"/>
      <c r="Y351"/>
      <c r="Z351"/>
    </row>
    <row r="352" spans="12:26" x14ac:dyDescent="0.2">
      <c r="L352"/>
      <c r="M352"/>
      <c r="P352" s="22"/>
      <c r="Q352" s="22"/>
      <c r="V352" s="5"/>
      <c r="W352" s="5"/>
      <c r="Y352"/>
      <c r="Z352"/>
    </row>
    <row r="353" spans="12:26" x14ac:dyDescent="0.2">
      <c r="L353"/>
      <c r="M353"/>
      <c r="P353" s="22"/>
      <c r="Q353" s="22"/>
      <c r="V353" s="5"/>
      <c r="W353" s="5"/>
      <c r="Y353"/>
      <c r="Z353"/>
    </row>
    <row r="354" spans="12:26" x14ac:dyDescent="0.2">
      <c r="L354"/>
      <c r="M354"/>
      <c r="P354" s="22"/>
      <c r="Q354" s="22"/>
      <c r="V354" s="5"/>
      <c r="W354" s="5"/>
      <c r="Y354"/>
      <c r="Z354"/>
    </row>
    <row r="355" spans="12:26" x14ac:dyDescent="0.2">
      <c r="L355"/>
      <c r="M355"/>
      <c r="P355" s="22"/>
      <c r="Q355" s="22"/>
      <c r="V355" s="5"/>
      <c r="W355" s="5"/>
      <c r="Y355"/>
      <c r="Z355"/>
    </row>
    <row r="356" spans="12:26" x14ac:dyDescent="0.2">
      <c r="L356"/>
      <c r="M356"/>
      <c r="P356" s="22"/>
      <c r="Q356" s="22"/>
      <c r="V356" s="5"/>
      <c r="W356" s="5"/>
      <c r="Y356"/>
      <c r="Z356"/>
    </row>
    <row r="357" spans="12:26" x14ac:dyDescent="0.2">
      <c r="L357"/>
      <c r="M357"/>
      <c r="P357" s="22"/>
      <c r="Q357" s="22"/>
      <c r="V357" s="5"/>
      <c r="W357" s="5"/>
      <c r="Y357"/>
      <c r="Z357"/>
    </row>
    <row r="358" spans="12:26" x14ac:dyDescent="0.2">
      <c r="L358"/>
      <c r="M358"/>
      <c r="P358" s="22"/>
      <c r="Q358" s="22"/>
      <c r="V358" s="5"/>
      <c r="W358" s="5"/>
      <c r="Y358"/>
      <c r="Z358"/>
    </row>
    <row r="359" spans="12:26" x14ac:dyDescent="0.2">
      <c r="L359"/>
      <c r="M359"/>
      <c r="P359" s="22"/>
      <c r="Q359" s="22"/>
      <c r="V359" s="5"/>
      <c r="W359" s="5"/>
      <c r="Y359"/>
      <c r="Z359"/>
    </row>
    <row r="360" spans="12:26" x14ac:dyDescent="0.2">
      <c r="L360"/>
      <c r="M360"/>
      <c r="P360" s="22"/>
      <c r="Q360" s="22"/>
      <c r="V360" s="5"/>
      <c r="W360" s="5"/>
      <c r="Y360"/>
      <c r="Z360"/>
    </row>
    <row r="361" spans="12:26" x14ac:dyDescent="0.2">
      <c r="L361"/>
      <c r="M361"/>
      <c r="P361" s="22"/>
      <c r="Q361" s="22"/>
      <c r="V361" s="5"/>
      <c r="W361" s="5"/>
      <c r="Y361"/>
      <c r="Z361"/>
    </row>
    <row r="362" spans="12:26" x14ac:dyDescent="0.2">
      <c r="L362"/>
      <c r="M362"/>
      <c r="P362" s="22"/>
      <c r="Q362" s="22"/>
      <c r="V362" s="5"/>
      <c r="W362" s="5"/>
      <c r="Y362"/>
      <c r="Z362"/>
    </row>
    <row r="363" spans="12:26" x14ac:dyDescent="0.2">
      <c r="L363"/>
      <c r="M363"/>
      <c r="P363" s="22"/>
      <c r="Q363" s="22"/>
      <c r="V363" s="5"/>
      <c r="W363" s="5"/>
      <c r="Y363"/>
      <c r="Z363"/>
    </row>
    <row r="364" spans="12:26" x14ac:dyDescent="0.2">
      <c r="L364"/>
      <c r="M364"/>
      <c r="P364" s="22"/>
      <c r="Q364" s="22"/>
      <c r="V364" s="5"/>
      <c r="W364" s="5"/>
      <c r="Y364"/>
      <c r="Z364"/>
    </row>
    <row r="365" spans="12:26" x14ac:dyDescent="0.2">
      <c r="L365"/>
      <c r="M365"/>
      <c r="P365" s="22"/>
      <c r="Q365" s="22"/>
      <c r="V365" s="5"/>
      <c r="W365" s="5"/>
      <c r="Y365"/>
      <c r="Z365"/>
    </row>
    <row r="366" spans="12:26" x14ac:dyDescent="0.2">
      <c r="L366"/>
      <c r="M366"/>
      <c r="P366" s="22"/>
      <c r="Q366" s="22"/>
      <c r="V366" s="5"/>
      <c r="W366" s="5"/>
      <c r="Y366"/>
      <c r="Z366"/>
    </row>
    <row r="367" spans="12:26" x14ac:dyDescent="0.2">
      <c r="L367"/>
      <c r="M367"/>
      <c r="P367" s="22"/>
      <c r="Q367" s="22"/>
      <c r="V367" s="5"/>
      <c r="W367" s="5"/>
      <c r="Y367"/>
      <c r="Z367"/>
    </row>
    <row r="368" spans="12:26" x14ac:dyDescent="0.2">
      <c r="L368"/>
      <c r="M368"/>
      <c r="P368" s="22"/>
      <c r="Q368" s="22"/>
      <c r="V368" s="5"/>
      <c r="W368" s="5"/>
      <c r="Y368"/>
      <c r="Z368"/>
    </row>
    <row r="369" spans="12:26" x14ac:dyDescent="0.2">
      <c r="L369"/>
      <c r="M369"/>
      <c r="P369" s="22"/>
      <c r="Q369" s="22"/>
      <c r="V369" s="5"/>
      <c r="W369" s="5"/>
      <c r="Y369"/>
      <c r="Z369"/>
    </row>
    <row r="370" spans="12:26" x14ac:dyDescent="0.2">
      <c r="L370"/>
      <c r="M370"/>
      <c r="P370" s="22"/>
      <c r="Q370" s="22"/>
      <c r="V370" s="5"/>
      <c r="W370" s="5"/>
      <c r="Y370"/>
      <c r="Z370"/>
    </row>
    <row r="371" spans="12:26" x14ac:dyDescent="0.2">
      <c r="L371"/>
      <c r="M371"/>
      <c r="P371" s="22"/>
      <c r="Q371" s="22"/>
      <c r="V371" s="5"/>
      <c r="W371" s="5"/>
      <c r="Y371"/>
      <c r="Z371"/>
    </row>
    <row r="372" spans="12:26" x14ac:dyDescent="0.2">
      <c r="L372"/>
      <c r="M372"/>
      <c r="P372" s="22"/>
      <c r="Q372" s="22"/>
      <c r="V372" s="5"/>
      <c r="W372" s="5"/>
      <c r="Y372"/>
      <c r="Z372"/>
    </row>
    <row r="373" spans="12:26" x14ac:dyDescent="0.2">
      <c r="L373"/>
      <c r="M373"/>
      <c r="P373" s="22"/>
      <c r="Q373" s="22"/>
      <c r="V373" s="5"/>
      <c r="W373" s="5"/>
      <c r="Y373"/>
      <c r="Z373"/>
    </row>
    <row r="374" spans="12:26" x14ac:dyDescent="0.2">
      <c r="L374"/>
      <c r="M374"/>
      <c r="P374" s="22"/>
      <c r="Q374" s="22"/>
      <c r="V374" s="5"/>
      <c r="W374" s="5"/>
      <c r="Y374"/>
      <c r="Z374"/>
    </row>
    <row r="375" spans="12:26" x14ac:dyDescent="0.2">
      <c r="L375"/>
      <c r="M375"/>
      <c r="P375" s="22"/>
      <c r="Q375" s="22"/>
      <c r="V375" s="5"/>
      <c r="W375" s="5"/>
      <c r="Y375"/>
      <c r="Z375"/>
    </row>
    <row r="376" spans="12:26" x14ac:dyDescent="0.2">
      <c r="L376"/>
      <c r="M376"/>
      <c r="P376" s="22"/>
      <c r="Q376" s="22"/>
      <c r="V376" s="5"/>
      <c r="W376" s="5"/>
      <c r="Y376"/>
      <c r="Z376"/>
    </row>
    <row r="377" spans="12:26" x14ac:dyDescent="0.2">
      <c r="L377"/>
      <c r="M377"/>
      <c r="P377" s="22"/>
      <c r="Q377" s="22"/>
      <c r="V377" s="5"/>
      <c r="W377" s="5"/>
      <c r="Y377"/>
      <c r="Z377"/>
    </row>
    <row r="378" spans="12:26" x14ac:dyDescent="0.2">
      <c r="L378"/>
      <c r="M378"/>
      <c r="P378" s="22"/>
      <c r="Q378" s="22"/>
      <c r="V378" s="5"/>
      <c r="W378" s="5"/>
      <c r="Y378"/>
      <c r="Z378"/>
    </row>
    <row r="379" spans="12:26" x14ac:dyDescent="0.2">
      <c r="L379"/>
      <c r="M379"/>
      <c r="P379" s="22"/>
      <c r="Q379" s="22"/>
      <c r="V379" s="5"/>
      <c r="W379" s="5"/>
      <c r="Y379"/>
      <c r="Z379"/>
    </row>
    <row r="380" spans="12:26" x14ac:dyDescent="0.2">
      <c r="L380"/>
      <c r="M380"/>
      <c r="P380" s="22"/>
      <c r="Q380" s="22"/>
      <c r="V380" s="5"/>
      <c r="W380" s="5"/>
      <c r="Y380"/>
      <c r="Z380"/>
    </row>
    <row r="381" spans="12:26" x14ac:dyDescent="0.2">
      <c r="L381"/>
      <c r="M381"/>
      <c r="P381" s="22"/>
      <c r="Q381" s="22"/>
      <c r="V381" s="5"/>
      <c r="W381" s="5"/>
      <c r="Y381"/>
      <c r="Z381"/>
    </row>
    <row r="382" spans="12:26" x14ac:dyDescent="0.2">
      <c r="L382"/>
      <c r="M382"/>
      <c r="P382" s="22"/>
      <c r="Q382" s="22"/>
      <c r="V382" s="5"/>
      <c r="W382" s="5"/>
      <c r="Y382"/>
      <c r="Z382"/>
    </row>
    <row r="383" spans="12:26" x14ac:dyDescent="0.2">
      <c r="L383"/>
      <c r="M383"/>
      <c r="P383" s="22"/>
      <c r="Q383" s="22"/>
      <c r="V383" s="5"/>
      <c r="W383" s="5"/>
      <c r="Y383"/>
      <c r="Z383"/>
    </row>
    <row r="384" spans="12:26" x14ac:dyDescent="0.2">
      <c r="L384"/>
      <c r="M384"/>
      <c r="P384" s="22"/>
      <c r="Q384" s="22"/>
      <c r="V384" s="5"/>
      <c r="W384" s="5"/>
      <c r="Y384"/>
      <c r="Z384"/>
    </row>
    <row r="385" spans="12:26" x14ac:dyDescent="0.2">
      <c r="L385"/>
      <c r="M385"/>
      <c r="P385" s="22"/>
      <c r="Q385" s="22"/>
      <c r="V385" s="5"/>
      <c r="W385" s="5"/>
      <c r="Y385"/>
      <c r="Z385"/>
    </row>
    <row r="386" spans="12:26" x14ac:dyDescent="0.2">
      <c r="L386"/>
      <c r="M386"/>
      <c r="P386" s="22"/>
      <c r="Q386" s="22"/>
      <c r="V386" s="5"/>
      <c r="W386" s="5"/>
      <c r="Y386"/>
      <c r="Z386"/>
    </row>
    <row r="387" spans="12:26" x14ac:dyDescent="0.2">
      <c r="L387"/>
      <c r="M387"/>
      <c r="P387" s="22"/>
      <c r="Q387" s="22"/>
      <c r="V387" s="5"/>
      <c r="W387" s="5"/>
      <c r="Y387"/>
      <c r="Z387"/>
    </row>
    <row r="388" spans="12:26" x14ac:dyDescent="0.2">
      <c r="L388"/>
      <c r="M388"/>
      <c r="P388" s="22"/>
      <c r="Q388" s="22"/>
      <c r="V388" s="5"/>
      <c r="W388" s="5"/>
      <c r="Y388"/>
      <c r="Z388"/>
    </row>
    <row r="389" spans="12:26" x14ac:dyDescent="0.2">
      <c r="L389"/>
      <c r="M389"/>
      <c r="P389" s="22"/>
      <c r="Q389" s="22"/>
      <c r="V389" s="5"/>
      <c r="W389" s="5"/>
      <c r="Y389"/>
      <c r="Z389"/>
    </row>
    <row r="390" spans="12:26" x14ac:dyDescent="0.2">
      <c r="L390"/>
      <c r="M390"/>
      <c r="P390" s="22"/>
      <c r="Q390" s="22"/>
      <c r="V390" s="5"/>
      <c r="W390" s="5"/>
      <c r="Y390"/>
      <c r="Z390"/>
    </row>
    <row r="391" spans="12:26" x14ac:dyDescent="0.2">
      <c r="L391"/>
      <c r="M391"/>
      <c r="P391" s="22"/>
      <c r="Q391" s="22"/>
      <c r="V391" s="5"/>
      <c r="W391" s="5"/>
      <c r="Y391"/>
      <c r="Z391"/>
    </row>
    <row r="392" spans="12:26" x14ac:dyDescent="0.2">
      <c r="L392"/>
      <c r="M392"/>
      <c r="P392" s="22"/>
      <c r="Q392" s="22"/>
      <c r="V392" s="5"/>
      <c r="W392" s="5"/>
      <c r="Y392"/>
      <c r="Z392"/>
    </row>
    <row r="393" spans="12:26" x14ac:dyDescent="0.2">
      <c r="L393"/>
      <c r="M393"/>
      <c r="P393" s="22"/>
      <c r="Q393" s="22"/>
      <c r="V393" s="5"/>
      <c r="W393" s="5"/>
      <c r="Y393"/>
      <c r="Z393"/>
    </row>
    <row r="394" spans="12:26" x14ac:dyDescent="0.2">
      <c r="L394"/>
      <c r="M394"/>
      <c r="P394" s="22"/>
      <c r="Q394" s="22"/>
      <c r="V394" s="5"/>
      <c r="W394" s="5"/>
      <c r="Y394"/>
      <c r="Z394"/>
    </row>
    <row r="395" spans="12:26" x14ac:dyDescent="0.2">
      <c r="L395"/>
      <c r="M395"/>
      <c r="P395" s="22"/>
      <c r="Q395" s="22"/>
      <c r="V395" s="5"/>
      <c r="W395" s="5"/>
      <c r="Y395"/>
      <c r="Z395"/>
    </row>
    <row r="396" spans="12:26" x14ac:dyDescent="0.2">
      <c r="L396"/>
      <c r="M396"/>
      <c r="P396" s="22"/>
      <c r="Q396" s="22"/>
      <c r="V396" s="5"/>
      <c r="W396" s="5"/>
      <c r="Y396"/>
      <c r="Z396"/>
    </row>
    <row r="397" spans="12:26" x14ac:dyDescent="0.2">
      <c r="L397"/>
      <c r="M397"/>
      <c r="P397" s="22"/>
      <c r="Q397" s="22"/>
      <c r="V397" s="5"/>
      <c r="W397" s="5"/>
      <c r="Y397"/>
      <c r="Z397"/>
    </row>
    <row r="398" spans="12:26" x14ac:dyDescent="0.2">
      <c r="L398"/>
      <c r="M398"/>
      <c r="P398" s="22"/>
      <c r="Q398" s="22"/>
      <c r="V398" s="5"/>
      <c r="W398" s="5"/>
      <c r="Y398"/>
      <c r="Z398"/>
    </row>
    <row r="399" spans="12:26" x14ac:dyDescent="0.2">
      <c r="L399"/>
      <c r="M399"/>
      <c r="P399" s="22"/>
      <c r="Q399" s="22"/>
      <c r="V399" s="5"/>
      <c r="W399" s="5"/>
      <c r="Y399"/>
      <c r="Z399"/>
    </row>
    <row r="400" spans="12:26" x14ac:dyDescent="0.2">
      <c r="L400"/>
      <c r="M400"/>
      <c r="P400" s="22"/>
      <c r="Q400" s="22"/>
      <c r="V400" s="5"/>
      <c r="W400" s="5"/>
      <c r="Y400"/>
      <c r="Z400"/>
    </row>
    <row r="401" spans="12:26" x14ac:dyDescent="0.2">
      <c r="L401"/>
      <c r="M401"/>
      <c r="P401" s="22"/>
      <c r="Q401" s="22"/>
      <c r="V401" s="5"/>
      <c r="W401" s="5"/>
      <c r="Y401"/>
      <c r="Z401"/>
    </row>
    <row r="402" spans="12:26" x14ac:dyDescent="0.2">
      <c r="L402"/>
      <c r="M402"/>
      <c r="P402" s="22"/>
      <c r="Q402" s="22"/>
      <c r="V402" s="5"/>
      <c r="W402" s="5"/>
      <c r="Y402"/>
      <c r="Z402"/>
    </row>
    <row r="403" spans="12:26" x14ac:dyDescent="0.2">
      <c r="L403"/>
      <c r="M403"/>
      <c r="P403" s="22"/>
      <c r="Q403" s="22"/>
      <c r="V403" s="5"/>
      <c r="W403" s="5"/>
      <c r="Y403"/>
      <c r="Z403"/>
    </row>
    <row r="404" spans="12:26" x14ac:dyDescent="0.2">
      <c r="L404"/>
      <c r="M404"/>
      <c r="P404" s="22"/>
      <c r="Q404" s="22"/>
      <c r="V404" s="5"/>
      <c r="W404" s="5"/>
      <c r="Y404"/>
      <c r="Z404"/>
    </row>
    <row r="405" spans="12:26" x14ac:dyDescent="0.2">
      <c r="L405"/>
      <c r="M405"/>
      <c r="P405" s="22"/>
      <c r="Q405" s="22"/>
      <c r="V405" s="5"/>
      <c r="W405" s="5"/>
      <c r="Y405"/>
      <c r="Z405"/>
    </row>
    <row r="406" spans="12:26" x14ac:dyDescent="0.2">
      <c r="L406"/>
      <c r="M406"/>
      <c r="P406" s="22"/>
      <c r="Q406" s="22"/>
      <c r="V406" s="5"/>
      <c r="W406" s="5"/>
      <c r="Y406"/>
      <c r="Z406"/>
    </row>
    <row r="407" spans="12:26" x14ac:dyDescent="0.2">
      <c r="L407"/>
      <c r="M407"/>
      <c r="P407" s="22"/>
      <c r="Q407" s="22"/>
      <c r="V407" s="5"/>
      <c r="W407" s="5"/>
      <c r="Y407"/>
      <c r="Z407"/>
    </row>
    <row r="408" spans="12:26" x14ac:dyDescent="0.2">
      <c r="L408"/>
      <c r="M408"/>
      <c r="P408" s="22"/>
      <c r="Q408" s="22"/>
      <c r="V408" s="5"/>
      <c r="W408" s="5"/>
      <c r="Y408"/>
      <c r="Z408"/>
    </row>
    <row r="409" spans="12:26" x14ac:dyDescent="0.2">
      <c r="L409"/>
      <c r="M409"/>
      <c r="P409" s="22"/>
      <c r="Q409" s="22"/>
      <c r="V409" s="5"/>
      <c r="W409" s="5"/>
      <c r="Y409"/>
      <c r="Z409"/>
    </row>
    <row r="410" spans="12:26" x14ac:dyDescent="0.2">
      <c r="L410"/>
      <c r="M410"/>
      <c r="P410" s="22"/>
      <c r="Q410" s="22"/>
      <c r="V410" s="5"/>
      <c r="W410" s="5"/>
      <c r="Y410"/>
      <c r="Z410"/>
    </row>
    <row r="411" spans="12:26" x14ac:dyDescent="0.2">
      <c r="L411"/>
      <c r="M411"/>
      <c r="P411" s="22"/>
      <c r="Q411" s="22"/>
      <c r="V411" s="5"/>
      <c r="W411" s="5"/>
      <c r="Y411"/>
      <c r="Z411"/>
    </row>
    <row r="412" spans="12:26" x14ac:dyDescent="0.2">
      <c r="L412"/>
      <c r="M412"/>
      <c r="P412" s="22"/>
      <c r="Q412" s="22"/>
      <c r="V412" s="5"/>
      <c r="W412" s="5"/>
      <c r="Y412"/>
      <c r="Z412"/>
    </row>
    <row r="413" spans="12:26" x14ac:dyDescent="0.2">
      <c r="L413"/>
      <c r="M413"/>
      <c r="P413" s="22"/>
      <c r="Q413" s="22"/>
      <c r="V413" s="5"/>
      <c r="W413" s="5"/>
      <c r="Y413"/>
      <c r="Z413"/>
    </row>
    <row r="414" spans="12:26" x14ac:dyDescent="0.2">
      <c r="L414"/>
      <c r="M414"/>
      <c r="P414" s="22"/>
      <c r="Q414" s="22"/>
      <c r="V414" s="5"/>
      <c r="W414" s="5"/>
      <c r="Y414"/>
      <c r="Z414"/>
    </row>
    <row r="415" spans="12:26" x14ac:dyDescent="0.2">
      <c r="L415"/>
      <c r="M415"/>
      <c r="P415" s="22"/>
      <c r="Q415" s="22"/>
      <c r="V415" s="5"/>
      <c r="W415" s="5"/>
      <c r="Y415"/>
      <c r="Z415"/>
    </row>
    <row r="416" spans="12:26" x14ac:dyDescent="0.2">
      <c r="L416"/>
      <c r="M416"/>
      <c r="P416" s="22"/>
      <c r="Q416" s="22"/>
      <c r="V416" s="5"/>
      <c r="W416" s="5"/>
      <c r="Y416"/>
      <c r="Z416"/>
    </row>
    <row r="417" spans="12:26" x14ac:dyDescent="0.2">
      <c r="L417"/>
      <c r="M417"/>
      <c r="P417" s="22"/>
      <c r="Q417" s="22"/>
      <c r="V417" s="5"/>
      <c r="W417" s="5"/>
      <c r="Y417"/>
      <c r="Z417"/>
    </row>
    <row r="418" spans="12:26" x14ac:dyDescent="0.2">
      <c r="L418"/>
      <c r="M418"/>
      <c r="P418" s="22"/>
      <c r="Q418" s="22"/>
      <c r="V418" s="5"/>
      <c r="W418" s="5"/>
      <c r="Y418"/>
      <c r="Z418"/>
    </row>
    <row r="419" spans="12:26" x14ac:dyDescent="0.2">
      <c r="L419"/>
      <c r="M419"/>
      <c r="P419" s="22"/>
      <c r="Q419" s="22"/>
      <c r="V419" s="5"/>
      <c r="W419" s="5"/>
      <c r="Y419"/>
      <c r="Z419"/>
    </row>
    <row r="420" spans="12:26" x14ac:dyDescent="0.2">
      <c r="L420"/>
      <c r="M420"/>
      <c r="P420" s="22"/>
      <c r="Q420" s="22"/>
      <c r="V420" s="5"/>
      <c r="W420" s="5"/>
      <c r="Y420"/>
      <c r="Z420"/>
    </row>
    <row r="421" spans="12:26" x14ac:dyDescent="0.2">
      <c r="L421"/>
      <c r="M421"/>
      <c r="P421" s="22"/>
      <c r="Q421" s="22"/>
      <c r="V421" s="5"/>
      <c r="W421" s="5"/>
      <c r="Y421"/>
      <c r="Z421"/>
    </row>
    <row r="422" spans="12:26" x14ac:dyDescent="0.2">
      <c r="L422"/>
      <c r="M422"/>
      <c r="P422" s="22"/>
      <c r="Q422" s="22"/>
      <c r="V422" s="5"/>
      <c r="W422" s="5"/>
      <c r="Y422"/>
      <c r="Z422"/>
    </row>
    <row r="423" spans="12:26" x14ac:dyDescent="0.2">
      <c r="L423"/>
      <c r="M423"/>
      <c r="P423" s="22"/>
      <c r="Q423" s="22"/>
      <c r="V423" s="5"/>
      <c r="W423" s="5"/>
      <c r="Y423"/>
      <c r="Z423"/>
    </row>
    <row r="424" spans="12:26" x14ac:dyDescent="0.2">
      <c r="L424"/>
      <c r="M424"/>
      <c r="P424" s="22"/>
      <c r="Q424" s="22"/>
      <c r="V424" s="5"/>
      <c r="W424" s="5"/>
      <c r="Y424"/>
      <c r="Z424"/>
    </row>
    <row r="425" spans="12:26" x14ac:dyDescent="0.2">
      <c r="L425"/>
      <c r="M425"/>
      <c r="P425" s="22"/>
      <c r="Q425" s="22"/>
      <c r="V425" s="5"/>
      <c r="W425" s="5"/>
      <c r="Y425"/>
      <c r="Z425"/>
    </row>
    <row r="426" spans="12:26" x14ac:dyDescent="0.2">
      <c r="L426"/>
      <c r="M426"/>
      <c r="P426" s="22"/>
      <c r="Q426" s="22"/>
      <c r="V426" s="5"/>
      <c r="W426" s="5"/>
      <c r="Y426"/>
      <c r="Z426"/>
    </row>
    <row r="427" spans="12:26" x14ac:dyDescent="0.2">
      <c r="L427"/>
      <c r="M427"/>
      <c r="P427" s="22"/>
      <c r="Q427" s="22"/>
      <c r="V427" s="5"/>
      <c r="W427" s="5"/>
      <c r="Y427"/>
      <c r="Z427"/>
    </row>
    <row r="428" spans="12:26" x14ac:dyDescent="0.2">
      <c r="L428"/>
      <c r="M428"/>
      <c r="P428" s="22"/>
      <c r="Q428" s="22"/>
      <c r="V428" s="5"/>
      <c r="W428" s="5"/>
      <c r="Y428"/>
      <c r="Z428"/>
    </row>
    <row r="429" spans="12:26" x14ac:dyDescent="0.2">
      <c r="L429"/>
      <c r="M429"/>
      <c r="P429" s="22"/>
      <c r="Q429" s="22"/>
      <c r="V429" s="5"/>
      <c r="W429" s="5"/>
      <c r="Y429"/>
      <c r="Z429"/>
    </row>
    <row r="430" spans="12:26" x14ac:dyDescent="0.2">
      <c r="L430"/>
      <c r="M430"/>
      <c r="P430" s="22"/>
      <c r="Q430" s="22"/>
      <c r="V430" s="5"/>
      <c r="W430" s="5"/>
      <c r="Y430"/>
      <c r="Z430"/>
    </row>
    <row r="431" spans="12:26" x14ac:dyDescent="0.2">
      <c r="L431"/>
      <c r="M431"/>
      <c r="P431" s="22"/>
      <c r="Q431" s="22"/>
      <c r="V431" s="5"/>
      <c r="W431" s="5"/>
      <c r="Y431"/>
      <c r="Z431"/>
    </row>
    <row r="432" spans="12:26" x14ac:dyDescent="0.2">
      <c r="L432"/>
      <c r="M432"/>
      <c r="P432" s="22"/>
      <c r="Q432" s="22"/>
      <c r="V432" s="5"/>
      <c r="W432" s="5"/>
      <c r="Y432"/>
      <c r="Z432"/>
    </row>
    <row r="433" spans="12:26" x14ac:dyDescent="0.2">
      <c r="L433"/>
      <c r="M433"/>
      <c r="P433" s="22"/>
      <c r="Q433" s="22"/>
      <c r="V433" s="5"/>
      <c r="W433" s="5"/>
      <c r="Y433"/>
      <c r="Z433"/>
    </row>
    <row r="434" spans="12:26" x14ac:dyDescent="0.2">
      <c r="L434"/>
      <c r="M434"/>
      <c r="P434" s="22"/>
      <c r="Q434" s="22"/>
      <c r="V434" s="5"/>
      <c r="W434" s="5"/>
      <c r="Y434"/>
      <c r="Z434"/>
    </row>
    <row r="435" spans="12:26" x14ac:dyDescent="0.2">
      <c r="L435"/>
      <c r="M435"/>
      <c r="P435" s="22"/>
      <c r="Q435" s="22"/>
      <c r="V435" s="5"/>
      <c r="W435" s="5"/>
      <c r="Y435"/>
      <c r="Z435"/>
    </row>
    <row r="436" spans="12:26" x14ac:dyDescent="0.2">
      <c r="L436"/>
      <c r="M436"/>
      <c r="P436" s="22"/>
      <c r="Q436" s="22"/>
      <c r="V436" s="5"/>
      <c r="W436" s="5"/>
      <c r="Y436"/>
      <c r="Z436"/>
    </row>
    <row r="437" spans="12:26" x14ac:dyDescent="0.2">
      <c r="L437"/>
      <c r="M437"/>
      <c r="P437" s="22"/>
      <c r="Q437" s="22"/>
      <c r="V437" s="5"/>
      <c r="W437" s="5"/>
      <c r="Y437"/>
      <c r="Z437"/>
    </row>
    <row r="438" spans="12:26" x14ac:dyDescent="0.2">
      <c r="L438"/>
      <c r="M438"/>
      <c r="P438" s="22"/>
      <c r="Q438" s="22"/>
      <c r="V438" s="5"/>
      <c r="W438" s="5"/>
      <c r="Y438"/>
      <c r="Z438"/>
    </row>
    <row r="439" spans="12:26" x14ac:dyDescent="0.2">
      <c r="L439"/>
      <c r="M439"/>
      <c r="P439" s="22"/>
      <c r="Q439" s="22"/>
      <c r="V439" s="5"/>
      <c r="W439" s="5"/>
      <c r="Y439"/>
      <c r="Z439"/>
    </row>
    <row r="440" spans="12:26" x14ac:dyDescent="0.2">
      <c r="L440"/>
      <c r="M440"/>
      <c r="P440" s="22"/>
      <c r="Q440" s="22"/>
      <c r="V440" s="5"/>
      <c r="W440" s="5"/>
      <c r="Y440"/>
      <c r="Z440"/>
    </row>
    <row r="441" spans="12:26" x14ac:dyDescent="0.2">
      <c r="L441"/>
      <c r="M441"/>
      <c r="P441" s="22"/>
      <c r="Q441" s="22"/>
      <c r="V441" s="5"/>
      <c r="W441" s="5"/>
      <c r="Y441"/>
      <c r="Z441"/>
    </row>
    <row r="442" spans="12:26" x14ac:dyDescent="0.2">
      <c r="L442"/>
      <c r="M442"/>
      <c r="P442" s="22"/>
      <c r="Q442" s="22"/>
      <c r="V442" s="5"/>
      <c r="W442" s="5"/>
      <c r="Y442"/>
      <c r="Z442"/>
    </row>
    <row r="443" spans="12:26" x14ac:dyDescent="0.2">
      <c r="L443"/>
      <c r="M443"/>
      <c r="P443" s="22"/>
      <c r="Q443" s="22"/>
      <c r="V443" s="5"/>
      <c r="W443" s="5"/>
      <c r="Y443"/>
      <c r="Z443"/>
    </row>
    <row r="444" spans="12:26" x14ac:dyDescent="0.2">
      <c r="L444"/>
      <c r="M444"/>
      <c r="P444" s="22"/>
      <c r="Q444" s="22"/>
      <c r="V444" s="5"/>
      <c r="W444" s="5"/>
      <c r="Y444"/>
      <c r="Z444"/>
    </row>
    <row r="445" spans="12:26" x14ac:dyDescent="0.2">
      <c r="L445"/>
      <c r="M445"/>
      <c r="P445" s="22"/>
      <c r="Q445" s="22"/>
      <c r="V445" s="5"/>
      <c r="W445" s="5"/>
      <c r="Y445"/>
      <c r="Z445"/>
    </row>
    <row r="446" spans="12:26" x14ac:dyDescent="0.2">
      <c r="L446"/>
      <c r="M446"/>
      <c r="P446" s="22"/>
      <c r="Q446" s="22"/>
      <c r="V446" s="5"/>
      <c r="W446" s="5"/>
      <c r="Y446"/>
      <c r="Z446"/>
    </row>
    <row r="447" spans="12:26" x14ac:dyDescent="0.2">
      <c r="L447"/>
      <c r="M447"/>
      <c r="P447" s="22"/>
      <c r="Q447" s="22"/>
      <c r="V447" s="5"/>
      <c r="W447" s="5"/>
      <c r="Y447"/>
      <c r="Z447"/>
    </row>
    <row r="448" spans="12:26" x14ac:dyDescent="0.2">
      <c r="L448"/>
      <c r="M448"/>
      <c r="P448" s="22"/>
      <c r="Q448" s="22"/>
      <c r="V448" s="5"/>
      <c r="W448" s="5"/>
      <c r="Y448"/>
      <c r="Z448"/>
    </row>
    <row r="449" spans="12:26" x14ac:dyDescent="0.2">
      <c r="L449"/>
      <c r="M449"/>
      <c r="P449" s="22"/>
      <c r="Q449" s="22"/>
      <c r="V449" s="5"/>
      <c r="W449" s="5"/>
      <c r="Y449"/>
      <c r="Z449"/>
    </row>
    <row r="450" spans="12:26" x14ac:dyDescent="0.2">
      <c r="L450"/>
      <c r="M450"/>
      <c r="P450" s="22"/>
      <c r="Q450" s="22"/>
      <c r="V450" s="5"/>
      <c r="W450" s="5"/>
      <c r="Y450"/>
      <c r="Z450"/>
    </row>
    <row r="451" spans="12:26" x14ac:dyDescent="0.2">
      <c r="L451"/>
      <c r="M451"/>
      <c r="P451" s="22"/>
      <c r="Q451" s="22"/>
      <c r="V451" s="5"/>
      <c r="W451" s="5"/>
      <c r="Y451"/>
      <c r="Z451"/>
    </row>
    <row r="452" spans="12:26" x14ac:dyDescent="0.2">
      <c r="L452"/>
      <c r="M452"/>
      <c r="P452" s="22"/>
      <c r="Q452" s="22"/>
      <c r="V452" s="5"/>
      <c r="W452" s="5"/>
      <c r="Y452"/>
      <c r="Z452"/>
    </row>
    <row r="453" spans="12:26" x14ac:dyDescent="0.2">
      <c r="L453"/>
      <c r="M453"/>
      <c r="P453" s="22"/>
      <c r="Q453" s="22"/>
      <c r="V453" s="5"/>
      <c r="W453" s="5"/>
      <c r="Y453"/>
      <c r="Z453"/>
    </row>
    <row r="454" spans="12:26" x14ac:dyDescent="0.2">
      <c r="L454"/>
      <c r="M454"/>
      <c r="P454" s="22"/>
      <c r="Q454" s="22"/>
      <c r="V454" s="5"/>
      <c r="W454" s="5"/>
      <c r="Y454"/>
      <c r="Z454"/>
    </row>
    <row r="455" spans="12:26" x14ac:dyDescent="0.2">
      <c r="L455"/>
      <c r="M455"/>
      <c r="P455" s="22"/>
      <c r="Q455" s="22"/>
      <c r="V455" s="5"/>
      <c r="W455" s="5"/>
      <c r="Y455"/>
      <c r="Z455"/>
    </row>
    <row r="456" spans="12:26" x14ac:dyDescent="0.2">
      <c r="L456"/>
      <c r="M456"/>
      <c r="P456" s="22"/>
      <c r="Q456" s="22"/>
      <c r="V456" s="5"/>
      <c r="W456" s="5"/>
      <c r="Y456"/>
      <c r="Z456"/>
    </row>
    <row r="457" spans="12:26" x14ac:dyDescent="0.2">
      <c r="L457"/>
      <c r="M457"/>
      <c r="P457" s="22"/>
      <c r="Q457" s="22"/>
      <c r="V457" s="5"/>
      <c r="W457" s="5"/>
      <c r="Y457"/>
      <c r="Z457"/>
    </row>
    <row r="458" spans="12:26" x14ac:dyDescent="0.2">
      <c r="L458"/>
      <c r="M458"/>
      <c r="P458" s="22"/>
      <c r="Q458" s="22"/>
      <c r="V458" s="5"/>
      <c r="W458" s="5"/>
      <c r="Y458"/>
      <c r="Z458"/>
    </row>
    <row r="459" spans="12:26" x14ac:dyDescent="0.2">
      <c r="L459"/>
      <c r="M459"/>
      <c r="P459" s="22"/>
      <c r="Q459" s="22"/>
      <c r="V459" s="5"/>
      <c r="W459" s="5"/>
      <c r="Y459"/>
      <c r="Z459"/>
    </row>
    <row r="460" spans="12:26" x14ac:dyDescent="0.2">
      <c r="L460"/>
      <c r="M460"/>
      <c r="P460" s="22"/>
      <c r="Q460" s="22"/>
      <c r="V460" s="5"/>
      <c r="W460" s="5"/>
      <c r="Y460"/>
      <c r="Z460"/>
    </row>
    <row r="461" spans="12:26" x14ac:dyDescent="0.2">
      <c r="L461"/>
      <c r="M461"/>
      <c r="P461" s="22"/>
      <c r="Q461" s="22"/>
      <c r="V461" s="5"/>
      <c r="W461" s="5"/>
      <c r="Y461"/>
      <c r="Z461"/>
    </row>
    <row r="462" spans="12:26" x14ac:dyDescent="0.2">
      <c r="L462"/>
      <c r="M462"/>
      <c r="P462" s="22"/>
      <c r="Q462" s="22"/>
      <c r="V462" s="5"/>
      <c r="W462" s="5"/>
      <c r="Y462"/>
      <c r="Z462"/>
    </row>
    <row r="463" spans="12:26" x14ac:dyDescent="0.2">
      <c r="L463"/>
      <c r="M463"/>
      <c r="P463" s="22"/>
      <c r="Q463" s="22"/>
      <c r="V463" s="5"/>
      <c r="W463" s="5"/>
      <c r="Y463"/>
      <c r="Z463"/>
    </row>
    <row r="464" spans="12:26" x14ac:dyDescent="0.2">
      <c r="L464"/>
      <c r="M464"/>
      <c r="P464" s="22"/>
      <c r="Q464" s="22"/>
      <c r="V464" s="5"/>
      <c r="W464" s="5"/>
      <c r="Y464"/>
      <c r="Z464"/>
    </row>
    <row r="465" spans="12:26" x14ac:dyDescent="0.2">
      <c r="L465"/>
      <c r="M465"/>
      <c r="P465" s="22"/>
      <c r="Q465" s="22"/>
      <c r="V465" s="5"/>
      <c r="W465" s="5"/>
      <c r="Y465"/>
      <c r="Z465"/>
    </row>
    <row r="466" spans="12:26" x14ac:dyDescent="0.2">
      <c r="L466"/>
      <c r="M466"/>
      <c r="P466" s="22"/>
      <c r="Q466" s="22"/>
      <c r="V466" s="5"/>
      <c r="W466" s="5"/>
      <c r="Y466"/>
      <c r="Z466"/>
    </row>
    <row r="467" spans="12:26" x14ac:dyDescent="0.2">
      <c r="L467"/>
      <c r="M467"/>
      <c r="P467" s="22"/>
      <c r="Q467" s="22"/>
      <c r="V467" s="5"/>
      <c r="W467" s="5"/>
      <c r="Y467"/>
      <c r="Z467"/>
    </row>
    <row r="468" spans="12:26" x14ac:dyDescent="0.2">
      <c r="L468"/>
      <c r="M468"/>
      <c r="P468" s="22"/>
      <c r="Q468" s="22"/>
      <c r="V468" s="5"/>
      <c r="W468" s="5"/>
      <c r="Y468"/>
      <c r="Z468"/>
    </row>
    <row r="469" spans="12:26" x14ac:dyDescent="0.2">
      <c r="L469"/>
      <c r="M469"/>
      <c r="P469" s="22"/>
      <c r="Q469" s="22"/>
      <c r="V469" s="5"/>
      <c r="W469" s="5"/>
      <c r="Y469"/>
      <c r="Z469"/>
    </row>
    <row r="470" spans="12:26" x14ac:dyDescent="0.2">
      <c r="L470"/>
      <c r="M470"/>
      <c r="P470" s="22"/>
      <c r="Q470" s="22"/>
      <c r="V470" s="5"/>
      <c r="W470" s="5"/>
      <c r="Y470"/>
      <c r="Z470"/>
    </row>
    <row r="471" spans="12:26" x14ac:dyDescent="0.2">
      <c r="L471"/>
      <c r="M471"/>
      <c r="P471" s="22"/>
      <c r="Q471" s="22"/>
      <c r="V471" s="5"/>
      <c r="W471" s="5"/>
      <c r="Y471"/>
      <c r="Z471"/>
    </row>
    <row r="472" spans="12:26" x14ac:dyDescent="0.2">
      <c r="L472"/>
      <c r="M472"/>
      <c r="P472" s="22"/>
      <c r="Q472" s="22"/>
      <c r="V472" s="5"/>
      <c r="W472" s="5"/>
      <c r="Y472"/>
      <c r="Z472"/>
    </row>
    <row r="473" spans="12:26" x14ac:dyDescent="0.2">
      <c r="L473"/>
      <c r="M473"/>
      <c r="P473" s="22"/>
      <c r="Q473" s="22"/>
      <c r="V473" s="5"/>
      <c r="W473" s="5"/>
      <c r="Y473"/>
      <c r="Z473"/>
    </row>
    <row r="474" spans="12:26" x14ac:dyDescent="0.2">
      <c r="L474"/>
      <c r="M474"/>
      <c r="P474" s="22"/>
      <c r="Q474" s="22"/>
      <c r="V474" s="5"/>
      <c r="W474" s="5"/>
      <c r="Y474"/>
      <c r="Z474"/>
    </row>
    <row r="475" spans="12:26" x14ac:dyDescent="0.2">
      <c r="L475"/>
      <c r="M475"/>
      <c r="P475" s="22"/>
      <c r="Q475" s="22"/>
      <c r="V475" s="5"/>
      <c r="W475" s="5"/>
      <c r="Y475"/>
      <c r="Z475"/>
    </row>
    <row r="476" spans="12:26" x14ac:dyDescent="0.2">
      <c r="L476"/>
      <c r="M476"/>
      <c r="P476" s="22"/>
      <c r="Q476" s="22"/>
      <c r="V476" s="5"/>
      <c r="W476" s="5"/>
      <c r="Y476"/>
      <c r="Z476"/>
    </row>
    <row r="477" spans="12:26" x14ac:dyDescent="0.2">
      <c r="L477"/>
      <c r="M477"/>
      <c r="P477" s="22"/>
      <c r="Q477" s="22"/>
      <c r="V477" s="5"/>
      <c r="W477" s="5"/>
      <c r="Y477"/>
      <c r="Z477"/>
    </row>
    <row r="478" spans="12:26" x14ac:dyDescent="0.2">
      <c r="L478"/>
      <c r="M478"/>
      <c r="P478" s="22"/>
      <c r="Q478" s="22"/>
      <c r="V478" s="5"/>
      <c r="W478" s="5"/>
      <c r="Y478"/>
      <c r="Z478"/>
    </row>
    <row r="479" spans="12:26" x14ac:dyDescent="0.2">
      <c r="L479"/>
      <c r="M479"/>
      <c r="P479" s="22"/>
      <c r="Q479" s="22"/>
      <c r="V479" s="5"/>
      <c r="W479" s="5"/>
      <c r="Y479"/>
      <c r="Z479"/>
    </row>
    <row r="480" spans="12:26" x14ac:dyDescent="0.2">
      <c r="L480"/>
      <c r="M480"/>
      <c r="P480" s="22"/>
      <c r="Q480" s="22"/>
      <c r="V480" s="5"/>
      <c r="W480" s="5"/>
      <c r="Y480"/>
      <c r="Z480"/>
    </row>
    <row r="481" spans="12:26" x14ac:dyDescent="0.2">
      <c r="L481"/>
      <c r="M481"/>
      <c r="P481" s="22"/>
      <c r="Q481" s="22"/>
      <c r="V481" s="5"/>
      <c r="W481" s="5"/>
      <c r="Y481"/>
      <c r="Z481"/>
    </row>
    <row r="482" spans="12:26" x14ac:dyDescent="0.2">
      <c r="L482"/>
      <c r="M482"/>
      <c r="P482" s="22"/>
      <c r="Q482" s="22"/>
      <c r="V482" s="5"/>
      <c r="W482" s="5"/>
      <c r="Y482"/>
      <c r="Z482"/>
    </row>
    <row r="483" spans="12:26" x14ac:dyDescent="0.2">
      <c r="L483"/>
      <c r="M483"/>
      <c r="P483" s="22"/>
      <c r="Q483" s="22"/>
      <c r="V483" s="5"/>
      <c r="W483" s="5"/>
      <c r="Y483"/>
      <c r="Z483"/>
    </row>
    <row r="484" spans="12:26" x14ac:dyDescent="0.2">
      <c r="L484"/>
      <c r="M484"/>
      <c r="P484" s="22"/>
      <c r="Q484" s="22"/>
      <c r="V484" s="5"/>
      <c r="W484" s="5"/>
      <c r="Y484"/>
      <c r="Z484"/>
    </row>
    <row r="485" spans="12:26" x14ac:dyDescent="0.2">
      <c r="L485"/>
      <c r="M485"/>
      <c r="P485" s="22"/>
      <c r="Q485" s="22"/>
      <c r="V485" s="5"/>
      <c r="W485" s="5"/>
      <c r="Y485"/>
      <c r="Z485"/>
    </row>
    <row r="486" spans="12:26" x14ac:dyDescent="0.2">
      <c r="L486"/>
      <c r="M486"/>
      <c r="P486" s="22"/>
      <c r="Q486" s="22"/>
      <c r="V486" s="5"/>
      <c r="W486" s="5"/>
      <c r="Y486"/>
      <c r="Z486"/>
    </row>
    <row r="487" spans="12:26" x14ac:dyDescent="0.2">
      <c r="L487"/>
      <c r="M487"/>
      <c r="P487" s="22"/>
      <c r="Q487" s="22"/>
      <c r="V487" s="5"/>
      <c r="W487" s="5"/>
      <c r="Y487"/>
      <c r="Z487"/>
    </row>
    <row r="488" spans="12:26" x14ac:dyDescent="0.2">
      <c r="L488"/>
      <c r="M488"/>
      <c r="P488" s="22"/>
      <c r="Q488" s="22"/>
      <c r="V488" s="5"/>
      <c r="W488" s="5"/>
      <c r="Y488"/>
      <c r="Z488"/>
    </row>
    <row r="489" spans="12:26" x14ac:dyDescent="0.2">
      <c r="L489"/>
      <c r="M489"/>
      <c r="P489" s="22"/>
      <c r="Q489" s="22"/>
      <c r="V489" s="5"/>
      <c r="W489" s="5"/>
      <c r="Y489"/>
      <c r="Z489"/>
    </row>
    <row r="490" spans="12:26" x14ac:dyDescent="0.2">
      <c r="L490"/>
      <c r="M490"/>
      <c r="P490" s="22"/>
      <c r="Q490" s="22"/>
      <c r="V490" s="5"/>
      <c r="W490" s="5"/>
      <c r="Y490"/>
      <c r="Z490"/>
    </row>
    <row r="491" spans="12:26" x14ac:dyDescent="0.2">
      <c r="L491"/>
      <c r="M491"/>
      <c r="P491" s="22"/>
      <c r="Q491" s="22"/>
      <c r="V491" s="5"/>
      <c r="W491" s="5"/>
      <c r="Y491"/>
      <c r="Z491"/>
    </row>
    <row r="492" spans="12:26" x14ac:dyDescent="0.2">
      <c r="L492"/>
      <c r="M492"/>
      <c r="P492" s="22"/>
      <c r="Q492" s="22"/>
      <c r="V492" s="5"/>
      <c r="W492" s="5"/>
      <c r="Y492"/>
      <c r="Z492"/>
    </row>
    <row r="493" spans="12:26" x14ac:dyDescent="0.2">
      <c r="L493"/>
      <c r="M493"/>
      <c r="P493" s="22"/>
      <c r="Q493" s="22"/>
      <c r="V493" s="5"/>
      <c r="W493" s="5"/>
      <c r="Y493"/>
      <c r="Z493"/>
    </row>
    <row r="494" spans="12:26" x14ac:dyDescent="0.2">
      <c r="L494"/>
      <c r="M494"/>
      <c r="P494" s="22"/>
      <c r="Q494" s="22"/>
      <c r="V494" s="5"/>
      <c r="W494" s="5"/>
      <c r="Y494"/>
      <c r="Z494"/>
    </row>
    <row r="495" spans="12:26" x14ac:dyDescent="0.2">
      <c r="L495"/>
      <c r="M495"/>
      <c r="P495" s="22"/>
      <c r="Q495" s="22"/>
      <c r="V495" s="5"/>
      <c r="W495" s="5"/>
      <c r="Y495"/>
      <c r="Z495"/>
    </row>
    <row r="496" spans="12:26" x14ac:dyDescent="0.2">
      <c r="L496"/>
      <c r="M496"/>
      <c r="P496" s="22"/>
      <c r="Q496" s="22"/>
      <c r="V496" s="5"/>
      <c r="W496" s="5"/>
      <c r="Y496"/>
      <c r="Z496"/>
    </row>
    <row r="497" spans="12:26" x14ac:dyDescent="0.2">
      <c r="L497"/>
      <c r="M497"/>
      <c r="P497" s="22"/>
      <c r="Q497" s="22"/>
      <c r="V497" s="5"/>
      <c r="W497" s="5"/>
      <c r="Y497"/>
      <c r="Z497"/>
    </row>
    <row r="498" spans="12:26" x14ac:dyDescent="0.2">
      <c r="L498"/>
      <c r="M498"/>
      <c r="P498" s="22"/>
      <c r="Q498" s="22"/>
      <c r="V498" s="5"/>
      <c r="W498" s="5"/>
      <c r="Y498"/>
      <c r="Z498"/>
    </row>
    <row r="499" spans="12:26" x14ac:dyDescent="0.2">
      <c r="L499"/>
      <c r="M499"/>
      <c r="P499" s="22"/>
      <c r="Q499" s="22"/>
      <c r="V499" s="5"/>
      <c r="W499" s="5"/>
      <c r="Y499"/>
      <c r="Z499"/>
    </row>
    <row r="500" spans="12:26" x14ac:dyDescent="0.2">
      <c r="L500"/>
      <c r="M500"/>
      <c r="P500" s="22"/>
      <c r="Q500" s="22"/>
      <c r="V500" s="5"/>
      <c r="W500" s="5"/>
      <c r="Y500"/>
      <c r="Z500"/>
    </row>
    <row r="501" spans="12:26" x14ac:dyDescent="0.2">
      <c r="L501"/>
      <c r="M501"/>
      <c r="P501" s="22"/>
      <c r="Q501" s="22"/>
      <c r="V501" s="5"/>
      <c r="W501" s="5"/>
      <c r="Y501"/>
      <c r="Z501"/>
    </row>
    <row r="502" spans="12:26" x14ac:dyDescent="0.2">
      <c r="L502"/>
      <c r="M502"/>
      <c r="P502" s="22"/>
      <c r="Q502" s="22"/>
      <c r="V502" s="5"/>
      <c r="W502" s="5"/>
      <c r="Y502"/>
      <c r="Z502"/>
    </row>
    <row r="503" spans="12:26" x14ac:dyDescent="0.2">
      <c r="L503"/>
      <c r="M503"/>
      <c r="P503" s="22"/>
      <c r="Q503" s="22"/>
      <c r="V503" s="5"/>
      <c r="W503" s="5"/>
      <c r="Y503"/>
      <c r="Z503"/>
    </row>
    <row r="504" spans="12:26" x14ac:dyDescent="0.2">
      <c r="L504"/>
      <c r="M504"/>
      <c r="P504" s="22"/>
      <c r="Q504" s="22"/>
      <c r="V504" s="5"/>
      <c r="W504" s="5"/>
      <c r="Y504"/>
      <c r="Z504"/>
    </row>
    <row r="505" spans="12:26" x14ac:dyDescent="0.2">
      <c r="L505"/>
      <c r="M505"/>
      <c r="P505" s="22"/>
      <c r="Q505" s="22"/>
      <c r="V505" s="5"/>
      <c r="W505" s="5"/>
      <c r="Y505"/>
      <c r="Z505"/>
    </row>
    <row r="506" spans="12:26" x14ac:dyDescent="0.2">
      <c r="L506"/>
      <c r="M506"/>
      <c r="P506" s="22"/>
      <c r="Q506" s="22"/>
      <c r="V506" s="5"/>
      <c r="W506" s="5"/>
      <c r="Y506"/>
      <c r="Z506"/>
    </row>
    <row r="507" spans="12:26" x14ac:dyDescent="0.2">
      <c r="L507"/>
      <c r="M507"/>
      <c r="P507" s="22"/>
      <c r="Q507" s="22"/>
      <c r="V507" s="5"/>
      <c r="W507" s="5"/>
      <c r="Y507"/>
      <c r="Z507"/>
    </row>
    <row r="508" spans="12:26" x14ac:dyDescent="0.2">
      <c r="L508"/>
      <c r="M508"/>
      <c r="P508" s="22"/>
      <c r="Q508" s="22"/>
      <c r="V508" s="5"/>
      <c r="W508" s="5"/>
      <c r="Y508"/>
      <c r="Z508"/>
    </row>
    <row r="509" spans="12:26" x14ac:dyDescent="0.2">
      <c r="L509"/>
      <c r="M509"/>
      <c r="P509" s="22"/>
      <c r="Q509" s="22"/>
      <c r="V509" s="5"/>
      <c r="W509" s="5"/>
      <c r="Y509"/>
      <c r="Z509"/>
    </row>
    <row r="510" spans="12:26" x14ac:dyDescent="0.2">
      <c r="L510"/>
      <c r="M510"/>
      <c r="P510" s="22"/>
      <c r="Q510" s="22"/>
      <c r="V510" s="5"/>
      <c r="W510" s="5"/>
      <c r="Y510"/>
      <c r="Z510"/>
    </row>
    <row r="511" spans="12:26" x14ac:dyDescent="0.2">
      <c r="L511"/>
      <c r="M511"/>
      <c r="P511" s="22"/>
      <c r="Q511" s="22"/>
      <c r="V511" s="5"/>
      <c r="W511" s="5"/>
      <c r="Y511"/>
      <c r="Z511"/>
    </row>
    <row r="512" spans="12:26" x14ac:dyDescent="0.2">
      <c r="L512"/>
      <c r="M512"/>
      <c r="P512" s="22"/>
      <c r="Q512" s="22"/>
      <c r="V512" s="5"/>
      <c r="W512" s="5"/>
      <c r="Y512"/>
      <c r="Z512"/>
    </row>
    <row r="513" spans="12:26" x14ac:dyDescent="0.2">
      <c r="L513"/>
      <c r="M513"/>
      <c r="P513" s="22"/>
      <c r="Q513" s="22"/>
      <c r="V513" s="5"/>
      <c r="W513" s="5"/>
      <c r="Y513"/>
      <c r="Z513"/>
    </row>
    <row r="514" spans="12:26" x14ac:dyDescent="0.2">
      <c r="L514"/>
      <c r="M514"/>
      <c r="P514" s="22"/>
      <c r="Q514" s="22"/>
      <c r="V514" s="5"/>
      <c r="W514" s="5"/>
      <c r="Y514"/>
      <c r="Z514"/>
    </row>
    <row r="515" spans="12:26" x14ac:dyDescent="0.2">
      <c r="L515"/>
      <c r="M515"/>
      <c r="P515" s="22"/>
      <c r="Q515" s="22"/>
      <c r="V515" s="5"/>
      <c r="W515" s="5"/>
      <c r="Y515"/>
      <c r="Z515"/>
    </row>
    <row r="516" spans="12:26" x14ac:dyDescent="0.2">
      <c r="L516"/>
      <c r="M516"/>
      <c r="P516" s="22"/>
      <c r="Q516" s="22"/>
      <c r="V516" s="5"/>
      <c r="W516" s="5"/>
      <c r="Y516"/>
      <c r="Z516"/>
    </row>
    <row r="517" spans="12:26" x14ac:dyDescent="0.2">
      <c r="L517"/>
      <c r="M517"/>
      <c r="P517" s="22"/>
      <c r="Q517" s="22"/>
      <c r="V517" s="5"/>
      <c r="W517" s="5"/>
      <c r="Y517"/>
      <c r="Z517"/>
    </row>
    <row r="518" spans="12:26" x14ac:dyDescent="0.2">
      <c r="L518"/>
      <c r="M518"/>
      <c r="P518" s="22"/>
      <c r="Q518" s="22"/>
      <c r="V518" s="5"/>
      <c r="W518" s="5"/>
      <c r="Y518"/>
      <c r="Z518"/>
    </row>
    <row r="519" spans="12:26" x14ac:dyDescent="0.2">
      <c r="L519"/>
      <c r="M519"/>
      <c r="P519" s="22"/>
      <c r="Q519" s="22"/>
      <c r="V519" s="5"/>
      <c r="W519" s="5"/>
      <c r="Y519"/>
      <c r="Z519"/>
    </row>
    <row r="520" spans="12:26" x14ac:dyDescent="0.2">
      <c r="L520"/>
      <c r="M520"/>
      <c r="P520" s="22"/>
      <c r="Q520" s="22"/>
      <c r="V520" s="5"/>
      <c r="W520" s="5"/>
      <c r="Y520"/>
      <c r="Z520"/>
    </row>
    <row r="521" spans="12:26" x14ac:dyDescent="0.2">
      <c r="L521"/>
      <c r="M521"/>
      <c r="P521" s="22"/>
      <c r="Q521" s="22"/>
      <c r="V521" s="5"/>
      <c r="W521" s="5"/>
      <c r="Y521"/>
      <c r="Z521"/>
    </row>
    <row r="522" spans="12:26" x14ac:dyDescent="0.2">
      <c r="L522"/>
      <c r="M522"/>
      <c r="P522" s="22"/>
      <c r="Q522" s="22"/>
      <c r="V522" s="5"/>
      <c r="W522" s="5"/>
      <c r="Y522"/>
      <c r="Z522"/>
    </row>
    <row r="523" spans="12:26" x14ac:dyDescent="0.2">
      <c r="L523"/>
      <c r="M523"/>
      <c r="P523" s="22"/>
      <c r="Q523" s="22"/>
      <c r="V523" s="5"/>
      <c r="W523" s="5"/>
      <c r="Y523"/>
      <c r="Z523"/>
    </row>
    <row r="524" spans="12:26" x14ac:dyDescent="0.2">
      <c r="L524"/>
      <c r="M524"/>
      <c r="P524" s="22"/>
      <c r="Q524" s="22"/>
      <c r="V524" s="5"/>
      <c r="W524" s="5"/>
      <c r="Y524"/>
      <c r="Z524"/>
    </row>
    <row r="525" spans="12:26" x14ac:dyDescent="0.2">
      <c r="L525"/>
      <c r="M525"/>
      <c r="P525" s="22"/>
      <c r="Q525" s="22"/>
      <c r="V525" s="5"/>
      <c r="W525" s="5"/>
      <c r="Y525"/>
      <c r="Z525"/>
    </row>
    <row r="526" spans="12:26" x14ac:dyDescent="0.2">
      <c r="L526"/>
      <c r="M526"/>
      <c r="P526" s="22"/>
      <c r="Q526" s="22"/>
      <c r="V526" s="5"/>
      <c r="W526" s="5"/>
      <c r="Y526"/>
      <c r="Z526"/>
    </row>
    <row r="527" spans="12:26" x14ac:dyDescent="0.2">
      <c r="L527"/>
      <c r="M527"/>
      <c r="P527" s="22"/>
      <c r="Q527" s="22"/>
      <c r="V527" s="5"/>
      <c r="W527" s="5"/>
      <c r="Y527"/>
      <c r="Z527"/>
    </row>
    <row r="528" spans="12:26" x14ac:dyDescent="0.2">
      <c r="L528"/>
      <c r="M528"/>
      <c r="P528" s="22"/>
      <c r="Q528" s="22"/>
      <c r="V528" s="5"/>
      <c r="W528" s="5"/>
      <c r="Y528"/>
      <c r="Z528"/>
    </row>
    <row r="529" spans="12:26" x14ac:dyDescent="0.2">
      <c r="L529"/>
      <c r="M529"/>
      <c r="P529" s="22"/>
      <c r="Q529" s="22"/>
      <c r="V529" s="5"/>
      <c r="W529" s="5"/>
      <c r="Y529"/>
      <c r="Z529"/>
    </row>
    <row r="530" spans="12:26" x14ac:dyDescent="0.2">
      <c r="L530"/>
      <c r="M530"/>
      <c r="P530" s="22"/>
      <c r="Q530" s="22"/>
      <c r="V530" s="5"/>
      <c r="W530" s="5"/>
      <c r="Y530"/>
      <c r="Z530"/>
    </row>
    <row r="531" spans="12:26" x14ac:dyDescent="0.2">
      <c r="L531"/>
      <c r="M531"/>
      <c r="P531" s="22"/>
      <c r="Q531" s="22"/>
      <c r="V531" s="5"/>
      <c r="W531" s="5"/>
      <c r="Y531"/>
      <c r="Z531"/>
    </row>
    <row r="532" spans="12:26" x14ac:dyDescent="0.2">
      <c r="L532"/>
      <c r="M532"/>
      <c r="P532" s="22"/>
      <c r="Q532" s="22"/>
      <c r="V532" s="5"/>
      <c r="W532" s="5"/>
      <c r="Y532"/>
      <c r="Z532"/>
    </row>
    <row r="533" spans="12:26" x14ac:dyDescent="0.2">
      <c r="L533"/>
      <c r="M533"/>
      <c r="P533" s="22"/>
      <c r="Q533" s="22"/>
      <c r="V533" s="5"/>
      <c r="W533" s="5"/>
      <c r="Y533"/>
      <c r="Z533"/>
    </row>
    <row r="534" spans="12:26" x14ac:dyDescent="0.2">
      <c r="L534"/>
      <c r="M534"/>
      <c r="P534" s="22"/>
      <c r="Q534" s="22"/>
      <c r="V534" s="5"/>
      <c r="W534" s="5"/>
      <c r="Y534"/>
      <c r="Z534"/>
    </row>
    <row r="535" spans="12:26" x14ac:dyDescent="0.2">
      <c r="L535"/>
      <c r="M535"/>
      <c r="P535" s="22"/>
      <c r="Q535" s="22"/>
      <c r="V535" s="5"/>
      <c r="W535" s="5"/>
      <c r="Y535"/>
      <c r="Z535"/>
    </row>
    <row r="536" spans="12:26" x14ac:dyDescent="0.2">
      <c r="L536"/>
      <c r="M536"/>
      <c r="P536" s="22"/>
      <c r="Q536" s="22"/>
      <c r="V536" s="5"/>
      <c r="W536" s="5"/>
      <c r="Y536"/>
      <c r="Z536"/>
    </row>
    <row r="537" spans="12:26" x14ac:dyDescent="0.2">
      <c r="L537"/>
      <c r="M537"/>
      <c r="P537" s="22"/>
      <c r="Q537" s="22"/>
      <c r="V537" s="5"/>
      <c r="W537" s="5"/>
      <c r="Y537"/>
      <c r="Z537"/>
    </row>
    <row r="538" spans="12:26" x14ac:dyDescent="0.2">
      <c r="L538"/>
      <c r="M538"/>
      <c r="P538" s="22"/>
      <c r="Q538" s="22"/>
      <c r="V538" s="5"/>
      <c r="W538" s="5"/>
      <c r="Y538"/>
      <c r="Z538"/>
    </row>
    <row r="539" spans="12:26" x14ac:dyDescent="0.2">
      <c r="L539"/>
      <c r="M539"/>
      <c r="P539" s="22"/>
      <c r="Q539" s="22"/>
      <c r="V539" s="5"/>
      <c r="W539" s="5"/>
      <c r="Y539"/>
      <c r="Z539"/>
    </row>
    <row r="540" spans="12:26" x14ac:dyDescent="0.2">
      <c r="L540"/>
      <c r="M540"/>
      <c r="P540" s="22"/>
      <c r="Q540" s="22"/>
      <c r="V540" s="5"/>
      <c r="W540" s="5"/>
      <c r="Y540"/>
      <c r="Z540"/>
    </row>
    <row r="541" spans="12:26" x14ac:dyDescent="0.2">
      <c r="L541"/>
      <c r="M541"/>
      <c r="P541" s="22"/>
      <c r="Q541" s="22"/>
      <c r="V541" s="5"/>
      <c r="W541" s="5"/>
      <c r="Y541"/>
      <c r="Z541"/>
    </row>
    <row r="542" spans="12:26" x14ac:dyDescent="0.2">
      <c r="L542"/>
      <c r="M542"/>
      <c r="P542" s="22"/>
      <c r="Q542" s="22"/>
      <c r="V542" s="5"/>
      <c r="W542" s="5"/>
      <c r="Y542"/>
      <c r="Z542"/>
    </row>
    <row r="543" spans="12:26" x14ac:dyDescent="0.2">
      <c r="L543"/>
      <c r="M543"/>
      <c r="P543" s="22"/>
      <c r="Q543" s="22"/>
      <c r="V543" s="5"/>
      <c r="W543" s="5"/>
      <c r="Y543"/>
      <c r="Z543"/>
    </row>
    <row r="544" spans="12:26" x14ac:dyDescent="0.2">
      <c r="L544"/>
      <c r="M544"/>
      <c r="P544" s="22"/>
      <c r="Q544" s="22"/>
      <c r="V544" s="5"/>
      <c r="W544" s="5"/>
      <c r="Y544"/>
      <c r="Z544"/>
    </row>
    <row r="545" spans="12:26" x14ac:dyDescent="0.2">
      <c r="L545"/>
      <c r="M545"/>
      <c r="P545" s="22"/>
      <c r="Q545" s="22"/>
      <c r="V545" s="5"/>
      <c r="W545" s="5"/>
      <c r="Y545"/>
      <c r="Z545"/>
    </row>
    <row r="546" spans="12:26" x14ac:dyDescent="0.2">
      <c r="L546"/>
      <c r="M546"/>
      <c r="P546" s="22"/>
      <c r="Q546" s="22"/>
      <c r="V546" s="5"/>
      <c r="W546" s="5"/>
      <c r="Y546"/>
      <c r="Z546"/>
    </row>
    <row r="547" spans="12:26" x14ac:dyDescent="0.2">
      <c r="L547"/>
      <c r="M547"/>
      <c r="P547" s="22"/>
      <c r="Q547" s="22"/>
      <c r="V547" s="5"/>
      <c r="W547" s="5"/>
      <c r="Y547"/>
      <c r="Z547"/>
    </row>
    <row r="548" spans="12:26" x14ac:dyDescent="0.2">
      <c r="L548"/>
      <c r="M548"/>
      <c r="P548" s="22"/>
      <c r="Q548" s="22"/>
      <c r="V548" s="5"/>
      <c r="W548" s="5"/>
      <c r="Y548"/>
      <c r="Z548"/>
    </row>
    <row r="549" spans="12:26" x14ac:dyDescent="0.2">
      <c r="L549"/>
      <c r="M549"/>
      <c r="P549" s="22"/>
      <c r="Q549" s="22"/>
      <c r="V549" s="5"/>
      <c r="W549" s="5"/>
      <c r="Y549"/>
      <c r="Z549"/>
    </row>
    <row r="550" spans="12:26" x14ac:dyDescent="0.2">
      <c r="L550"/>
      <c r="M550"/>
      <c r="P550" s="22"/>
      <c r="Q550" s="22"/>
      <c r="V550" s="5"/>
      <c r="W550" s="5"/>
      <c r="Y550"/>
      <c r="Z550"/>
    </row>
    <row r="551" spans="12:26" x14ac:dyDescent="0.2">
      <c r="L551"/>
      <c r="M551"/>
      <c r="P551" s="22"/>
      <c r="Q551" s="22"/>
      <c r="V551" s="5"/>
      <c r="W551" s="5"/>
      <c r="Y551"/>
      <c r="Z551"/>
    </row>
    <row r="552" spans="12:26" x14ac:dyDescent="0.2">
      <c r="L552"/>
      <c r="M552"/>
      <c r="P552" s="22"/>
      <c r="Q552" s="22"/>
      <c r="V552" s="5"/>
      <c r="W552" s="5"/>
      <c r="Y552"/>
      <c r="Z552"/>
    </row>
    <row r="553" spans="12:26" x14ac:dyDescent="0.2">
      <c r="L553"/>
      <c r="M553"/>
      <c r="P553" s="22"/>
      <c r="Q553" s="22"/>
      <c r="V553" s="5"/>
      <c r="W553" s="5"/>
      <c r="Y553"/>
      <c r="Z553"/>
    </row>
    <row r="554" spans="12:26" x14ac:dyDescent="0.2">
      <c r="L554"/>
      <c r="M554"/>
      <c r="P554" s="22"/>
      <c r="Q554" s="22"/>
      <c r="V554" s="5"/>
      <c r="W554" s="5"/>
      <c r="Y554"/>
      <c r="Z554"/>
    </row>
    <row r="555" spans="12:26" x14ac:dyDescent="0.2">
      <c r="L555"/>
      <c r="M555"/>
      <c r="P555" s="22"/>
      <c r="Q555" s="22"/>
      <c r="V555" s="5"/>
      <c r="W555" s="5"/>
      <c r="Y555"/>
      <c r="Z555"/>
    </row>
    <row r="556" spans="12:26" x14ac:dyDescent="0.2">
      <c r="L556"/>
      <c r="M556"/>
      <c r="P556" s="22"/>
      <c r="Q556" s="22"/>
      <c r="V556" s="5"/>
      <c r="W556" s="5"/>
      <c r="Y556"/>
      <c r="Z556"/>
    </row>
    <row r="557" spans="12:26" x14ac:dyDescent="0.2">
      <c r="L557"/>
      <c r="M557"/>
      <c r="P557" s="22"/>
      <c r="Q557" s="22"/>
      <c r="V557" s="5"/>
      <c r="W557" s="5"/>
      <c r="Y557"/>
      <c r="Z557"/>
    </row>
    <row r="558" spans="12:26" x14ac:dyDescent="0.2">
      <c r="L558"/>
      <c r="M558"/>
      <c r="P558" s="22"/>
      <c r="Q558" s="22"/>
      <c r="V558" s="5"/>
      <c r="W558" s="5"/>
      <c r="Y558"/>
      <c r="Z558"/>
    </row>
    <row r="559" spans="12:26" x14ac:dyDescent="0.2">
      <c r="L559"/>
      <c r="M559"/>
      <c r="P559" s="22"/>
      <c r="Q559" s="22"/>
      <c r="V559" s="5"/>
      <c r="W559" s="5"/>
      <c r="Y559"/>
      <c r="Z559"/>
    </row>
    <row r="560" spans="12:26" x14ac:dyDescent="0.2">
      <c r="L560"/>
      <c r="M560"/>
      <c r="P560" s="22"/>
      <c r="Q560" s="22"/>
      <c r="V560" s="5"/>
      <c r="W560" s="5"/>
      <c r="Y560"/>
      <c r="Z560"/>
    </row>
    <row r="561" spans="12:26" x14ac:dyDescent="0.2">
      <c r="L561"/>
      <c r="M561"/>
      <c r="P561" s="22"/>
      <c r="Q561" s="22"/>
      <c r="V561" s="5"/>
      <c r="W561" s="5"/>
      <c r="Y561"/>
      <c r="Z561"/>
    </row>
    <row r="562" spans="12:26" x14ac:dyDescent="0.2">
      <c r="L562"/>
      <c r="M562"/>
      <c r="P562" s="22"/>
      <c r="Q562" s="22"/>
      <c r="V562" s="5"/>
      <c r="W562" s="5"/>
      <c r="Y562"/>
      <c r="Z562"/>
    </row>
    <row r="563" spans="12:26" x14ac:dyDescent="0.2">
      <c r="L563"/>
      <c r="M563"/>
      <c r="P563" s="22"/>
      <c r="Q563" s="22"/>
      <c r="V563" s="5"/>
      <c r="W563" s="5"/>
      <c r="Y563"/>
      <c r="Z563"/>
    </row>
    <row r="564" spans="12:26" x14ac:dyDescent="0.2">
      <c r="L564"/>
      <c r="M564"/>
      <c r="P564" s="22"/>
      <c r="Q564" s="22"/>
      <c r="V564" s="5"/>
      <c r="W564" s="5"/>
      <c r="Y564"/>
      <c r="Z564"/>
    </row>
    <row r="565" spans="12:26" x14ac:dyDescent="0.2">
      <c r="L565"/>
      <c r="M565"/>
      <c r="P565" s="22"/>
      <c r="Q565" s="22"/>
      <c r="V565" s="5"/>
      <c r="W565" s="5"/>
      <c r="Y565"/>
      <c r="Z565"/>
    </row>
    <row r="566" spans="12:26" x14ac:dyDescent="0.2">
      <c r="L566"/>
      <c r="M566"/>
      <c r="P566" s="22"/>
      <c r="Q566" s="22"/>
      <c r="V566" s="5"/>
      <c r="W566" s="5"/>
      <c r="Y566"/>
      <c r="Z566"/>
    </row>
    <row r="567" spans="12:26" x14ac:dyDescent="0.2">
      <c r="L567"/>
      <c r="M567"/>
      <c r="P567" s="22"/>
      <c r="Q567" s="22"/>
      <c r="V567" s="5"/>
      <c r="W567" s="5"/>
      <c r="Y567"/>
      <c r="Z567"/>
    </row>
    <row r="568" spans="12:26" x14ac:dyDescent="0.2">
      <c r="L568"/>
      <c r="M568"/>
      <c r="P568" s="22"/>
      <c r="Q568" s="22"/>
      <c r="V568" s="5"/>
      <c r="W568" s="5"/>
      <c r="Y568"/>
      <c r="Z568"/>
    </row>
    <row r="569" spans="12:26" x14ac:dyDescent="0.2">
      <c r="L569"/>
      <c r="M569"/>
      <c r="P569" s="22"/>
      <c r="Q569" s="22"/>
      <c r="V569" s="5"/>
      <c r="W569" s="5"/>
      <c r="Y569"/>
      <c r="Z569"/>
    </row>
    <row r="570" spans="12:26" x14ac:dyDescent="0.2">
      <c r="L570"/>
      <c r="M570"/>
      <c r="P570" s="22"/>
      <c r="Q570" s="22"/>
      <c r="V570" s="5"/>
      <c r="W570" s="5"/>
      <c r="Y570"/>
      <c r="Z570"/>
    </row>
    <row r="571" spans="12:26" x14ac:dyDescent="0.2">
      <c r="L571"/>
      <c r="M571"/>
      <c r="P571" s="22"/>
      <c r="Q571" s="22"/>
      <c r="V571" s="5"/>
      <c r="W571" s="5"/>
      <c r="Y571"/>
      <c r="Z571"/>
    </row>
    <row r="572" spans="12:26" x14ac:dyDescent="0.2">
      <c r="L572"/>
      <c r="M572"/>
      <c r="P572" s="22"/>
      <c r="Q572" s="22"/>
      <c r="V572" s="5"/>
      <c r="W572" s="5"/>
      <c r="Y572"/>
      <c r="Z572"/>
    </row>
    <row r="573" spans="12:26" x14ac:dyDescent="0.2">
      <c r="L573"/>
      <c r="M573"/>
      <c r="P573" s="22"/>
      <c r="Q573" s="22"/>
      <c r="V573" s="5"/>
      <c r="W573" s="5"/>
      <c r="Y573"/>
      <c r="Z573"/>
    </row>
    <row r="574" spans="12:26" x14ac:dyDescent="0.2">
      <c r="L574"/>
      <c r="M574"/>
      <c r="P574" s="22"/>
      <c r="Q574" s="22"/>
      <c r="V574" s="5"/>
      <c r="W574" s="5"/>
      <c r="Y574"/>
      <c r="Z574"/>
    </row>
    <row r="575" spans="12:26" x14ac:dyDescent="0.2">
      <c r="L575"/>
      <c r="M575"/>
      <c r="P575" s="22"/>
      <c r="Q575" s="22"/>
      <c r="V575" s="5"/>
      <c r="W575" s="5"/>
      <c r="Y575"/>
      <c r="Z575"/>
    </row>
    <row r="576" spans="12:26" x14ac:dyDescent="0.2">
      <c r="L576"/>
      <c r="M576"/>
      <c r="P576" s="22"/>
      <c r="Q576" s="22"/>
      <c r="V576" s="5"/>
      <c r="W576" s="5"/>
      <c r="Y576"/>
      <c r="Z576"/>
    </row>
    <row r="577" spans="12:26" x14ac:dyDescent="0.2">
      <c r="L577"/>
      <c r="M577"/>
      <c r="P577" s="22"/>
      <c r="Q577" s="22"/>
      <c r="V577" s="5"/>
      <c r="W577" s="5"/>
      <c r="Y577"/>
      <c r="Z577"/>
    </row>
    <row r="578" spans="12:26" x14ac:dyDescent="0.2">
      <c r="L578"/>
      <c r="M578"/>
      <c r="P578" s="22"/>
      <c r="Q578" s="22"/>
      <c r="V578" s="5"/>
      <c r="W578" s="5"/>
      <c r="Y578"/>
      <c r="Z578"/>
    </row>
    <row r="579" spans="12:26" x14ac:dyDescent="0.2">
      <c r="L579"/>
      <c r="M579"/>
      <c r="P579" s="22"/>
      <c r="Q579" s="22"/>
      <c r="V579" s="5"/>
      <c r="W579" s="5"/>
      <c r="Y579"/>
      <c r="Z579"/>
    </row>
    <row r="580" spans="12:26" x14ac:dyDescent="0.2">
      <c r="L580"/>
      <c r="M580"/>
      <c r="P580" s="22"/>
      <c r="Q580" s="22"/>
      <c r="V580" s="5"/>
      <c r="W580" s="5"/>
      <c r="Y580"/>
      <c r="Z580"/>
    </row>
    <row r="581" spans="12:26" x14ac:dyDescent="0.2">
      <c r="L581"/>
      <c r="M581"/>
      <c r="P581" s="22"/>
      <c r="Q581" s="22"/>
      <c r="V581" s="5"/>
      <c r="W581" s="5"/>
      <c r="Y581"/>
      <c r="Z581"/>
    </row>
    <row r="582" spans="12:26" x14ac:dyDescent="0.2">
      <c r="L582"/>
      <c r="M582"/>
      <c r="P582" s="22"/>
      <c r="Q582" s="22"/>
      <c r="V582" s="5"/>
      <c r="W582" s="5"/>
      <c r="Y582"/>
      <c r="Z582"/>
    </row>
    <row r="583" spans="12:26" x14ac:dyDescent="0.2">
      <c r="L583"/>
      <c r="M583"/>
      <c r="P583" s="22"/>
      <c r="Q583" s="22"/>
      <c r="V583" s="5"/>
      <c r="W583" s="5"/>
      <c r="Y583"/>
      <c r="Z583"/>
    </row>
    <row r="584" spans="12:26" x14ac:dyDescent="0.2">
      <c r="L584"/>
      <c r="M584"/>
      <c r="P584" s="22"/>
      <c r="Q584" s="22"/>
      <c r="V584" s="5"/>
      <c r="W584" s="5"/>
      <c r="Y584"/>
      <c r="Z584"/>
    </row>
    <row r="585" spans="12:26" x14ac:dyDescent="0.2">
      <c r="L585"/>
      <c r="M585"/>
      <c r="P585" s="22"/>
      <c r="Q585" s="22"/>
      <c r="V585" s="5"/>
      <c r="W585" s="5"/>
      <c r="Y585"/>
      <c r="Z585"/>
    </row>
    <row r="586" spans="12:26" x14ac:dyDescent="0.2">
      <c r="L586"/>
      <c r="M586"/>
      <c r="P586" s="22"/>
      <c r="Q586" s="22"/>
      <c r="V586" s="5"/>
      <c r="W586" s="5"/>
      <c r="Y586"/>
      <c r="Z586"/>
    </row>
    <row r="587" spans="12:26" x14ac:dyDescent="0.2">
      <c r="L587"/>
      <c r="M587"/>
      <c r="P587" s="22"/>
      <c r="Q587" s="22"/>
      <c r="V587" s="5"/>
      <c r="W587" s="5"/>
      <c r="Y587"/>
      <c r="Z587"/>
    </row>
    <row r="588" spans="12:26" x14ac:dyDescent="0.2">
      <c r="L588"/>
      <c r="M588"/>
      <c r="P588" s="22"/>
      <c r="Q588" s="22"/>
      <c r="V588" s="5"/>
      <c r="W588" s="5"/>
      <c r="Y588"/>
      <c r="Z588"/>
    </row>
    <row r="589" spans="12:26" x14ac:dyDescent="0.2">
      <c r="L589"/>
      <c r="M589"/>
      <c r="P589" s="22"/>
      <c r="Q589" s="22"/>
      <c r="V589" s="5"/>
      <c r="W589" s="5"/>
      <c r="Y589"/>
      <c r="Z589"/>
    </row>
    <row r="590" spans="12:26" x14ac:dyDescent="0.2">
      <c r="L590"/>
      <c r="M590"/>
      <c r="P590" s="22"/>
      <c r="Q590" s="22"/>
      <c r="V590" s="5"/>
      <c r="W590" s="5"/>
      <c r="Y590"/>
      <c r="Z590"/>
    </row>
    <row r="591" spans="12:26" x14ac:dyDescent="0.2">
      <c r="L591"/>
      <c r="M591"/>
      <c r="P591" s="22"/>
      <c r="Q591" s="22"/>
      <c r="V591" s="5"/>
      <c r="W591" s="5"/>
      <c r="Y591"/>
      <c r="Z591"/>
    </row>
    <row r="592" spans="12:26" x14ac:dyDescent="0.2">
      <c r="L592"/>
      <c r="M592"/>
      <c r="P592" s="22"/>
      <c r="Q592" s="22"/>
      <c r="V592" s="5"/>
      <c r="W592" s="5"/>
      <c r="Y592"/>
      <c r="Z592"/>
    </row>
    <row r="593" spans="12:26" x14ac:dyDescent="0.2">
      <c r="L593"/>
      <c r="M593"/>
      <c r="P593" s="22"/>
      <c r="Q593" s="22"/>
      <c r="V593" s="5"/>
      <c r="W593" s="5"/>
      <c r="Y593"/>
      <c r="Z593"/>
    </row>
    <row r="594" spans="12:26" x14ac:dyDescent="0.2">
      <c r="L594"/>
      <c r="M594"/>
      <c r="P594" s="22"/>
      <c r="Q594" s="22"/>
      <c r="V594" s="5"/>
      <c r="W594" s="5"/>
      <c r="Y594"/>
      <c r="Z594"/>
    </row>
    <row r="595" spans="12:26" x14ac:dyDescent="0.2">
      <c r="L595"/>
      <c r="M595"/>
      <c r="P595" s="22"/>
      <c r="Q595" s="22"/>
      <c r="V595" s="5"/>
      <c r="W595" s="5"/>
      <c r="Y595"/>
      <c r="Z595"/>
    </row>
    <row r="596" spans="12:26" x14ac:dyDescent="0.2">
      <c r="L596"/>
      <c r="M596"/>
      <c r="P596" s="22"/>
      <c r="Q596" s="22"/>
      <c r="V596" s="5"/>
      <c r="W596" s="5"/>
      <c r="Y596"/>
      <c r="Z596"/>
    </row>
    <row r="597" spans="12:26" x14ac:dyDescent="0.2">
      <c r="L597"/>
      <c r="M597"/>
      <c r="P597" s="22"/>
      <c r="Q597" s="22"/>
      <c r="V597" s="5"/>
      <c r="W597" s="5"/>
      <c r="Y597"/>
      <c r="Z597"/>
    </row>
    <row r="598" spans="12:26" x14ac:dyDescent="0.2">
      <c r="L598"/>
      <c r="M598"/>
      <c r="P598" s="22"/>
      <c r="Q598" s="22"/>
      <c r="V598" s="5"/>
      <c r="W598" s="5"/>
      <c r="Y598"/>
      <c r="Z598"/>
    </row>
    <row r="599" spans="12:26" x14ac:dyDescent="0.2">
      <c r="L599"/>
      <c r="M599"/>
      <c r="P599" s="22"/>
      <c r="Q599" s="22"/>
      <c r="V599" s="5"/>
      <c r="W599" s="5"/>
      <c r="Y599"/>
      <c r="Z599"/>
    </row>
    <row r="600" spans="12:26" x14ac:dyDescent="0.2">
      <c r="L600"/>
      <c r="M600"/>
      <c r="P600" s="22"/>
      <c r="Q600" s="22"/>
      <c r="V600" s="5"/>
      <c r="W600" s="5"/>
      <c r="Y600"/>
      <c r="Z600"/>
    </row>
    <row r="601" spans="12:26" x14ac:dyDescent="0.2">
      <c r="L601"/>
      <c r="M601"/>
      <c r="P601" s="22"/>
      <c r="Q601" s="22"/>
      <c r="V601" s="5"/>
      <c r="W601" s="5"/>
      <c r="Y601"/>
      <c r="Z601"/>
    </row>
    <row r="602" spans="12:26" x14ac:dyDescent="0.2">
      <c r="L602"/>
      <c r="M602"/>
      <c r="P602" s="22"/>
      <c r="Q602" s="22"/>
      <c r="V602" s="5"/>
      <c r="W602" s="5"/>
      <c r="Y602"/>
      <c r="Z602"/>
    </row>
    <row r="603" spans="12:26" x14ac:dyDescent="0.2">
      <c r="L603"/>
      <c r="M603"/>
      <c r="P603" s="22"/>
      <c r="Q603" s="22"/>
      <c r="V603" s="5"/>
      <c r="W603" s="5"/>
      <c r="Y603"/>
      <c r="Z603"/>
    </row>
    <row r="604" spans="12:26" x14ac:dyDescent="0.2">
      <c r="L604"/>
      <c r="M604"/>
      <c r="P604" s="22"/>
      <c r="Q604" s="22"/>
      <c r="V604" s="5"/>
      <c r="W604" s="5"/>
      <c r="Y604"/>
      <c r="Z604"/>
    </row>
    <row r="605" spans="12:26" x14ac:dyDescent="0.2">
      <c r="L605"/>
      <c r="M605"/>
      <c r="P605" s="22"/>
      <c r="Q605" s="22"/>
      <c r="V605" s="5"/>
      <c r="W605" s="5"/>
      <c r="Y605"/>
      <c r="Z605"/>
    </row>
    <row r="606" spans="12:26" x14ac:dyDescent="0.2">
      <c r="L606"/>
      <c r="M606"/>
      <c r="P606" s="22"/>
      <c r="Q606" s="22"/>
      <c r="V606" s="5"/>
      <c r="W606" s="5"/>
      <c r="Y606"/>
      <c r="Z606"/>
    </row>
    <row r="607" spans="12:26" x14ac:dyDescent="0.2">
      <c r="L607"/>
      <c r="M607"/>
      <c r="P607" s="22"/>
      <c r="Q607" s="22"/>
      <c r="V607" s="5"/>
      <c r="W607" s="5"/>
      <c r="Y607"/>
      <c r="Z607"/>
    </row>
    <row r="608" spans="12:26" x14ac:dyDescent="0.2">
      <c r="L608"/>
      <c r="M608"/>
      <c r="P608" s="22"/>
      <c r="Q608" s="22"/>
      <c r="V608" s="5"/>
      <c r="W608" s="5"/>
      <c r="Y608"/>
      <c r="Z608"/>
    </row>
    <row r="609" spans="12:26" x14ac:dyDescent="0.2">
      <c r="L609"/>
      <c r="M609"/>
      <c r="P609" s="22"/>
      <c r="Q609" s="22"/>
      <c r="V609" s="5"/>
      <c r="W609" s="5"/>
      <c r="Y609"/>
      <c r="Z609"/>
    </row>
    <row r="610" spans="12:26" x14ac:dyDescent="0.2">
      <c r="L610"/>
      <c r="M610"/>
      <c r="P610" s="22"/>
      <c r="Q610" s="22"/>
      <c r="V610" s="5"/>
      <c r="W610" s="5"/>
      <c r="Y610"/>
      <c r="Z610"/>
    </row>
    <row r="611" spans="12:26" x14ac:dyDescent="0.2">
      <c r="L611"/>
      <c r="M611"/>
      <c r="P611" s="22"/>
      <c r="Q611" s="22"/>
      <c r="V611" s="5"/>
      <c r="W611" s="5"/>
      <c r="Y611"/>
      <c r="Z611"/>
    </row>
    <row r="612" spans="12:26" x14ac:dyDescent="0.2">
      <c r="L612"/>
      <c r="M612"/>
      <c r="P612" s="22"/>
      <c r="Q612" s="22"/>
      <c r="V612" s="5"/>
      <c r="W612" s="5"/>
      <c r="Y612"/>
      <c r="Z612"/>
    </row>
    <row r="613" spans="12:26" x14ac:dyDescent="0.2">
      <c r="L613"/>
      <c r="M613"/>
      <c r="P613" s="22"/>
      <c r="Q613" s="22"/>
      <c r="V613" s="5"/>
      <c r="W613" s="5"/>
      <c r="Y613"/>
      <c r="Z613"/>
    </row>
    <row r="614" spans="12:26" x14ac:dyDescent="0.2">
      <c r="L614"/>
      <c r="M614"/>
      <c r="P614" s="22"/>
      <c r="Q614" s="22"/>
      <c r="V614" s="5"/>
      <c r="W614" s="5"/>
      <c r="Y614"/>
      <c r="Z614"/>
    </row>
    <row r="615" spans="12:26" x14ac:dyDescent="0.2">
      <c r="L615"/>
      <c r="M615"/>
      <c r="P615" s="22"/>
      <c r="Q615" s="22"/>
      <c r="V615" s="5"/>
      <c r="W615" s="5"/>
      <c r="Y615"/>
      <c r="Z615"/>
    </row>
    <row r="616" spans="12:26" x14ac:dyDescent="0.2">
      <c r="L616"/>
      <c r="M616"/>
      <c r="P616" s="22"/>
      <c r="Q616" s="22"/>
      <c r="V616" s="5"/>
      <c r="W616" s="5"/>
      <c r="Y616"/>
      <c r="Z616"/>
    </row>
    <row r="617" spans="12:26" x14ac:dyDescent="0.2">
      <c r="L617"/>
      <c r="M617"/>
      <c r="P617" s="22"/>
      <c r="Q617" s="22"/>
      <c r="V617" s="5"/>
      <c r="W617" s="5"/>
      <c r="Y617"/>
      <c r="Z617"/>
    </row>
    <row r="618" spans="12:26" x14ac:dyDescent="0.2">
      <c r="L618"/>
      <c r="M618"/>
      <c r="P618" s="22"/>
      <c r="Q618" s="22"/>
      <c r="V618" s="5"/>
      <c r="W618" s="5"/>
      <c r="Y618"/>
      <c r="Z618"/>
    </row>
    <row r="619" spans="12:26" x14ac:dyDescent="0.2">
      <c r="L619"/>
      <c r="M619"/>
      <c r="P619" s="22"/>
      <c r="Q619" s="22"/>
      <c r="V619" s="5"/>
      <c r="W619" s="5"/>
      <c r="Y619"/>
      <c r="Z619"/>
    </row>
    <row r="620" spans="12:26" x14ac:dyDescent="0.2">
      <c r="L620"/>
      <c r="M620"/>
      <c r="P620" s="22"/>
      <c r="Q620" s="22"/>
      <c r="V620" s="5"/>
      <c r="W620" s="5"/>
      <c r="Y620"/>
      <c r="Z620"/>
    </row>
    <row r="621" spans="12:26" x14ac:dyDescent="0.2">
      <c r="L621"/>
      <c r="M621"/>
      <c r="P621" s="22"/>
      <c r="Q621" s="22"/>
      <c r="V621" s="5"/>
      <c r="W621" s="5"/>
      <c r="Y621"/>
      <c r="Z621"/>
    </row>
    <row r="622" spans="12:26" x14ac:dyDescent="0.2">
      <c r="L622"/>
      <c r="M622"/>
      <c r="P622" s="22"/>
      <c r="Q622" s="22"/>
      <c r="V622" s="5"/>
      <c r="W622" s="5"/>
      <c r="Y622"/>
      <c r="Z622"/>
    </row>
    <row r="623" spans="12:26" x14ac:dyDescent="0.2">
      <c r="L623"/>
      <c r="M623"/>
      <c r="P623" s="22"/>
      <c r="Q623" s="22"/>
      <c r="V623" s="5"/>
      <c r="W623" s="5"/>
      <c r="Y623"/>
      <c r="Z623"/>
    </row>
    <row r="624" spans="12:26" x14ac:dyDescent="0.2">
      <c r="L624"/>
      <c r="M624"/>
      <c r="P624" s="22"/>
      <c r="Q624" s="22"/>
      <c r="V624" s="5"/>
      <c r="W624" s="5"/>
      <c r="Y624"/>
      <c r="Z624"/>
    </row>
    <row r="625" spans="12:26" x14ac:dyDescent="0.2">
      <c r="L625"/>
      <c r="M625"/>
      <c r="P625" s="22"/>
      <c r="Q625" s="22"/>
      <c r="V625" s="5"/>
      <c r="W625" s="5"/>
      <c r="Y625"/>
      <c r="Z625"/>
    </row>
    <row r="626" spans="12:26" x14ac:dyDescent="0.2">
      <c r="L626"/>
      <c r="M626"/>
      <c r="P626" s="22"/>
      <c r="Q626" s="22"/>
      <c r="V626" s="5"/>
      <c r="W626" s="5"/>
      <c r="Y626"/>
      <c r="Z626"/>
    </row>
    <row r="627" spans="12:26" x14ac:dyDescent="0.2">
      <c r="L627"/>
      <c r="M627"/>
      <c r="P627" s="22"/>
      <c r="Q627" s="22"/>
      <c r="V627" s="5"/>
      <c r="W627" s="5"/>
      <c r="Y627"/>
      <c r="Z627"/>
    </row>
    <row r="628" spans="12:26" x14ac:dyDescent="0.2">
      <c r="L628"/>
      <c r="M628"/>
      <c r="P628" s="22"/>
      <c r="Q628" s="22"/>
      <c r="V628" s="5"/>
      <c r="W628" s="5"/>
      <c r="Y628"/>
      <c r="Z628"/>
    </row>
    <row r="629" spans="12:26" x14ac:dyDescent="0.2">
      <c r="L629"/>
      <c r="M629"/>
      <c r="P629" s="22"/>
      <c r="Q629" s="22"/>
      <c r="V629" s="5"/>
      <c r="W629" s="5"/>
      <c r="Y629"/>
      <c r="Z629"/>
    </row>
    <row r="630" spans="12:26" x14ac:dyDescent="0.2">
      <c r="L630"/>
      <c r="M630"/>
      <c r="P630" s="22"/>
      <c r="Q630" s="22"/>
      <c r="V630" s="5"/>
      <c r="W630" s="5"/>
      <c r="Y630"/>
      <c r="Z630"/>
    </row>
    <row r="631" spans="12:26" x14ac:dyDescent="0.2">
      <c r="L631"/>
      <c r="M631"/>
      <c r="P631" s="22"/>
      <c r="Q631" s="22"/>
      <c r="V631" s="5"/>
      <c r="W631" s="5"/>
      <c r="Y631"/>
      <c r="Z631"/>
    </row>
    <row r="632" spans="12:26" x14ac:dyDescent="0.2">
      <c r="L632"/>
      <c r="M632"/>
      <c r="P632" s="22"/>
      <c r="Q632" s="22"/>
      <c r="V632" s="5"/>
      <c r="W632" s="5"/>
      <c r="Y632"/>
      <c r="Z632"/>
    </row>
    <row r="633" spans="12:26" x14ac:dyDescent="0.2">
      <c r="L633"/>
      <c r="M633"/>
      <c r="P633" s="22"/>
      <c r="Q633" s="22"/>
      <c r="V633" s="5"/>
      <c r="W633" s="5"/>
      <c r="Y633"/>
      <c r="Z633"/>
    </row>
    <row r="634" spans="12:26" x14ac:dyDescent="0.2">
      <c r="L634"/>
      <c r="M634"/>
      <c r="P634" s="22"/>
      <c r="Q634" s="22"/>
      <c r="V634" s="5"/>
      <c r="W634" s="5"/>
      <c r="Y634"/>
      <c r="Z634"/>
    </row>
    <row r="635" spans="12:26" x14ac:dyDescent="0.2">
      <c r="L635"/>
      <c r="M635"/>
      <c r="P635" s="22"/>
      <c r="Q635" s="22"/>
      <c r="V635" s="5"/>
      <c r="W635" s="5"/>
      <c r="Y635"/>
      <c r="Z635"/>
    </row>
    <row r="636" spans="12:26" x14ac:dyDescent="0.2">
      <c r="L636"/>
      <c r="M636"/>
      <c r="P636" s="22"/>
      <c r="Q636" s="22"/>
      <c r="V636" s="5"/>
      <c r="W636" s="5"/>
      <c r="Y636"/>
      <c r="Z636"/>
    </row>
    <row r="637" spans="12:26" x14ac:dyDescent="0.2">
      <c r="L637"/>
      <c r="M637"/>
      <c r="P637" s="22"/>
      <c r="Q637" s="22"/>
      <c r="V637" s="5"/>
      <c r="W637" s="5"/>
      <c r="Y637"/>
      <c r="Z637"/>
    </row>
    <row r="638" spans="12:26" x14ac:dyDescent="0.2">
      <c r="L638"/>
      <c r="M638"/>
      <c r="P638" s="22"/>
      <c r="Q638" s="22"/>
      <c r="V638" s="5"/>
      <c r="W638" s="5"/>
      <c r="Y638"/>
      <c r="Z638"/>
    </row>
    <row r="639" spans="12:26" x14ac:dyDescent="0.2">
      <c r="L639"/>
      <c r="M639"/>
      <c r="P639" s="22"/>
      <c r="Q639" s="22"/>
      <c r="V639" s="5"/>
      <c r="W639" s="5"/>
      <c r="Y639"/>
      <c r="Z639"/>
    </row>
    <row r="640" spans="12:26" x14ac:dyDescent="0.2">
      <c r="L640"/>
      <c r="M640"/>
      <c r="P640" s="22"/>
      <c r="Q640" s="22"/>
      <c r="V640" s="5"/>
      <c r="W640" s="5"/>
      <c r="Y640"/>
      <c r="Z640"/>
    </row>
    <row r="641" spans="12:26" x14ac:dyDescent="0.2">
      <c r="L641"/>
      <c r="M641"/>
      <c r="P641" s="22"/>
      <c r="Q641" s="22"/>
      <c r="V641" s="5"/>
      <c r="W641" s="5"/>
      <c r="Y641"/>
      <c r="Z641"/>
    </row>
    <row r="642" spans="12:26" x14ac:dyDescent="0.2">
      <c r="L642"/>
      <c r="M642"/>
      <c r="P642" s="22"/>
      <c r="Q642" s="22"/>
      <c r="V642" s="5"/>
      <c r="W642" s="5"/>
      <c r="Y642"/>
      <c r="Z642"/>
    </row>
    <row r="643" spans="12:26" x14ac:dyDescent="0.2">
      <c r="L643"/>
      <c r="M643"/>
      <c r="P643" s="22"/>
      <c r="Q643" s="22"/>
      <c r="V643" s="5"/>
      <c r="W643" s="5"/>
      <c r="Y643"/>
      <c r="Z643"/>
    </row>
    <row r="644" spans="12:26" x14ac:dyDescent="0.2">
      <c r="L644"/>
      <c r="M644"/>
      <c r="P644" s="22"/>
      <c r="Q644" s="22"/>
      <c r="V644" s="5"/>
      <c r="W644" s="5"/>
      <c r="Y644"/>
      <c r="Z644"/>
    </row>
    <row r="645" spans="12:26" x14ac:dyDescent="0.2">
      <c r="L645"/>
      <c r="M645"/>
      <c r="P645" s="22"/>
      <c r="Q645" s="22"/>
      <c r="V645" s="5"/>
      <c r="W645" s="5"/>
      <c r="Y645"/>
      <c r="Z645"/>
    </row>
    <row r="646" spans="12:26" x14ac:dyDescent="0.2">
      <c r="L646"/>
      <c r="M646"/>
      <c r="P646" s="22"/>
      <c r="Q646" s="22"/>
      <c r="V646" s="5"/>
      <c r="W646" s="5"/>
      <c r="Y646"/>
      <c r="Z646"/>
    </row>
    <row r="647" spans="12:26" x14ac:dyDescent="0.2">
      <c r="L647"/>
      <c r="M647"/>
      <c r="P647" s="22"/>
      <c r="Q647" s="22"/>
      <c r="V647" s="5"/>
      <c r="W647" s="5"/>
      <c r="Y647"/>
      <c r="Z647"/>
    </row>
    <row r="648" spans="12:26" x14ac:dyDescent="0.2">
      <c r="L648"/>
      <c r="M648"/>
      <c r="P648" s="22"/>
      <c r="Q648" s="22"/>
      <c r="V648" s="5"/>
      <c r="W648" s="5"/>
      <c r="Y648"/>
      <c r="Z648"/>
    </row>
    <row r="649" spans="12:26" x14ac:dyDescent="0.2">
      <c r="L649"/>
      <c r="M649"/>
      <c r="P649" s="22"/>
      <c r="Q649" s="22"/>
      <c r="V649" s="5"/>
      <c r="W649" s="5"/>
      <c r="Y649"/>
      <c r="Z649"/>
    </row>
    <row r="650" spans="12:26" x14ac:dyDescent="0.2">
      <c r="L650"/>
      <c r="M650"/>
      <c r="P650" s="22"/>
      <c r="Q650" s="22"/>
      <c r="V650" s="5"/>
      <c r="W650" s="5"/>
      <c r="Y650"/>
      <c r="Z650"/>
    </row>
    <row r="651" spans="12:26" x14ac:dyDescent="0.2">
      <c r="L651"/>
      <c r="M651"/>
      <c r="P651" s="22"/>
      <c r="Q651" s="22"/>
      <c r="V651" s="5"/>
      <c r="W651" s="5"/>
      <c r="Y651"/>
      <c r="Z651"/>
    </row>
    <row r="652" spans="12:26" x14ac:dyDescent="0.2">
      <c r="L652"/>
      <c r="M652"/>
      <c r="P652" s="22"/>
      <c r="Q652" s="22"/>
      <c r="V652" s="5"/>
      <c r="W652" s="5"/>
      <c r="Y652"/>
      <c r="Z652"/>
    </row>
    <row r="653" spans="12:26" x14ac:dyDescent="0.2">
      <c r="L653"/>
      <c r="M653"/>
      <c r="P653" s="22"/>
      <c r="Q653" s="22"/>
      <c r="V653" s="5"/>
      <c r="W653" s="5"/>
      <c r="Y653"/>
      <c r="Z653"/>
    </row>
    <row r="654" spans="12:26" x14ac:dyDescent="0.2">
      <c r="L654"/>
      <c r="M654"/>
      <c r="P654" s="22"/>
      <c r="Q654" s="22"/>
      <c r="V654" s="5"/>
      <c r="W654" s="5"/>
      <c r="Y654"/>
      <c r="Z654"/>
    </row>
    <row r="655" spans="12:26" x14ac:dyDescent="0.2">
      <c r="L655"/>
      <c r="M655"/>
      <c r="P655" s="22"/>
      <c r="Q655" s="22"/>
      <c r="V655" s="5"/>
      <c r="W655" s="5"/>
      <c r="Y655"/>
      <c r="Z655"/>
    </row>
    <row r="656" spans="12:26" x14ac:dyDescent="0.2">
      <c r="L656"/>
      <c r="M656"/>
      <c r="P656" s="22"/>
      <c r="Q656" s="22"/>
      <c r="V656" s="5"/>
      <c r="W656" s="5"/>
      <c r="Y656"/>
      <c r="Z656"/>
    </row>
    <row r="657" spans="12:26" x14ac:dyDescent="0.2">
      <c r="L657"/>
      <c r="M657"/>
      <c r="P657" s="22"/>
      <c r="Q657" s="22"/>
      <c r="V657" s="5"/>
      <c r="W657" s="5"/>
      <c r="Y657"/>
      <c r="Z657"/>
    </row>
    <row r="658" spans="12:26" x14ac:dyDescent="0.2">
      <c r="L658"/>
      <c r="M658"/>
      <c r="P658" s="22"/>
      <c r="Q658" s="22"/>
      <c r="V658" s="5"/>
      <c r="W658" s="5"/>
      <c r="Y658"/>
      <c r="Z658"/>
    </row>
    <row r="659" spans="12:26" x14ac:dyDescent="0.2">
      <c r="L659"/>
      <c r="M659"/>
      <c r="P659" s="22"/>
      <c r="Q659" s="22"/>
      <c r="V659" s="5"/>
      <c r="W659" s="5"/>
      <c r="Y659"/>
      <c r="Z659"/>
    </row>
    <row r="660" spans="12:26" x14ac:dyDescent="0.2">
      <c r="L660"/>
      <c r="M660"/>
      <c r="P660" s="22"/>
      <c r="Q660" s="22"/>
      <c r="V660" s="5"/>
      <c r="W660" s="5"/>
      <c r="Y660"/>
      <c r="Z660"/>
    </row>
    <row r="661" spans="12:26" x14ac:dyDescent="0.2">
      <c r="L661"/>
      <c r="M661"/>
      <c r="P661" s="22"/>
      <c r="Q661" s="22"/>
      <c r="V661" s="5"/>
      <c r="W661" s="5"/>
      <c r="Y661"/>
      <c r="Z661"/>
    </row>
    <row r="662" spans="12:26" x14ac:dyDescent="0.2">
      <c r="L662"/>
      <c r="M662"/>
      <c r="P662" s="22"/>
      <c r="Q662" s="22"/>
      <c r="V662" s="5"/>
      <c r="W662" s="5"/>
      <c r="Y662"/>
      <c r="Z662"/>
    </row>
    <row r="663" spans="12:26" x14ac:dyDescent="0.2">
      <c r="L663"/>
      <c r="M663"/>
      <c r="P663" s="22"/>
      <c r="Q663" s="22"/>
      <c r="V663" s="5"/>
      <c r="W663" s="5"/>
      <c r="Y663"/>
      <c r="Z663"/>
    </row>
    <row r="664" spans="12:26" x14ac:dyDescent="0.2">
      <c r="L664"/>
      <c r="M664"/>
      <c r="P664" s="22"/>
      <c r="Q664" s="22"/>
      <c r="V664" s="5"/>
      <c r="W664" s="5"/>
      <c r="Y664"/>
      <c r="Z664"/>
    </row>
    <row r="665" spans="12:26" x14ac:dyDescent="0.2">
      <c r="L665"/>
      <c r="M665"/>
      <c r="P665" s="22"/>
      <c r="Q665" s="22"/>
      <c r="V665" s="5"/>
      <c r="W665" s="5"/>
      <c r="Y665"/>
      <c r="Z665"/>
    </row>
    <row r="666" spans="12:26" x14ac:dyDescent="0.2">
      <c r="L666"/>
      <c r="M666"/>
      <c r="P666" s="22"/>
      <c r="Q666" s="22"/>
      <c r="V666" s="5"/>
      <c r="W666" s="5"/>
      <c r="Y666"/>
      <c r="Z666"/>
    </row>
    <row r="667" spans="12:26" x14ac:dyDescent="0.2">
      <c r="L667"/>
      <c r="M667"/>
      <c r="P667" s="22"/>
      <c r="Q667" s="22"/>
      <c r="V667" s="5"/>
      <c r="W667" s="5"/>
      <c r="Y667"/>
      <c r="Z667"/>
    </row>
    <row r="668" spans="12:26" x14ac:dyDescent="0.2">
      <c r="L668"/>
      <c r="M668"/>
      <c r="P668" s="22"/>
      <c r="Q668" s="22"/>
      <c r="V668" s="5"/>
      <c r="W668" s="5"/>
      <c r="Y668"/>
      <c r="Z668"/>
    </row>
    <row r="669" spans="12:26" x14ac:dyDescent="0.2">
      <c r="L669"/>
      <c r="M669"/>
      <c r="P669" s="22"/>
      <c r="Q669" s="22"/>
      <c r="V669" s="5"/>
      <c r="W669" s="5"/>
      <c r="Y669"/>
      <c r="Z669"/>
    </row>
    <row r="670" spans="12:26" x14ac:dyDescent="0.2">
      <c r="L670"/>
      <c r="M670"/>
      <c r="P670" s="22"/>
      <c r="Q670" s="22"/>
      <c r="V670" s="5"/>
      <c r="W670" s="5"/>
      <c r="Y670"/>
      <c r="Z670"/>
    </row>
    <row r="671" spans="12:26" x14ac:dyDescent="0.2">
      <c r="L671"/>
      <c r="M671"/>
      <c r="P671" s="22"/>
      <c r="Q671" s="22"/>
      <c r="V671" s="5"/>
      <c r="W671" s="5"/>
      <c r="Y671"/>
      <c r="Z671"/>
    </row>
    <row r="672" spans="12:26" x14ac:dyDescent="0.2">
      <c r="L672"/>
      <c r="M672"/>
      <c r="P672" s="22"/>
      <c r="Q672" s="22"/>
      <c r="V672" s="5"/>
      <c r="W672" s="5"/>
      <c r="Y672"/>
      <c r="Z672"/>
    </row>
    <row r="673" spans="12:26" x14ac:dyDescent="0.2">
      <c r="L673"/>
      <c r="M673"/>
      <c r="P673" s="22"/>
      <c r="Q673" s="22"/>
      <c r="V673" s="5"/>
      <c r="W673" s="5"/>
      <c r="Y673"/>
      <c r="Z673"/>
    </row>
    <row r="674" spans="12:26" x14ac:dyDescent="0.2">
      <c r="L674"/>
      <c r="M674"/>
      <c r="P674" s="22"/>
      <c r="Q674" s="22"/>
      <c r="V674" s="5"/>
      <c r="W674" s="5"/>
      <c r="Y674"/>
      <c r="Z674"/>
    </row>
    <row r="675" spans="12:26" x14ac:dyDescent="0.2">
      <c r="L675"/>
      <c r="M675"/>
      <c r="P675" s="22"/>
      <c r="Q675" s="22"/>
      <c r="V675" s="5"/>
      <c r="W675" s="5"/>
      <c r="Y675"/>
      <c r="Z675"/>
    </row>
    <row r="676" spans="12:26" x14ac:dyDescent="0.2">
      <c r="L676"/>
      <c r="M676"/>
      <c r="P676" s="22"/>
      <c r="Q676" s="22"/>
      <c r="V676" s="5"/>
      <c r="W676" s="5"/>
      <c r="Y676"/>
      <c r="Z676"/>
    </row>
    <row r="677" spans="12:26" x14ac:dyDescent="0.2">
      <c r="L677"/>
      <c r="M677"/>
      <c r="P677" s="22"/>
      <c r="Q677" s="22"/>
      <c r="V677" s="5"/>
      <c r="W677" s="5"/>
      <c r="Y677"/>
      <c r="Z677"/>
    </row>
    <row r="678" spans="12:26" x14ac:dyDescent="0.2">
      <c r="L678"/>
      <c r="M678"/>
      <c r="P678" s="22"/>
      <c r="Q678" s="22"/>
      <c r="V678" s="5"/>
      <c r="W678" s="5"/>
      <c r="Y678"/>
      <c r="Z678"/>
    </row>
    <row r="679" spans="12:26" x14ac:dyDescent="0.2">
      <c r="L679"/>
      <c r="M679"/>
      <c r="P679" s="22"/>
      <c r="Q679" s="22"/>
      <c r="V679" s="5"/>
      <c r="W679" s="5"/>
      <c r="Y679"/>
      <c r="Z679"/>
    </row>
    <row r="680" spans="12:26" x14ac:dyDescent="0.2">
      <c r="L680"/>
      <c r="M680"/>
      <c r="P680" s="22"/>
      <c r="Q680" s="22"/>
      <c r="V680" s="5"/>
      <c r="W680" s="5"/>
      <c r="Y680"/>
      <c r="Z680"/>
    </row>
    <row r="681" spans="12:26" x14ac:dyDescent="0.2">
      <c r="L681"/>
      <c r="M681"/>
      <c r="P681" s="22"/>
      <c r="Q681" s="22"/>
      <c r="V681" s="5"/>
      <c r="W681" s="5"/>
      <c r="Y681"/>
      <c r="Z681"/>
    </row>
    <row r="682" spans="12:26" x14ac:dyDescent="0.2">
      <c r="L682"/>
      <c r="M682"/>
      <c r="P682" s="22"/>
      <c r="Q682" s="22"/>
      <c r="V682" s="5"/>
      <c r="W682" s="5"/>
      <c r="Y682"/>
      <c r="Z682"/>
    </row>
    <row r="683" spans="12:26" x14ac:dyDescent="0.2">
      <c r="L683"/>
      <c r="M683"/>
      <c r="P683" s="22"/>
      <c r="Q683" s="22"/>
      <c r="V683" s="5"/>
      <c r="W683" s="5"/>
      <c r="Y683"/>
      <c r="Z683"/>
    </row>
    <row r="684" spans="12:26" x14ac:dyDescent="0.2">
      <c r="L684"/>
      <c r="M684"/>
      <c r="P684" s="22"/>
      <c r="Q684" s="22"/>
      <c r="V684" s="5"/>
      <c r="W684" s="5"/>
      <c r="Y684"/>
      <c r="Z684"/>
    </row>
    <row r="685" spans="12:26" x14ac:dyDescent="0.2">
      <c r="L685"/>
      <c r="M685"/>
      <c r="P685" s="22"/>
      <c r="Q685" s="22"/>
      <c r="V685" s="5"/>
      <c r="W685" s="5"/>
      <c r="Y685"/>
      <c r="Z685"/>
    </row>
    <row r="686" spans="12:26" x14ac:dyDescent="0.2">
      <c r="L686"/>
      <c r="M686"/>
      <c r="P686" s="22"/>
      <c r="Q686" s="22"/>
      <c r="V686" s="5"/>
      <c r="W686" s="5"/>
      <c r="Y686"/>
      <c r="Z686"/>
    </row>
    <row r="687" spans="12:26" x14ac:dyDescent="0.2">
      <c r="L687"/>
      <c r="M687"/>
      <c r="P687" s="22"/>
      <c r="Q687" s="22"/>
      <c r="V687" s="5"/>
      <c r="W687" s="5"/>
      <c r="Y687"/>
      <c r="Z687"/>
    </row>
    <row r="688" spans="12:26" x14ac:dyDescent="0.2">
      <c r="L688"/>
      <c r="M688"/>
      <c r="P688" s="22"/>
      <c r="Q688" s="22"/>
      <c r="V688" s="5"/>
      <c r="W688" s="5"/>
      <c r="Y688"/>
      <c r="Z688"/>
    </row>
    <row r="689" spans="12:26" x14ac:dyDescent="0.2">
      <c r="L689"/>
      <c r="M689"/>
      <c r="P689" s="22"/>
      <c r="Q689" s="22"/>
      <c r="V689" s="5"/>
      <c r="W689" s="5"/>
      <c r="Y689"/>
      <c r="Z689"/>
    </row>
    <row r="690" spans="12:26" x14ac:dyDescent="0.2">
      <c r="L690"/>
      <c r="M690"/>
      <c r="P690" s="22"/>
      <c r="Q690" s="22"/>
      <c r="V690" s="5"/>
      <c r="W690" s="5"/>
      <c r="Y690"/>
      <c r="Z690"/>
    </row>
    <row r="691" spans="12:26" x14ac:dyDescent="0.2">
      <c r="L691"/>
      <c r="M691"/>
      <c r="P691" s="22"/>
      <c r="Q691" s="22"/>
      <c r="V691" s="5"/>
      <c r="W691" s="5"/>
      <c r="Y691"/>
      <c r="Z691"/>
    </row>
    <row r="692" spans="12:26" x14ac:dyDescent="0.2">
      <c r="L692"/>
      <c r="M692"/>
      <c r="P692" s="22"/>
      <c r="Q692" s="22"/>
      <c r="V692" s="5"/>
      <c r="W692" s="5"/>
      <c r="Y692"/>
      <c r="Z692"/>
    </row>
    <row r="693" spans="12:26" x14ac:dyDescent="0.2">
      <c r="L693"/>
      <c r="M693"/>
      <c r="P693" s="22"/>
      <c r="Q693" s="22"/>
      <c r="V693" s="5"/>
      <c r="W693" s="5"/>
      <c r="Y693"/>
      <c r="Z693"/>
    </row>
    <row r="694" spans="12:26" x14ac:dyDescent="0.2">
      <c r="L694"/>
      <c r="M694"/>
      <c r="P694" s="22"/>
      <c r="Q694" s="22"/>
      <c r="V694" s="5"/>
      <c r="W694" s="5"/>
      <c r="Y694"/>
      <c r="Z694"/>
    </row>
    <row r="695" spans="12:26" x14ac:dyDescent="0.2">
      <c r="L695"/>
      <c r="M695"/>
      <c r="P695" s="22"/>
      <c r="Q695" s="22"/>
      <c r="V695" s="5"/>
      <c r="W695" s="5"/>
      <c r="Y695"/>
      <c r="Z695"/>
    </row>
    <row r="696" spans="12:26" x14ac:dyDescent="0.2">
      <c r="L696"/>
      <c r="M696"/>
      <c r="P696" s="22"/>
      <c r="Q696" s="22"/>
      <c r="V696" s="5"/>
      <c r="W696" s="5"/>
      <c r="Y696"/>
      <c r="Z696"/>
    </row>
    <row r="697" spans="12:26" x14ac:dyDescent="0.2">
      <c r="L697"/>
      <c r="M697"/>
      <c r="P697" s="22"/>
      <c r="Q697" s="22"/>
      <c r="V697" s="5"/>
      <c r="W697" s="5"/>
      <c r="Y697"/>
      <c r="Z697"/>
    </row>
    <row r="698" spans="12:26" x14ac:dyDescent="0.2">
      <c r="L698"/>
      <c r="M698"/>
      <c r="P698" s="22"/>
      <c r="Q698" s="22"/>
      <c r="V698" s="5"/>
      <c r="W698" s="5"/>
      <c r="Y698"/>
      <c r="Z698"/>
    </row>
    <row r="699" spans="12:26" x14ac:dyDescent="0.2">
      <c r="L699"/>
      <c r="M699"/>
      <c r="P699" s="22"/>
      <c r="Q699" s="22"/>
      <c r="V699" s="5"/>
      <c r="W699" s="5"/>
      <c r="Y699"/>
      <c r="Z699"/>
    </row>
    <row r="700" spans="12:26" x14ac:dyDescent="0.2">
      <c r="L700"/>
      <c r="M700"/>
      <c r="P700" s="22"/>
      <c r="Q700" s="22"/>
      <c r="V700" s="5"/>
      <c r="W700" s="5"/>
      <c r="Y700"/>
      <c r="Z700"/>
    </row>
    <row r="701" spans="12:26" x14ac:dyDescent="0.2">
      <c r="L701"/>
      <c r="M701"/>
      <c r="P701" s="22"/>
      <c r="Q701" s="22"/>
      <c r="V701" s="5"/>
      <c r="W701" s="5"/>
      <c r="Y701"/>
      <c r="Z701"/>
    </row>
    <row r="702" spans="12:26" x14ac:dyDescent="0.2">
      <c r="L702"/>
      <c r="M702"/>
      <c r="P702" s="22"/>
      <c r="Q702" s="22"/>
      <c r="V702" s="5"/>
      <c r="W702" s="5"/>
      <c r="Y702"/>
      <c r="Z702"/>
    </row>
    <row r="703" spans="12:26" x14ac:dyDescent="0.2">
      <c r="L703"/>
      <c r="M703"/>
      <c r="P703" s="22"/>
      <c r="Q703" s="22"/>
      <c r="V703" s="5"/>
      <c r="W703" s="5"/>
      <c r="Y703"/>
      <c r="Z703"/>
    </row>
    <row r="704" spans="12:26" x14ac:dyDescent="0.2">
      <c r="L704"/>
      <c r="M704"/>
      <c r="P704" s="22"/>
      <c r="Q704" s="22"/>
      <c r="V704" s="5"/>
      <c r="W704" s="5"/>
      <c r="Y704"/>
      <c r="Z704"/>
    </row>
    <row r="705" spans="12:26" x14ac:dyDescent="0.2">
      <c r="L705"/>
      <c r="M705"/>
      <c r="P705" s="22"/>
      <c r="Q705" s="22"/>
      <c r="V705" s="5"/>
      <c r="W705" s="5"/>
      <c r="Y705"/>
      <c r="Z705"/>
    </row>
    <row r="706" spans="12:26" x14ac:dyDescent="0.2">
      <c r="L706"/>
      <c r="M706"/>
      <c r="P706" s="22"/>
      <c r="Q706" s="22"/>
      <c r="V706" s="5"/>
      <c r="W706" s="5"/>
      <c r="Y706"/>
      <c r="Z706"/>
    </row>
    <row r="707" spans="12:26" x14ac:dyDescent="0.2">
      <c r="L707"/>
      <c r="M707"/>
      <c r="P707" s="22"/>
      <c r="Q707" s="22"/>
      <c r="V707" s="5"/>
      <c r="W707" s="5"/>
      <c r="Y707"/>
      <c r="Z707"/>
    </row>
    <row r="708" spans="12:26" x14ac:dyDescent="0.2">
      <c r="L708"/>
      <c r="M708"/>
      <c r="P708" s="22"/>
      <c r="Q708" s="22"/>
      <c r="V708" s="5"/>
      <c r="W708" s="5"/>
      <c r="Y708"/>
      <c r="Z708"/>
    </row>
    <row r="709" spans="12:26" x14ac:dyDescent="0.2">
      <c r="L709"/>
      <c r="M709"/>
      <c r="P709" s="22"/>
      <c r="Q709" s="22"/>
      <c r="V709" s="5"/>
      <c r="W709" s="5"/>
      <c r="Y709"/>
      <c r="Z709"/>
    </row>
    <row r="710" spans="12:26" x14ac:dyDescent="0.2">
      <c r="L710"/>
      <c r="M710"/>
      <c r="P710" s="22"/>
      <c r="Q710" s="22"/>
      <c r="V710" s="5"/>
      <c r="W710" s="5"/>
      <c r="Y710"/>
      <c r="Z710"/>
    </row>
    <row r="711" spans="12:26" x14ac:dyDescent="0.2">
      <c r="L711"/>
      <c r="M711"/>
      <c r="P711" s="22"/>
      <c r="Q711" s="22"/>
      <c r="V711" s="5"/>
      <c r="W711" s="5"/>
      <c r="Y711"/>
      <c r="Z711"/>
    </row>
    <row r="712" spans="12:26" x14ac:dyDescent="0.2">
      <c r="L712"/>
      <c r="M712"/>
      <c r="P712" s="22"/>
      <c r="Q712" s="22"/>
      <c r="V712" s="5"/>
      <c r="W712" s="5"/>
      <c r="Y712"/>
      <c r="Z712"/>
    </row>
    <row r="713" spans="12:26" x14ac:dyDescent="0.2">
      <c r="L713"/>
      <c r="M713"/>
      <c r="P713" s="22"/>
      <c r="Q713" s="22"/>
      <c r="V713" s="5"/>
      <c r="W713" s="5"/>
      <c r="Y713"/>
      <c r="Z713"/>
    </row>
    <row r="714" spans="12:26" x14ac:dyDescent="0.2">
      <c r="L714"/>
      <c r="M714"/>
      <c r="P714" s="22"/>
      <c r="Q714" s="22"/>
      <c r="V714" s="5"/>
      <c r="W714" s="5"/>
      <c r="Y714"/>
      <c r="Z714"/>
    </row>
    <row r="715" spans="12:26" x14ac:dyDescent="0.2">
      <c r="L715"/>
      <c r="M715"/>
      <c r="P715" s="22"/>
      <c r="Q715" s="22"/>
      <c r="V715" s="5"/>
      <c r="W715" s="5"/>
      <c r="Y715"/>
      <c r="Z715"/>
    </row>
    <row r="716" spans="12:26" x14ac:dyDescent="0.2">
      <c r="L716"/>
      <c r="M716"/>
      <c r="P716" s="22"/>
      <c r="Q716" s="22"/>
      <c r="V716" s="5"/>
      <c r="W716" s="5"/>
      <c r="Y716"/>
      <c r="Z716"/>
    </row>
    <row r="717" spans="12:26" x14ac:dyDescent="0.2">
      <c r="L717"/>
      <c r="M717"/>
      <c r="P717" s="22"/>
      <c r="Q717" s="22"/>
      <c r="V717" s="5"/>
      <c r="W717" s="5"/>
      <c r="Y717"/>
      <c r="Z717"/>
    </row>
    <row r="718" spans="12:26" x14ac:dyDescent="0.2">
      <c r="L718"/>
      <c r="M718"/>
      <c r="P718" s="22"/>
      <c r="Q718" s="22"/>
      <c r="V718" s="5"/>
      <c r="W718" s="5"/>
      <c r="Y718"/>
      <c r="Z718"/>
    </row>
    <row r="719" spans="12:26" x14ac:dyDescent="0.2">
      <c r="L719"/>
      <c r="M719"/>
      <c r="P719" s="22"/>
      <c r="Q719" s="22"/>
      <c r="V719" s="5"/>
      <c r="W719" s="5"/>
      <c r="Y719"/>
      <c r="Z719"/>
    </row>
    <row r="720" spans="12:26" x14ac:dyDescent="0.2">
      <c r="L720"/>
      <c r="M720"/>
      <c r="P720" s="22"/>
      <c r="Q720" s="22"/>
      <c r="V720" s="5"/>
      <c r="W720" s="5"/>
      <c r="Y720"/>
      <c r="Z720"/>
    </row>
    <row r="721" spans="12:26" x14ac:dyDescent="0.2">
      <c r="L721"/>
      <c r="M721"/>
      <c r="P721" s="22"/>
      <c r="Q721" s="22"/>
      <c r="V721" s="5"/>
      <c r="W721" s="5"/>
      <c r="Y721"/>
      <c r="Z721"/>
    </row>
    <row r="722" spans="12:26" x14ac:dyDescent="0.2">
      <c r="L722"/>
      <c r="M722"/>
      <c r="P722" s="22"/>
      <c r="Q722" s="22"/>
      <c r="V722" s="5"/>
      <c r="W722" s="5"/>
      <c r="Y722"/>
      <c r="Z722"/>
    </row>
    <row r="723" spans="12:26" x14ac:dyDescent="0.2">
      <c r="L723"/>
      <c r="M723"/>
      <c r="P723" s="22"/>
      <c r="Q723" s="22"/>
      <c r="V723" s="5"/>
      <c r="W723" s="5"/>
      <c r="Y723"/>
      <c r="Z723"/>
    </row>
    <row r="724" spans="12:26" x14ac:dyDescent="0.2">
      <c r="L724"/>
      <c r="M724"/>
      <c r="P724" s="22"/>
      <c r="Q724" s="22"/>
      <c r="V724" s="5"/>
      <c r="W724" s="5"/>
      <c r="Y724"/>
      <c r="Z724"/>
    </row>
    <row r="725" spans="12:26" x14ac:dyDescent="0.2">
      <c r="L725"/>
      <c r="M725"/>
      <c r="P725" s="22"/>
      <c r="Q725" s="22"/>
      <c r="V725" s="5"/>
      <c r="W725" s="5"/>
      <c r="Y725"/>
      <c r="Z725"/>
    </row>
    <row r="726" spans="12:26" x14ac:dyDescent="0.2">
      <c r="L726"/>
      <c r="M726"/>
      <c r="P726" s="22"/>
      <c r="Q726" s="22"/>
      <c r="V726" s="5"/>
      <c r="W726" s="5"/>
      <c r="Y726"/>
      <c r="Z726"/>
    </row>
    <row r="727" spans="12:26" x14ac:dyDescent="0.2">
      <c r="L727"/>
      <c r="M727"/>
      <c r="P727" s="22"/>
      <c r="Q727" s="22"/>
      <c r="V727" s="5"/>
      <c r="W727" s="5"/>
      <c r="Y727"/>
      <c r="Z727"/>
    </row>
    <row r="728" spans="12:26" x14ac:dyDescent="0.2">
      <c r="L728"/>
      <c r="M728"/>
      <c r="P728" s="22"/>
      <c r="Q728" s="22"/>
      <c r="V728" s="5"/>
      <c r="W728" s="5"/>
      <c r="Y728"/>
      <c r="Z728"/>
    </row>
    <row r="729" spans="12:26" x14ac:dyDescent="0.2">
      <c r="L729"/>
      <c r="M729"/>
      <c r="P729" s="22"/>
      <c r="Q729" s="22"/>
      <c r="V729" s="5"/>
      <c r="W729" s="5"/>
      <c r="Y729"/>
      <c r="Z729"/>
    </row>
    <row r="730" spans="12:26" x14ac:dyDescent="0.2">
      <c r="L730"/>
      <c r="M730"/>
      <c r="P730" s="22"/>
      <c r="Q730" s="22"/>
      <c r="V730" s="5"/>
      <c r="W730" s="5"/>
      <c r="Y730"/>
      <c r="Z730"/>
    </row>
    <row r="731" spans="12:26" x14ac:dyDescent="0.2">
      <c r="L731"/>
      <c r="M731"/>
      <c r="P731" s="22"/>
      <c r="Q731" s="22"/>
      <c r="V731" s="5"/>
      <c r="W731" s="5"/>
      <c r="Y731"/>
      <c r="Z731"/>
    </row>
    <row r="732" spans="12:26" x14ac:dyDescent="0.2">
      <c r="L732"/>
      <c r="M732"/>
      <c r="P732" s="22"/>
      <c r="Q732" s="22"/>
      <c r="V732" s="5"/>
      <c r="W732" s="5"/>
      <c r="Y732"/>
      <c r="Z732"/>
    </row>
    <row r="733" spans="12:26" x14ac:dyDescent="0.2">
      <c r="L733"/>
      <c r="M733"/>
      <c r="P733" s="22"/>
      <c r="Q733" s="22"/>
      <c r="V733" s="5"/>
      <c r="W733" s="5"/>
      <c r="Y733"/>
      <c r="Z733"/>
    </row>
    <row r="734" spans="12:26" x14ac:dyDescent="0.2">
      <c r="L734"/>
      <c r="M734"/>
      <c r="P734" s="22"/>
      <c r="Q734" s="22"/>
      <c r="V734" s="5"/>
      <c r="W734" s="5"/>
      <c r="Y734"/>
      <c r="Z734"/>
    </row>
    <row r="735" spans="12:26" x14ac:dyDescent="0.2">
      <c r="L735"/>
      <c r="M735"/>
      <c r="P735" s="22"/>
      <c r="Q735" s="22"/>
      <c r="V735" s="5"/>
      <c r="W735" s="5"/>
      <c r="Y735"/>
      <c r="Z735"/>
    </row>
    <row r="736" spans="12:26" x14ac:dyDescent="0.2">
      <c r="L736"/>
      <c r="M736"/>
      <c r="P736" s="22"/>
      <c r="Q736" s="22"/>
      <c r="V736" s="5"/>
      <c r="W736" s="5"/>
      <c r="Y736"/>
      <c r="Z736"/>
    </row>
    <row r="737" spans="12:26" x14ac:dyDescent="0.2">
      <c r="L737"/>
      <c r="M737"/>
      <c r="P737" s="22"/>
      <c r="Q737" s="22"/>
      <c r="V737" s="5"/>
      <c r="W737" s="5"/>
      <c r="Y737"/>
      <c r="Z737"/>
    </row>
    <row r="738" spans="12:26" x14ac:dyDescent="0.2">
      <c r="L738"/>
      <c r="M738"/>
      <c r="P738" s="22"/>
      <c r="Q738" s="22"/>
      <c r="V738" s="5"/>
      <c r="W738" s="5"/>
      <c r="Y738"/>
      <c r="Z738"/>
    </row>
    <row r="739" spans="12:26" x14ac:dyDescent="0.2">
      <c r="L739"/>
      <c r="M739"/>
      <c r="P739" s="22"/>
      <c r="Q739" s="22"/>
      <c r="V739" s="5"/>
      <c r="W739" s="5"/>
      <c r="Y739"/>
      <c r="Z739"/>
    </row>
    <row r="740" spans="12:26" x14ac:dyDescent="0.2">
      <c r="L740"/>
      <c r="M740"/>
      <c r="P740" s="22"/>
      <c r="Q740" s="22"/>
      <c r="V740" s="5"/>
      <c r="W740" s="5"/>
      <c r="Y740"/>
      <c r="Z740"/>
    </row>
    <row r="741" spans="12:26" x14ac:dyDescent="0.2">
      <c r="L741"/>
      <c r="M741"/>
      <c r="P741" s="22"/>
      <c r="Q741" s="22"/>
      <c r="V741" s="5"/>
      <c r="W741" s="5"/>
      <c r="Y741"/>
      <c r="Z741"/>
    </row>
    <row r="742" spans="12:26" x14ac:dyDescent="0.2">
      <c r="L742"/>
      <c r="M742"/>
      <c r="P742" s="22"/>
      <c r="Q742" s="22"/>
      <c r="V742" s="5"/>
      <c r="W742" s="5"/>
      <c r="Y742"/>
      <c r="Z742"/>
    </row>
    <row r="743" spans="12:26" x14ac:dyDescent="0.2">
      <c r="L743"/>
      <c r="M743"/>
      <c r="P743" s="22"/>
      <c r="Q743" s="22"/>
      <c r="V743" s="5"/>
      <c r="W743" s="5"/>
      <c r="Y743"/>
      <c r="Z743"/>
    </row>
    <row r="744" spans="12:26" x14ac:dyDescent="0.2">
      <c r="L744"/>
      <c r="M744"/>
      <c r="P744" s="22"/>
      <c r="Q744" s="22"/>
      <c r="V744" s="5"/>
      <c r="W744" s="5"/>
      <c r="Y744"/>
      <c r="Z744"/>
    </row>
    <row r="745" spans="12:26" x14ac:dyDescent="0.2">
      <c r="L745"/>
      <c r="M745"/>
      <c r="P745" s="22"/>
      <c r="Q745" s="22"/>
      <c r="V745" s="5"/>
      <c r="W745" s="5"/>
      <c r="Y745"/>
      <c r="Z745"/>
    </row>
    <row r="746" spans="12:26" x14ac:dyDescent="0.2">
      <c r="L746"/>
      <c r="M746"/>
      <c r="P746" s="22"/>
      <c r="Q746" s="22"/>
      <c r="V746" s="5"/>
      <c r="W746" s="5"/>
      <c r="Y746"/>
      <c r="Z746"/>
    </row>
    <row r="747" spans="12:26" x14ac:dyDescent="0.2">
      <c r="L747"/>
      <c r="M747"/>
      <c r="P747" s="22"/>
      <c r="Q747" s="22"/>
      <c r="V747" s="5"/>
      <c r="W747" s="5"/>
      <c r="Y747"/>
      <c r="Z747"/>
    </row>
    <row r="748" spans="12:26" x14ac:dyDescent="0.2">
      <c r="L748"/>
      <c r="M748"/>
      <c r="P748" s="22"/>
      <c r="Q748" s="22"/>
      <c r="V748" s="5"/>
      <c r="W748" s="5"/>
      <c r="Y748"/>
      <c r="Z748"/>
    </row>
    <row r="749" spans="12:26" x14ac:dyDescent="0.2">
      <c r="L749"/>
      <c r="M749"/>
      <c r="P749" s="22"/>
      <c r="Q749" s="22"/>
      <c r="V749" s="5"/>
      <c r="W749" s="5"/>
      <c r="Y749"/>
      <c r="Z749"/>
    </row>
    <row r="750" spans="12:26" x14ac:dyDescent="0.2">
      <c r="L750"/>
      <c r="M750"/>
      <c r="P750" s="22"/>
      <c r="Q750" s="22"/>
      <c r="V750" s="5"/>
      <c r="W750" s="5"/>
      <c r="Y750"/>
      <c r="Z750"/>
    </row>
    <row r="751" spans="12:26" x14ac:dyDescent="0.2">
      <c r="L751"/>
      <c r="M751"/>
      <c r="P751" s="22"/>
      <c r="Q751" s="22"/>
      <c r="V751" s="5"/>
      <c r="W751" s="5"/>
      <c r="Y751"/>
      <c r="Z751"/>
    </row>
    <row r="752" spans="12:26" x14ac:dyDescent="0.2">
      <c r="L752"/>
      <c r="M752"/>
      <c r="P752" s="22"/>
      <c r="Q752" s="22"/>
      <c r="V752" s="5"/>
      <c r="W752" s="5"/>
      <c r="Y752"/>
      <c r="Z752"/>
    </row>
    <row r="753" spans="12:26" x14ac:dyDescent="0.2">
      <c r="L753"/>
      <c r="M753"/>
      <c r="P753" s="22"/>
      <c r="Q753" s="22"/>
      <c r="V753" s="5"/>
      <c r="W753" s="5"/>
      <c r="Y753"/>
      <c r="Z753"/>
    </row>
    <row r="754" spans="12:26" x14ac:dyDescent="0.2">
      <c r="L754"/>
      <c r="M754"/>
      <c r="P754" s="22"/>
      <c r="Q754" s="22"/>
      <c r="V754" s="5"/>
      <c r="W754" s="5"/>
      <c r="Y754"/>
      <c r="Z754"/>
    </row>
    <row r="755" spans="12:26" x14ac:dyDescent="0.2">
      <c r="L755"/>
      <c r="M755"/>
      <c r="P755" s="22"/>
      <c r="Q755" s="22"/>
      <c r="V755" s="5"/>
      <c r="W755" s="5"/>
      <c r="Y755"/>
      <c r="Z755"/>
    </row>
    <row r="756" spans="12:26" x14ac:dyDescent="0.2">
      <c r="L756"/>
      <c r="M756"/>
      <c r="P756" s="22"/>
      <c r="Q756" s="22"/>
      <c r="V756" s="5"/>
      <c r="W756" s="5"/>
      <c r="Y756"/>
      <c r="Z756"/>
    </row>
    <row r="757" spans="12:26" x14ac:dyDescent="0.2">
      <c r="L757"/>
      <c r="M757"/>
      <c r="P757" s="22"/>
      <c r="Q757" s="22"/>
      <c r="V757" s="5"/>
      <c r="W757" s="5"/>
      <c r="Y757"/>
      <c r="Z757"/>
    </row>
    <row r="758" spans="12:26" x14ac:dyDescent="0.2">
      <c r="L758"/>
      <c r="M758"/>
      <c r="P758" s="22"/>
      <c r="Q758" s="22"/>
      <c r="V758" s="5"/>
      <c r="W758" s="5"/>
      <c r="Y758"/>
      <c r="Z758"/>
    </row>
    <row r="759" spans="12:26" x14ac:dyDescent="0.2">
      <c r="L759"/>
      <c r="M759"/>
      <c r="P759" s="22"/>
      <c r="Q759" s="22"/>
      <c r="V759" s="5"/>
      <c r="W759" s="5"/>
      <c r="Y759"/>
      <c r="Z759"/>
    </row>
    <row r="760" spans="12:26" x14ac:dyDescent="0.2">
      <c r="L760"/>
      <c r="M760"/>
      <c r="P760" s="22"/>
      <c r="Q760" s="22"/>
      <c r="V760" s="5"/>
      <c r="W760" s="5"/>
      <c r="Y760"/>
      <c r="Z760"/>
    </row>
    <row r="761" spans="12:26" x14ac:dyDescent="0.2">
      <c r="L761"/>
      <c r="M761"/>
      <c r="P761" s="22"/>
      <c r="Q761" s="22"/>
      <c r="V761" s="5"/>
      <c r="W761" s="5"/>
      <c r="Y761"/>
      <c r="Z761"/>
    </row>
    <row r="762" spans="12:26" x14ac:dyDescent="0.2">
      <c r="L762"/>
      <c r="M762"/>
      <c r="P762" s="22"/>
      <c r="Q762" s="22"/>
      <c r="V762" s="5"/>
      <c r="W762" s="5"/>
      <c r="Y762"/>
      <c r="Z762"/>
    </row>
    <row r="763" spans="12:26" x14ac:dyDescent="0.2">
      <c r="L763"/>
      <c r="M763"/>
      <c r="P763" s="22"/>
      <c r="Q763" s="22"/>
      <c r="V763" s="5"/>
      <c r="W763" s="5"/>
      <c r="Y763"/>
      <c r="Z763"/>
    </row>
    <row r="764" spans="12:26" x14ac:dyDescent="0.2">
      <c r="L764"/>
      <c r="M764"/>
      <c r="P764" s="22"/>
      <c r="Q764" s="22"/>
      <c r="V764" s="5"/>
      <c r="W764" s="5"/>
      <c r="Y764"/>
      <c r="Z764"/>
    </row>
    <row r="765" spans="12:26" x14ac:dyDescent="0.2">
      <c r="L765"/>
      <c r="M765"/>
      <c r="P765" s="22"/>
      <c r="Q765" s="22"/>
      <c r="V765" s="5"/>
      <c r="W765" s="5"/>
      <c r="Y765"/>
      <c r="Z765"/>
    </row>
    <row r="766" spans="12:26" x14ac:dyDescent="0.2">
      <c r="L766"/>
      <c r="M766"/>
      <c r="P766" s="22"/>
      <c r="Q766" s="22"/>
      <c r="V766" s="5"/>
      <c r="W766" s="5"/>
      <c r="Y766"/>
      <c r="Z766"/>
    </row>
    <row r="767" spans="12:26" x14ac:dyDescent="0.2">
      <c r="L767"/>
      <c r="M767"/>
      <c r="P767" s="22"/>
      <c r="Q767" s="22"/>
      <c r="V767" s="5"/>
      <c r="W767" s="5"/>
      <c r="Y767"/>
      <c r="Z767"/>
    </row>
    <row r="768" spans="12:26" x14ac:dyDescent="0.2">
      <c r="L768"/>
      <c r="M768"/>
      <c r="P768" s="22"/>
      <c r="Q768" s="22"/>
      <c r="V768" s="5"/>
      <c r="W768" s="5"/>
      <c r="Y768"/>
      <c r="Z768"/>
    </row>
    <row r="769" spans="12:26" x14ac:dyDescent="0.2">
      <c r="L769"/>
      <c r="M769"/>
      <c r="P769" s="22"/>
      <c r="Q769" s="22"/>
      <c r="V769" s="5"/>
      <c r="W769" s="5"/>
      <c r="Y769"/>
      <c r="Z769"/>
    </row>
    <row r="770" spans="12:26" x14ac:dyDescent="0.2">
      <c r="L770"/>
      <c r="M770"/>
      <c r="P770" s="22"/>
      <c r="Q770" s="22"/>
      <c r="V770" s="5"/>
      <c r="W770" s="5"/>
      <c r="Y770"/>
      <c r="Z770"/>
    </row>
    <row r="771" spans="12:26" x14ac:dyDescent="0.2">
      <c r="L771"/>
      <c r="M771"/>
      <c r="P771" s="22"/>
      <c r="Q771" s="22"/>
      <c r="V771" s="5"/>
      <c r="W771" s="5"/>
      <c r="Y771"/>
      <c r="Z771"/>
    </row>
    <row r="772" spans="12:26" x14ac:dyDescent="0.2">
      <c r="L772"/>
      <c r="M772"/>
      <c r="P772" s="22"/>
      <c r="Q772" s="22"/>
      <c r="V772" s="5"/>
      <c r="W772" s="5"/>
      <c r="Y772"/>
      <c r="Z772"/>
    </row>
    <row r="773" spans="12:26" x14ac:dyDescent="0.2">
      <c r="L773"/>
      <c r="M773"/>
      <c r="P773" s="22"/>
      <c r="Q773" s="22"/>
      <c r="V773" s="5"/>
      <c r="W773" s="5"/>
      <c r="Y773"/>
      <c r="Z773"/>
    </row>
    <row r="774" spans="12:26" x14ac:dyDescent="0.2">
      <c r="L774"/>
      <c r="M774"/>
      <c r="P774" s="22"/>
      <c r="Q774" s="22"/>
      <c r="V774" s="5"/>
      <c r="W774" s="5"/>
      <c r="Y774"/>
      <c r="Z774"/>
    </row>
    <row r="775" spans="12:26" x14ac:dyDescent="0.2">
      <c r="L775"/>
      <c r="M775"/>
      <c r="P775" s="22"/>
      <c r="Q775" s="22"/>
      <c r="V775" s="5"/>
      <c r="W775" s="5"/>
      <c r="Y775"/>
      <c r="Z775"/>
    </row>
    <row r="776" spans="12:26" x14ac:dyDescent="0.2">
      <c r="L776"/>
      <c r="M776"/>
      <c r="P776" s="22"/>
      <c r="Q776" s="22"/>
      <c r="V776" s="5"/>
      <c r="W776" s="5"/>
      <c r="Y776"/>
      <c r="Z776"/>
    </row>
    <row r="777" spans="12:26" x14ac:dyDescent="0.2">
      <c r="L777"/>
      <c r="M777"/>
      <c r="P777" s="22"/>
      <c r="Q777" s="22"/>
      <c r="V777" s="5"/>
      <c r="W777" s="5"/>
      <c r="Y777"/>
      <c r="Z777"/>
    </row>
    <row r="778" spans="12:26" x14ac:dyDescent="0.2">
      <c r="L778"/>
      <c r="M778"/>
      <c r="P778" s="22"/>
      <c r="Q778" s="22"/>
      <c r="V778" s="5"/>
      <c r="W778" s="5"/>
      <c r="Y778"/>
      <c r="Z778"/>
    </row>
    <row r="779" spans="12:26" x14ac:dyDescent="0.2">
      <c r="L779"/>
      <c r="M779"/>
      <c r="P779" s="22"/>
      <c r="Q779" s="22"/>
      <c r="V779" s="5"/>
      <c r="W779" s="5"/>
      <c r="Y779"/>
      <c r="Z779"/>
    </row>
    <row r="780" spans="12:26" x14ac:dyDescent="0.2">
      <c r="L780"/>
      <c r="M780"/>
      <c r="P780" s="22"/>
      <c r="Q780" s="22"/>
      <c r="V780" s="5"/>
      <c r="W780" s="5"/>
      <c r="Y780"/>
      <c r="Z780"/>
    </row>
    <row r="781" spans="12:26" x14ac:dyDescent="0.2">
      <c r="L781"/>
      <c r="M781"/>
      <c r="P781" s="22"/>
      <c r="Q781" s="22"/>
      <c r="V781" s="5"/>
      <c r="W781" s="5"/>
      <c r="Y781"/>
      <c r="Z781"/>
    </row>
    <row r="782" spans="12:26" x14ac:dyDescent="0.2">
      <c r="L782"/>
      <c r="M782"/>
      <c r="P782" s="22"/>
      <c r="Q782" s="22"/>
      <c r="V782" s="5"/>
      <c r="W782" s="5"/>
      <c r="Y782"/>
      <c r="Z782"/>
    </row>
    <row r="783" spans="12:26" x14ac:dyDescent="0.2">
      <c r="L783"/>
      <c r="M783"/>
      <c r="P783" s="22"/>
      <c r="Q783" s="22"/>
      <c r="V783" s="5"/>
      <c r="W783" s="5"/>
      <c r="Y783"/>
      <c r="Z783"/>
    </row>
    <row r="784" spans="12:26" x14ac:dyDescent="0.2">
      <c r="L784"/>
      <c r="M784"/>
      <c r="P784" s="22"/>
      <c r="Q784" s="22"/>
      <c r="V784" s="5"/>
      <c r="W784" s="5"/>
      <c r="Y784"/>
      <c r="Z784"/>
    </row>
    <row r="785" spans="12:26" x14ac:dyDescent="0.2">
      <c r="L785"/>
      <c r="M785"/>
      <c r="P785" s="22"/>
      <c r="Q785" s="22"/>
      <c r="V785" s="5"/>
      <c r="W785" s="5"/>
      <c r="Y785"/>
      <c r="Z785"/>
    </row>
    <row r="786" spans="12:26" x14ac:dyDescent="0.2">
      <c r="L786"/>
      <c r="M786"/>
      <c r="P786" s="22"/>
      <c r="Q786" s="22"/>
      <c r="V786" s="5"/>
      <c r="W786" s="5"/>
      <c r="Y786"/>
      <c r="Z786"/>
    </row>
    <row r="787" spans="12:26" x14ac:dyDescent="0.2">
      <c r="L787"/>
      <c r="M787"/>
      <c r="P787" s="22"/>
      <c r="Q787" s="22"/>
      <c r="V787" s="5"/>
      <c r="W787" s="5"/>
      <c r="Y787"/>
      <c r="Z787"/>
    </row>
    <row r="788" spans="12:26" x14ac:dyDescent="0.2">
      <c r="L788"/>
      <c r="M788"/>
      <c r="P788" s="22"/>
      <c r="Q788" s="22"/>
      <c r="V788" s="5"/>
      <c r="W788" s="5"/>
      <c r="Y788"/>
      <c r="Z788"/>
    </row>
    <row r="789" spans="12:26" x14ac:dyDescent="0.2">
      <c r="L789"/>
      <c r="M789"/>
      <c r="P789" s="22"/>
      <c r="Q789" s="22"/>
      <c r="V789" s="5"/>
      <c r="W789" s="5"/>
      <c r="Y789"/>
      <c r="Z789"/>
    </row>
    <row r="790" spans="12:26" x14ac:dyDescent="0.2">
      <c r="L790"/>
      <c r="M790"/>
      <c r="P790" s="22"/>
      <c r="Q790" s="22"/>
      <c r="V790" s="5"/>
      <c r="W790" s="5"/>
      <c r="Y790"/>
      <c r="Z790"/>
    </row>
    <row r="791" spans="12:26" x14ac:dyDescent="0.2">
      <c r="L791"/>
      <c r="M791"/>
      <c r="P791" s="22"/>
      <c r="Q791" s="22"/>
      <c r="V791" s="5"/>
      <c r="W791" s="5"/>
      <c r="Y791"/>
      <c r="Z791"/>
    </row>
    <row r="792" spans="12:26" x14ac:dyDescent="0.2">
      <c r="L792"/>
      <c r="M792"/>
      <c r="P792" s="22"/>
      <c r="Q792" s="22"/>
      <c r="V792" s="5"/>
      <c r="W792" s="5"/>
      <c r="Y792"/>
      <c r="Z792"/>
    </row>
    <row r="793" spans="12:26" x14ac:dyDescent="0.2">
      <c r="L793"/>
      <c r="M793"/>
      <c r="P793" s="22"/>
      <c r="Q793" s="22"/>
      <c r="V793" s="5"/>
      <c r="W793" s="5"/>
      <c r="Y793"/>
      <c r="Z793"/>
    </row>
    <row r="794" spans="12:26" x14ac:dyDescent="0.2">
      <c r="L794"/>
      <c r="M794"/>
      <c r="P794" s="22"/>
      <c r="Q794" s="22"/>
      <c r="V794" s="5"/>
      <c r="W794" s="5"/>
      <c r="Y794"/>
      <c r="Z794"/>
    </row>
    <row r="795" spans="12:26" x14ac:dyDescent="0.2">
      <c r="L795"/>
      <c r="M795"/>
      <c r="P795" s="22"/>
      <c r="Q795" s="22"/>
      <c r="V795" s="5"/>
      <c r="W795" s="5"/>
      <c r="Y795"/>
      <c r="Z795"/>
    </row>
    <row r="796" spans="12:26" x14ac:dyDescent="0.2">
      <c r="L796"/>
      <c r="M796"/>
      <c r="P796" s="22"/>
      <c r="Q796" s="22"/>
      <c r="V796" s="5"/>
      <c r="W796" s="5"/>
      <c r="Y796"/>
      <c r="Z796"/>
    </row>
    <row r="797" spans="12:26" x14ac:dyDescent="0.2">
      <c r="L797"/>
      <c r="M797"/>
      <c r="P797" s="22"/>
      <c r="Q797" s="22"/>
      <c r="V797" s="5"/>
      <c r="W797" s="5"/>
      <c r="Y797"/>
      <c r="Z797"/>
    </row>
    <row r="798" spans="12:26" x14ac:dyDescent="0.2">
      <c r="L798"/>
      <c r="M798"/>
      <c r="P798" s="22"/>
      <c r="Q798" s="22"/>
      <c r="V798" s="5"/>
      <c r="W798" s="5"/>
      <c r="Y798"/>
      <c r="Z798"/>
    </row>
    <row r="799" spans="12:26" x14ac:dyDescent="0.2">
      <c r="L799"/>
      <c r="M799"/>
      <c r="P799" s="22"/>
      <c r="Q799" s="22"/>
      <c r="V799" s="5"/>
      <c r="W799" s="5"/>
      <c r="Y799"/>
      <c r="Z799"/>
    </row>
    <row r="800" spans="12:26" x14ac:dyDescent="0.2">
      <c r="L800"/>
      <c r="M800"/>
      <c r="P800" s="22"/>
      <c r="Q800" s="22"/>
      <c r="V800" s="5"/>
      <c r="W800" s="5"/>
      <c r="Y800"/>
      <c r="Z800"/>
    </row>
    <row r="801" spans="12:26" x14ac:dyDescent="0.2">
      <c r="L801"/>
      <c r="M801"/>
      <c r="P801" s="22"/>
      <c r="Q801" s="22"/>
      <c r="V801" s="5"/>
      <c r="W801" s="5"/>
      <c r="Y801"/>
      <c r="Z801"/>
    </row>
    <row r="802" spans="12:26" x14ac:dyDescent="0.2">
      <c r="L802"/>
      <c r="M802"/>
      <c r="P802" s="22"/>
      <c r="Q802" s="22"/>
      <c r="V802" s="5"/>
      <c r="W802" s="5"/>
      <c r="Y802"/>
      <c r="Z802"/>
    </row>
    <row r="803" spans="12:26" x14ac:dyDescent="0.2">
      <c r="L803"/>
      <c r="M803"/>
      <c r="P803" s="22"/>
      <c r="Q803" s="22"/>
      <c r="V803" s="5"/>
      <c r="W803" s="5"/>
      <c r="Y803"/>
      <c r="Z803"/>
    </row>
    <row r="804" spans="12:26" x14ac:dyDescent="0.2">
      <c r="L804"/>
      <c r="M804"/>
      <c r="P804" s="22"/>
      <c r="Q804" s="22"/>
      <c r="V804" s="5"/>
      <c r="W804" s="5"/>
      <c r="Y804"/>
      <c r="Z804"/>
    </row>
    <row r="805" spans="12:26" x14ac:dyDescent="0.2">
      <c r="L805"/>
      <c r="M805"/>
      <c r="P805" s="22"/>
      <c r="Q805" s="22"/>
      <c r="V805" s="5"/>
      <c r="W805" s="5"/>
      <c r="Y805"/>
      <c r="Z805"/>
    </row>
    <row r="806" spans="12:26" x14ac:dyDescent="0.2">
      <c r="L806"/>
      <c r="M806"/>
      <c r="P806" s="22"/>
      <c r="Q806" s="22"/>
      <c r="V806" s="5"/>
      <c r="W806" s="5"/>
      <c r="Y806"/>
      <c r="Z806"/>
    </row>
    <row r="807" spans="12:26" x14ac:dyDescent="0.2">
      <c r="L807"/>
      <c r="M807"/>
      <c r="P807" s="22"/>
      <c r="Q807" s="22"/>
      <c r="V807" s="5"/>
      <c r="W807" s="5"/>
      <c r="Y807"/>
      <c r="Z807"/>
    </row>
    <row r="808" spans="12:26" x14ac:dyDescent="0.2">
      <c r="L808"/>
      <c r="M808"/>
      <c r="P808" s="22"/>
      <c r="Q808" s="22"/>
      <c r="V808" s="5"/>
      <c r="W808" s="5"/>
      <c r="Y808"/>
      <c r="Z808"/>
    </row>
    <row r="809" spans="12:26" x14ac:dyDescent="0.2">
      <c r="L809"/>
      <c r="M809"/>
      <c r="P809" s="22"/>
      <c r="Q809" s="22"/>
      <c r="V809" s="5"/>
      <c r="W809" s="5"/>
      <c r="Y809"/>
      <c r="Z809"/>
    </row>
    <row r="810" spans="12:26" x14ac:dyDescent="0.2">
      <c r="L810"/>
      <c r="M810"/>
      <c r="P810" s="22"/>
      <c r="Q810" s="22"/>
      <c r="V810" s="5"/>
      <c r="W810" s="5"/>
      <c r="Y810"/>
      <c r="Z810"/>
    </row>
    <row r="811" spans="12:26" x14ac:dyDescent="0.2">
      <c r="L811"/>
      <c r="M811"/>
      <c r="P811" s="22"/>
      <c r="Q811" s="22"/>
      <c r="V811" s="5"/>
      <c r="W811" s="5"/>
      <c r="Y811"/>
      <c r="Z811"/>
    </row>
    <row r="812" spans="12:26" x14ac:dyDescent="0.2">
      <c r="L812"/>
      <c r="M812"/>
      <c r="P812" s="22"/>
      <c r="Q812" s="22"/>
      <c r="V812" s="5"/>
      <c r="W812" s="5"/>
      <c r="Y812"/>
      <c r="Z812"/>
    </row>
    <row r="813" spans="12:26" x14ac:dyDescent="0.2">
      <c r="L813"/>
      <c r="M813"/>
      <c r="P813" s="22"/>
      <c r="Q813" s="22"/>
      <c r="V813" s="5"/>
      <c r="W813" s="5"/>
      <c r="Y813"/>
      <c r="Z813"/>
    </row>
    <row r="814" spans="12:26" x14ac:dyDescent="0.2">
      <c r="L814"/>
      <c r="M814"/>
      <c r="P814" s="22"/>
      <c r="Q814" s="22"/>
      <c r="V814" s="5"/>
      <c r="W814" s="5"/>
      <c r="Y814"/>
      <c r="Z814"/>
    </row>
    <row r="815" spans="12:26" x14ac:dyDescent="0.2">
      <c r="L815"/>
      <c r="M815"/>
      <c r="P815" s="22"/>
      <c r="Q815" s="22"/>
      <c r="V815" s="5"/>
      <c r="W815" s="5"/>
      <c r="Y815"/>
      <c r="Z815"/>
    </row>
    <row r="816" spans="12:26" x14ac:dyDescent="0.2">
      <c r="L816"/>
      <c r="M816"/>
      <c r="P816" s="22"/>
      <c r="Q816" s="22"/>
      <c r="V816" s="5"/>
      <c r="W816" s="5"/>
      <c r="Y816"/>
      <c r="Z816"/>
    </row>
    <row r="817" spans="12:26" x14ac:dyDescent="0.2">
      <c r="L817"/>
      <c r="M817"/>
      <c r="P817" s="22"/>
      <c r="Q817" s="22"/>
      <c r="V817" s="5"/>
      <c r="W817" s="5"/>
      <c r="Y817"/>
      <c r="Z817"/>
    </row>
    <row r="818" spans="12:26" x14ac:dyDescent="0.2">
      <c r="L818"/>
      <c r="M818"/>
      <c r="P818" s="22"/>
      <c r="Q818" s="22"/>
      <c r="V818" s="5"/>
      <c r="W818" s="5"/>
      <c r="Y818"/>
      <c r="Z818"/>
    </row>
    <row r="819" spans="12:26" x14ac:dyDescent="0.2">
      <c r="L819"/>
      <c r="M819"/>
      <c r="P819" s="22"/>
      <c r="Q819" s="22"/>
      <c r="V819" s="5"/>
      <c r="W819" s="5"/>
      <c r="Y819"/>
      <c r="Z819"/>
    </row>
    <row r="820" spans="12:26" x14ac:dyDescent="0.2">
      <c r="L820"/>
      <c r="M820"/>
      <c r="P820" s="22"/>
      <c r="Q820" s="22"/>
      <c r="V820" s="5"/>
      <c r="W820" s="5"/>
      <c r="Y820"/>
      <c r="Z820"/>
    </row>
    <row r="821" spans="12:26" x14ac:dyDescent="0.2">
      <c r="L821"/>
      <c r="M821"/>
      <c r="P821" s="22"/>
      <c r="Q821" s="22"/>
      <c r="V821" s="5"/>
      <c r="W821" s="5"/>
      <c r="Y821"/>
      <c r="Z821"/>
    </row>
    <row r="822" spans="12:26" x14ac:dyDescent="0.2">
      <c r="L822"/>
      <c r="M822"/>
      <c r="P822" s="22"/>
      <c r="Q822" s="22"/>
      <c r="V822" s="5"/>
      <c r="W822" s="5"/>
      <c r="Y822"/>
      <c r="Z822"/>
    </row>
    <row r="823" spans="12:26" x14ac:dyDescent="0.2">
      <c r="L823"/>
      <c r="M823"/>
      <c r="P823" s="22"/>
      <c r="Q823" s="22"/>
      <c r="V823" s="5"/>
      <c r="W823" s="5"/>
      <c r="Y823"/>
      <c r="Z823"/>
    </row>
    <row r="824" spans="12:26" x14ac:dyDescent="0.2">
      <c r="L824"/>
      <c r="M824"/>
      <c r="P824" s="22"/>
      <c r="Q824" s="22"/>
      <c r="V824" s="5"/>
      <c r="W824" s="5"/>
      <c r="Y824"/>
      <c r="Z824"/>
    </row>
    <row r="825" spans="12:26" x14ac:dyDescent="0.2">
      <c r="L825"/>
      <c r="M825"/>
      <c r="P825" s="22"/>
      <c r="Q825" s="22"/>
      <c r="V825" s="5"/>
      <c r="W825" s="5"/>
      <c r="Y825"/>
      <c r="Z825"/>
    </row>
    <row r="826" spans="12:26" x14ac:dyDescent="0.2">
      <c r="L826"/>
      <c r="M826"/>
      <c r="P826" s="22"/>
      <c r="Q826" s="22"/>
      <c r="V826" s="5"/>
      <c r="W826" s="5"/>
      <c r="Y826"/>
      <c r="Z826"/>
    </row>
    <row r="827" spans="12:26" x14ac:dyDescent="0.2">
      <c r="L827"/>
      <c r="M827"/>
      <c r="P827" s="22"/>
      <c r="Q827" s="22"/>
      <c r="V827" s="5"/>
      <c r="W827" s="5"/>
      <c r="Y827"/>
      <c r="Z827"/>
    </row>
    <row r="828" spans="12:26" x14ac:dyDescent="0.2">
      <c r="L828"/>
      <c r="M828"/>
      <c r="P828" s="22"/>
      <c r="Q828" s="22"/>
      <c r="V828" s="5"/>
      <c r="W828" s="5"/>
      <c r="Y828"/>
      <c r="Z828"/>
    </row>
    <row r="829" spans="12:26" x14ac:dyDescent="0.2">
      <c r="L829"/>
      <c r="M829"/>
      <c r="P829" s="22"/>
      <c r="Q829" s="22"/>
      <c r="V829" s="5"/>
      <c r="W829" s="5"/>
      <c r="Y829"/>
      <c r="Z829"/>
    </row>
    <row r="830" spans="12:26" x14ac:dyDescent="0.2">
      <c r="L830"/>
      <c r="M830"/>
      <c r="P830" s="22"/>
      <c r="Q830" s="22"/>
      <c r="V830" s="5"/>
      <c r="W830" s="5"/>
      <c r="Y830"/>
      <c r="Z830"/>
    </row>
    <row r="831" spans="12:26" x14ac:dyDescent="0.2">
      <c r="L831"/>
      <c r="M831"/>
      <c r="P831" s="22"/>
      <c r="Q831" s="22"/>
      <c r="V831" s="5"/>
      <c r="W831" s="5"/>
      <c r="Y831"/>
      <c r="Z831"/>
    </row>
    <row r="832" spans="12:26" x14ac:dyDescent="0.2">
      <c r="L832"/>
      <c r="M832"/>
      <c r="P832" s="22"/>
      <c r="Q832" s="22"/>
      <c r="V832" s="5"/>
      <c r="W832" s="5"/>
      <c r="Y832"/>
      <c r="Z832"/>
    </row>
    <row r="833" spans="12:26" x14ac:dyDescent="0.2">
      <c r="L833"/>
      <c r="M833"/>
      <c r="P833" s="22"/>
      <c r="Q833" s="22"/>
      <c r="V833" s="5"/>
      <c r="W833" s="5"/>
      <c r="Y833"/>
      <c r="Z833"/>
    </row>
    <row r="834" spans="12:26" x14ac:dyDescent="0.2">
      <c r="L834"/>
      <c r="M834"/>
      <c r="P834" s="22"/>
      <c r="Q834" s="22"/>
      <c r="V834" s="5"/>
      <c r="W834" s="5"/>
      <c r="Y834"/>
      <c r="Z834"/>
    </row>
    <row r="835" spans="12:26" x14ac:dyDescent="0.2">
      <c r="L835"/>
      <c r="M835"/>
      <c r="P835" s="22"/>
      <c r="Q835" s="22"/>
      <c r="V835" s="5"/>
      <c r="W835" s="5"/>
      <c r="Y835"/>
      <c r="Z835"/>
    </row>
    <row r="836" spans="12:26" x14ac:dyDescent="0.2">
      <c r="L836"/>
      <c r="M836"/>
      <c r="P836" s="22"/>
      <c r="Q836" s="22"/>
      <c r="V836" s="5"/>
      <c r="W836" s="5"/>
      <c r="Y836"/>
      <c r="Z836"/>
    </row>
    <row r="837" spans="12:26" x14ac:dyDescent="0.2">
      <c r="L837"/>
      <c r="M837"/>
      <c r="P837" s="22"/>
      <c r="Q837" s="22"/>
      <c r="V837" s="5"/>
      <c r="W837" s="5"/>
      <c r="Y837"/>
      <c r="Z837"/>
    </row>
    <row r="838" spans="12:26" x14ac:dyDescent="0.2">
      <c r="L838"/>
      <c r="M838"/>
      <c r="P838" s="22"/>
      <c r="Q838" s="22"/>
      <c r="V838" s="5"/>
      <c r="W838" s="5"/>
      <c r="Y838"/>
      <c r="Z838"/>
    </row>
    <row r="839" spans="12:26" x14ac:dyDescent="0.2">
      <c r="L839"/>
      <c r="M839"/>
      <c r="P839" s="22"/>
      <c r="Q839" s="22"/>
      <c r="V839" s="5"/>
      <c r="W839" s="5"/>
      <c r="Y839"/>
      <c r="Z839"/>
    </row>
    <row r="840" spans="12:26" x14ac:dyDescent="0.2">
      <c r="L840"/>
      <c r="M840"/>
      <c r="P840" s="22"/>
      <c r="Q840" s="22"/>
      <c r="V840" s="5"/>
      <c r="W840" s="5"/>
      <c r="Y840"/>
      <c r="Z840"/>
    </row>
    <row r="841" spans="12:26" x14ac:dyDescent="0.2">
      <c r="L841"/>
      <c r="M841"/>
      <c r="P841" s="22"/>
      <c r="Q841" s="22"/>
      <c r="V841" s="5"/>
      <c r="W841" s="5"/>
      <c r="Y841"/>
      <c r="Z841"/>
    </row>
    <row r="842" spans="12:26" x14ac:dyDescent="0.2">
      <c r="L842"/>
      <c r="M842"/>
      <c r="P842" s="22"/>
      <c r="Q842" s="22"/>
      <c r="V842" s="5"/>
      <c r="W842" s="5"/>
      <c r="Y842"/>
      <c r="Z842"/>
    </row>
    <row r="843" spans="12:26" x14ac:dyDescent="0.2">
      <c r="L843"/>
      <c r="M843"/>
      <c r="P843" s="22"/>
      <c r="Q843" s="22"/>
      <c r="V843" s="5"/>
      <c r="W843" s="5"/>
      <c r="Y843"/>
      <c r="Z843"/>
    </row>
    <row r="844" spans="12:26" x14ac:dyDescent="0.2">
      <c r="L844"/>
      <c r="M844"/>
      <c r="P844" s="22"/>
      <c r="Q844" s="22"/>
      <c r="V844" s="5"/>
      <c r="W844" s="5"/>
      <c r="Y844"/>
      <c r="Z844"/>
    </row>
    <row r="845" spans="12:26" x14ac:dyDescent="0.2">
      <c r="L845"/>
      <c r="M845"/>
      <c r="P845" s="22"/>
      <c r="Q845" s="22"/>
      <c r="V845" s="5"/>
      <c r="W845" s="5"/>
      <c r="Y845"/>
      <c r="Z845"/>
    </row>
    <row r="846" spans="12:26" x14ac:dyDescent="0.2">
      <c r="L846"/>
      <c r="M846"/>
      <c r="P846" s="22"/>
      <c r="Q846" s="22"/>
      <c r="V846" s="5"/>
      <c r="W846" s="5"/>
      <c r="Y846"/>
      <c r="Z846"/>
    </row>
    <row r="847" spans="12:26" x14ac:dyDescent="0.2">
      <c r="L847"/>
      <c r="M847"/>
      <c r="P847" s="22"/>
      <c r="Q847" s="22"/>
      <c r="V847" s="5"/>
      <c r="W847" s="5"/>
      <c r="Y847"/>
      <c r="Z847"/>
    </row>
    <row r="848" spans="12:26" x14ac:dyDescent="0.2">
      <c r="L848"/>
      <c r="M848"/>
      <c r="P848" s="22"/>
      <c r="Q848" s="22"/>
      <c r="V848" s="5"/>
      <c r="W848" s="5"/>
      <c r="Y848"/>
      <c r="Z848"/>
    </row>
    <row r="849" spans="12:26" x14ac:dyDescent="0.2">
      <c r="L849"/>
      <c r="M849"/>
      <c r="P849" s="22"/>
      <c r="Q849" s="22"/>
      <c r="V849" s="5"/>
      <c r="W849" s="5"/>
      <c r="Y849"/>
      <c r="Z849"/>
    </row>
    <row r="850" spans="12:26" x14ac:dyDescent="0.2">
      <c r="L850"/>
      <c r="M850"/>
      <c r="P850" s="22"/>
      <c r="Q850" s="22"/>
      <c r="V850" s="5"/>
      <c r="W850" s="5"/>
      <c r="Y850"/>
      <c r="Z850"/>
    </row>
    <row r="851" spans="12:26" x14ac:dyDescent="0.2">
      <c r="L851"/>
      <c r="M851"/>
      <c r="P851" s="22"/>
      <c r="Q851" s="22"/>
      <c r="V851" s="5"/>
      <c r="W851" s="5"/>
      <c r="Y851"/>
      <c r="Z851"/>
    </row>
    <row r="852" spans="12:26" x14ac:dyDescent="0.2">
      <c r="L852"/>
      <c r="M852"/>
      <c r="P852" s="22"/>
      <c r="Q852" s="22"/>
      <c r="V852" s="5"/>
      <c r="W852" s="5"/>
      <c r="Y852"/>
      <c r="Z852"/>
    </row>
    <row r="853" spans="12:26" x14ac:dyDescent="0.2">
      <c r="L853"/>
      <c r="M853"/>
      <c r="P853" s="22"/>
      <c r="Q853" s="22"/>
      <c r="V853" s="5"/>
      <c r="W853" s="5"/>
      <c r="Y853"/>
      <c r="Z853"/>
    </row>
    <row r="854" spans="12:26" x14ac:dyDescent="0.2">
      <c r="L854"/>
      <c r="M854"/>
      <c r="P854" s="22"/>
      <c r="Q854" s="22"/>
      <c r="V854" s="5"/>
      <c r="W854" s="5"/>
      <c r="Y854"/>
      <c r="Z854"/>
    </row>
    <row r="855" spans="12:26" x14ac:dyDescent="0.2">
      <c r="L855"/>
      <c r="M855"/>
      <c r="P855" s="22"/>
      <c r="Q855" s="22"/>
      <c r="V855" s="5"/>
      <c r="W855" s="5"/>
      <c r="Y855"/>
      <c r="Z855"/>
    </row>
    <row r="856" spans="12:26" x14ac:dyDescent="0.2">
      <c r="L856"/>
      <c r="M856"/>
      <c r="P856" s="22"/>
      <c r="Q856" s="22"/>
      <c r="V856" s="5"/>
      <c r="W856" s="5"/>
      <c r="Y856"/>
      <c r="Z856"/>
    </row>
    <row r="857" spans="12:26" x14ac:dyDescent="0.2">
      <c r="L857"/>
      <c r="M857"/>
      <c r="P857" s="22"/>
      <c r="Q857" s="22"/>
      <c r="V857" s="5"/>
      <c r="W857" s="5"/>
      <c r="Y857"/>
      <c r="Z857"/>
    </row>
    <row r="858" spans="12:26" x14ac:dyDescent="0.2">
      <c r="L858"/>
      <c r="M858"/>
      <c r="P858" s="22"/>
      <c r="Q858" s="22"/>
      <c r="V858" s="5"/>
      <c r="W858" s="5"/>
      <c r="Y858"/>
      <c r="Z858"/>
    </row>
    <row r="859" spans="12:26" x14ac:dyDescent="0.2">
      <c r="L859"/>
      <c r="M859"/>
      <c r="P859" s="22"/>
      <c r="Q859" s="22"/>
      <c r="V859" s="5"/>
      <c r="W859" s="5"/>
      <c r="Y859"/>
      <c r="Z859"/>
    </row>
    <row r="860" spans="12:26" x14ac:dyDescent="0.2">
      <c r="L860"/>
      <c r="M860"/>
      <c r="P860" s="22"/>
      <c r="Q860" s="22"/>
      <c r="V860" s="5"/>
      <c r="W860" s="5"/>
      <c r="Y860"/>
      <c r="Z860"/>
    </row>
    <row r="861" spans="12:26" x14ac:dyDescent="0.2">
      <c r="L861"/>
      <c r="M861"/>
      <c r="P861" s="22"/>
      <c r="Q861" s="22"/>
      <c r="V861" s="5"/>
      <c r="W861" s="5"/>
      <c r="Y861"/>
      <c r="Z861"/>
    </row>
    <row r="862" spans="12:26" x14ac:dyDescent="0.2">
      <c r="L862"/>
      <c r="M862"/>
      <c r="P862" s="22"/>
      <c r="Q862" s="22"/>
      <c r="V862" s="5"/>
      <c r="W862" s="5"/>
      <c r="Y862"/>
      <c r="Z862"/>
    </row>
    <row r="863" spans="12:26" x14ac:dyDescent="0.2">
      <c r="L863"/>
      <c r="M863"/>
      <c r="P863" s="22"/>
      <c r="Q863" s="22"/>
      <c r="V863" s="5"/>
      <c r="W863" s="5"/>
      <c r="Y863"/>
      <c r="Z863"/>
    </row>
    <row r="864" spans="12:26" x14ac:dyDescent="0.2">
      <c r="L864"/>
      <c r="M864"/>
      <c r="P864" s="22"/>
      <c r="Q864" s="22"/>
      <c r="V864" s="5"/>
      <c r="W864" s="5"/>
      <c r="Y864"/>
      <c r="Z864"/>
    </row>
    <row r="865" spans="12:26" x14ac:dyDescent="0.2">
      <c r="L865"/>
      <c r="M865"/>
      <c r="P865" s="22"/>
      <c r="Q865" s="22"/>
      <c r="V865" s="5"/>
      <c r="W865" s="5"/>
      <c r="Y865"/>
      <c r="Z865"/>
    </row>
    <row r="866" spans="12:26" x14ac:dyDescent="0.2">
      <c r="L866"/>
      <c r="M866"/>
      <c r="P866" s="22"/>
      <c r="Q866" s="22"/>
      <c r="V866" s="5"/>
      <c r="W866" s="5"/>
      <c r="Y866"/>
      <c r="Z866"/>
    </row>
    <row r="867" spans="12:26" x14ac:dyDescent="0.2">
      <c r="L867"/>
      <c r="M867"/>
      <c r="P867" s="22"/>
      <c r="Q867" s="22"/>
      <c r="V867" s="5"/>
      <c r="W867" s="5"/>
      <c r="Y867"/>
      <c r="Z867"/>
    </row>
    <row r="868" spans="12:26" x14ac:dyDescent="0.2">
      <c r="L868"/>
      <c r="M868"/>
      <c r="P868" s="22"/>
      <c r="Q868" s="22"/>
      <c r="V868" s="5"/>
      <c r="W868" s="5"/>
      <c r="Y868"/>
      <c r="Z868"/>
    </row>
    <row r="869" spans="12:26" x14ac:dyDescent="0.2">
      <c r="L869"/>
      <c r="M869"/>
      <c r="P869" s="22"/>
      <c r="Q869" s="22"/>
      <c r="V869" s="5"/>
      <c r="W869" s="5"/>
      <c r="Y869"/>
      <c r="Z869"/>
    </row>
    <row r="870" spans="12:26" x14ac:dyDescent="0.2">
      <c r="L870"/>
      <c r="M870"/>
      <c r="P870" s="22"/>
      <c r="Q870" s="22"/>
      <c r="V870" s="5"/>
      <c r="W870" s="5"/>
      <c r="Y870"/>
      <c r="Z870"/>
    </row>
    <row r="871" spans="12:26" x14ac:dyDescent="0.2">
      <c r="L871"/>
      <c r="M871"/>
      <c r="P871" s="22"/>
      <c r="Q871" s="22"/>
      <c r="V871" s="5"/>
      <c r="W871" s="5"/>
      <c r="Y871"/>
      <c r="Z871"/>
    </row>
    <row r="872" spans="12:26" x14ac:dyDescent="0.2">
      <c r="L872"/>
      <c r="M872"/>
      <c r="P872" s="22"/>
      <c r="Q872" s="22"/>
      <c r="V872" s="5"/>
      <c r="W872" s="5"/>
      <c r="Y872"/>
      <c r="Z872"/>
    </row>
    <row r="873" spans="12:26" x14ac:dyDescent="0.2">
      <c r="L873"/>
      <c r="M873"/>
      <c r="P873" s="22"/>
      <c r="Q873" s="22"/>
      <c r="V873" s="5"/>
      <c r="W873" s="5"/>
      <c r="Y873"/>
      <c r="Z873"/>
    </row>
    <row r="874" spans="12:26" x14ac:dyDescent="0.2">
      <c r="L874"/>
      <c r="M874"/>
      <c r="P874" s="22"/>
      <c r="Q874" s="22"/>
      <c r="V874" s="5"/>
      <c r="W874" s="5"/>
      <c r="Y874"/>
      <c r="Z874"/>
    </row>
    <row r="875" spans="12:26" x14ac:dyDescent="0.2">
      <c r="L875"/>
      <c r="M875"/>
      <c r="P875" s="22"/>
      <c r="Q875" s="22"/>
      <c r="V875" s="5"/>
      <c r="W875" s="5"/>
      <c r="Y875"/>
      <c r="Z875"/>
    </row>
    <row r="876" spans="12:26" x14ac:dyDescent="0.2">
      <c r="L876"/>
      <c r="M876"/>
      <c r="P876" s="22"/>
      <c r="Q876" s="22"/>
      <c r="V876" s="5"/>
      <c r="W876" s="5"/>
      <c r="Y876"/>
      <c r="Z876"/>
    </row>
    <row r="877" spans="12:26" x14ac:dyDescent="0.2">
      <c r="L877"/>
      <c r="M877"/>
      <c r="P877" s="22"/>
      <c r="Q877" s="22"/>
      <c r="V877" s="5"/>
      <c r="W877" s="5"/>
      <c r="Y877"/>
      <c r="Z877"/>
    </row>
    <row r="878" spans="12:26" x14ac:dyDescent="0.2">
      <c r="L878"/>
      <c r="M878"/>
      <c r="P878" s="22"/>
      <c r="Q878" s="22"/>
      <c r="V878" s="5"/>
      <c r="W878" s="5"/>
      <c r="Y878"/>
      <c r="Z878"/>
    </row>
    <row r="879" spans="12:26" x14ac:dyDescent="0.2">
      <c r="L879"/>
      <c r="M879"/>
      <c r="P879" s="22"/>
      <c r="Q879" s="22"/>
      <c r="V879" s="5"/>
      <c r="W879" s="5"/>
      <c r="Y879"/>
      <c r="Z879"/>
    </row>
    <row r="880" spans="12:26" x14ac:dyDescent="0.2">
      <c r="L880"/>
      <c r="M880"/>
      <c r="P880" s="22"/>
      <c r="Q880" s="22"/>
      <c r="V880" s="5"/>
      <c r="W880" s="5"/>
      <c r="Y880"/>
      <c r="Z880"/>
    </row>
    <row r="881" spans="12:26" x14ac:dyDescent="0.2">
      <c r="L881"/>
      <c r="M881"/>
      <c r="P881" s="22"/>
      <c r="Q881" s="22"/>
      <c r="V881" s="5"/>
      <c r="W881" s="5"/>
      <c r="Y881"/>
      <c r="Z881"/>
    </row>
    <row r="882" spans="12:26" x14ac:dyDescent="0.2">
      <c r="L882"/>
      <c r="M882"/>
      <c r="P882" s="22"/>
      <c r="Q882" s="22"/>
      <c r="V882" s="5"/>
      <c r="W882" s="5"/>
      <c r="Y882"/>
      <c r="Z882"/>
    </row>
    <row r="883" spans="12:26" x14ac:dyDescent="0.2">
      <c r="L883"/>
      <c r="M883"/>
      <c r="P883" s="22"/>
      <c r="Q883" s="22"/>
      <c r="V883" s="5"/>
      <c r="W883" s="5"/>
      <c r="Y883"/>
      <c r="Z883"/>
    </row>
    <row r="884" spans="12:26" x14ac:dyDescent="0.2">
      <c r="L884"/>
      <c r="M884"/>
      <c r="P884" s="22"/>
      <c r="Q884" s="22"/>
      <c r="V884" s="5"/>
      <c r="W884" s="5"/>
      <c r="Y884"/>
      <c r="Z884"/>
    </row>
    <row r="885" spans="12:26" x14ac:dyDescent="0.2">
      <c r="L885"/>
      <c r="M885"/>
      <c r="P885" s="22"/>
      <c r="Q885" s="22"/>
      <c r="V885" s="5"/>
      <c r="W885" s="5"/>
      <c r="Y885"/>
      <c r="Z885"/>
    </row>
    <row r="886" spans="12:26" x14ac:dyDescent="0.2">
      <c r="L886"/>
      <c r="M886"/>
      <c r="P886" s="22"/>
      <c r="Q886" s="22"/>
      <c r="V886" s="5"/>
      <c r="W886" s="5"/>
      <c r="Y886"/>
      <c r="Z886"/>
    </row>
    <row r="887" spans="12:26" x14ac:dyDescent="0.2">
      <c r="L887"/>
      <c r="M887"/>
      <c r="P887" s="22"/>
      <c r="Q887" s="22"/>
      <c r="V887" s="5"/>
      <c r="W887" s="5"/>
      <c r="Y887"/>
      <c r="Z887"/>
    </row>
    <row r="888" spans="12:26" x14ac:dyDescent="0.2">
      <c r="L888"/>
      <c r="M888"/>
      <c r="P888" s="22"/>
      <c r="Q888" s="22"/>
      <c r="V888" s="5"/>
      <c r="W888" s="5"/>
      <c r="Y888"/>
      <c r="Z888"/>
    </row>
    <row r="889" spans="12:26" x14ac:dyDescent="0.2">
      <c r="L889"/>
      <c r="M889"/>
      <c r="P889" s="22"/>
      <c r="Q889" s="22"/>
      <c r="V889" s="5"/>
      <c r="W889" s="5"/>
      <c r="Y889"/>
      <c r="Z889"/>
    </row>
    <row r="890" spans="12:26" x14ac:dyDescent="0.2">
      <c r="L890"/>
      <c r="M890"/>
      <c r="P890" s="22"/>
      <c r="Q890" s="22"/>
      <c r="V890" s="5"/>
      <c r="W890" s="5"/>
      <c r="Y890"/>
      <c r="Z890"/>
    </row>
    <row r="891" spans="12:26" x14ac:dyDescent="0.2">
      <c r="L891"/>
      <c r="M891"/>
      <c r="P891" s="22"/>
      <c r="Q891" s="22"/>
      <c r="V891" s="5"/>
      <c r="W891" s="5"/>
      <c r="Y891"/>
      <c r="Z891"/>
    </row>
    <row r="892" spans="12:26" x14ac:dyDescent="0.2">
      <c r="L892"/>
      <c r="M892"/>
      <c r="P892" s="22"/>
      <c r="Q892" s="22"/>
      <c r="V892" s="5"/>
      <c r="W892" s="5"/>
      <c r="Y892"/>
      <c r="Z892"/>
    </row>
    <row r="893" spans="12:26" x14ac:dyDescent="0.2">
      <c r="L893"/>
      <c r="M893"/>
      <c r="P893" s="22"/>
      <c r="Q893" s="22"/>
      <c r="V893" s="5"/>
      <c r="W893" s="5"/>
      <c r="Y893"/>
      <c r="Z893"/>
    </row>
    <row r="894" spans="12:26" x14ac:dyDescent="0.2">
      <c r="L894"/>
      <c r="M894"/>
      <c r="P894" s="22"/>
      <c r="Q894" s="22"/>
      <c r="V894" s="5"/>
      <c r="W894" s="5"/>
      <c r="Y894"/>
      <c r="Z894"/>
    </row>
    <row r="895" spans="12:26" x14ac:dyDescent="0.2">
      <c r="L895"/>
      <c r="M895"/>
      <c r="P895" s="22"/>
      <c r="Q895" s="22"/>
      <c r="V895" s="5"/>
      <c r="W895" s="5"/>
      <c r="Y895"/>
      <c r="Z895"/>
    </row>
    <row r="896" spans="12:26" x14ac:dyDescent="0.2">
      <c r="L896"/>
      <c r="M896"/>
      <c r="P896" s="22"/>
      <c r="Q896" s="22"/>
      <c r="V896" s="5"/>
      <c r="W896" s="5"/>
      <c r="Y896"/>
      <c r="Z896"/>
    </row>
    <row r="897" spans="12:26" x14ac:dyDescent="0.2">
      <c r="L897"/>
      <c r="M897"/>
      <c r="P897" s="22"/>
      <c r="Q897" s="22"/>
      <c r="V897" s="5"/>
      <c r="W897" s="5"/>
      <c r="Y897"/>
      <c r="Z897"/>
    </row>
    <row r="898" spans="12:26" x14ac:dyDescent="0.2">
      <c r="L898"/>
      <c r="M898"/>
      <c r="P898" s="22"/>
      <c r="Q898" s="22"/>
      <c r="V898" s="5"/>
      <c r="W898" s="5"/>
      <c r="Y898"/>
      <c r="Z898"/>
    </row>
    <row r="899" spans="12:26" x14ac:dyDescent="0.2">
      <c r="L899"/>
      <c r="M899"/>
      <c r="P899" s="22"/>
      <c r="Q899" s="22"/>
      <c r="V899" s="5"/>
      <c r="W899" s="5"/>
      <c r="Y899"/>
      <c r="Z899"/>
    </row>
    <row r="900" spans="12:26" x14ac:dyDescent="0.2">
      <c r="L900"/>
      <c r="M900"/>
      <c r="P900" s="22"/>
      <c r="Q900" s="22"/>
      <c r="V900" s="5"/>
      <c r="W900" s="5"/>
      <c r="Y900"/>
      <c r="Z900"/>
    </row>
    <row r="901" spans="12:26" x14ac:dyDescent="0.2">
      <c r="L901"/>
      <c r="M901"/>
      <c r="P901" s="22"/>
      <c r="Q901" s="22"/>
      <c r="V901" s="5"/>
      <c r="W901" s="5"/>
      <c r="Y901"/>
      <c r="Z901"/>
    </row>
    <row r="902" spans="12:26" x14ac:dyDescent="0.2">
      <c r="L902"/>
      <c r="M902"/>
      <c r="P902" s="22"/>
      <c r="Q902" s="22"/>
      <c r="V902" s="5"/>
      <c r="W902" s="5"/>
      <c r="Y902"/>
      <c r="Z902"/>
    </row>
    <row r="903" spans="12:26" x14ac:dyDescent="0.2">
      <c r="L903"/>
      <c r="M903"/>
      <c r="P903" s="22"/>
      <c r="Q903" s="22"/>
      <c r="V903" s="5"/>
      <c r="W903" s="5"/>
      <c r="Y903"/>
      <c r="Z903"/>
    </row>
    <row r="904" spans="12:26" x14ac:dyDescent="0.2">
      <c r="L904"/>
      <c r="M904"/>
      <c r="P904" s="22"/>
      <c r="Q904" s="22"/>
      <c r="V904" s="5"/>
      <c r="W904" s="5"/>
      <c r="Y904"/>
      <c r="Z904"/>
    </row>
    <row r="905" spans="12:26" x14ac:dyDescent="0.2">
      <c r="L905"/>
      <c r="M905"/>
      <c r="P905" s="22"/>
      <c r="Q905" s="22"/>
      <c r="V905" s="5"/>
      <c r="W905" s="5"/>
      <c r="Y905"/>
      <c r="Z905"/>
    </row>
    <row r="906" spans="12:26" x14ac:dyDescent="0.2">
      <c r="L906"/>
      <c r="M906"/>
      <c r="P906" s="22"/>
      <c r="Q906" s="22"/>
      <c r="V906" s="5"/>
      <c r="W906" s="5"/>
      <c r="Y906"/>
      <c r="Z906"/>
    </row>
    <row r="907" spans="12:26" x14ac:dyDescent="0.2">
      <c r="L907"/>
      <c r="M907"/>
      <c r="P907" s="22"/>
      <c r="Q907" s="22"/>
      <c r="V907" s="5"/>
      <c r="W907" s="5"/>
      <c r="Y907"/>
      <c r="Z907"/>
    </row>
    <row r="908" spans="12:26" x14ac:dyDescent="0.2">
      <c r="L908"/>
      <c r="M908"/>
      <c r="P908" s="22"/>
      <c r="Q908" s="22"/>
      <c r="V908" s="5"/>
      <c r="W908" s="5"/>
      <c r="Y908"/>
      <c r="Z908"/>
    </row>
    <row r="909" spans="12:26" x14ac:dyDescent="0.2">
      <c r="L909"/>
      <c r="M909"/>
      <c r="P909" s="22"/>
      <c r="Q909" s="22"/>
      <c r="V909" s="5"/>
      <c r="W909" s="5"/>
      <c r="Y909"/>
      <c r="Z909"/>
    </row>
    <row r="910" spans="12:26" x14ac:dyDescent="0.2">
      <c r="L910"/>
      <c r="M910"/>
      <c r="P910" s="22"/>
      <c r="Q910" s="22"/>
      <c r="V910" s="5"/>
      <c r="W910" s="5"/>
      <c r="Y910"/>
      <c r="Z910"/>
    </row>
    <row r="911" spans="12:26" x14ac:dyDescent="0.2">
      <c r="L911"/>
      <c r="M911"/>
      <c r="P911" s="22"/>
      <c r="Q911" s="22"/>
      <c r="V911" s="5"/>
      <c r="W911" s="5"/>
      <c r="Y911"/>
      <c r="Z911"/>
    </row>
    <row r="912" spans="12:26" x14ac:dyDescent="0.2">
      <c r="L912"/>
      <c r="M912"/>
      <c r="P912" s="22"/>
      <c r="Q912" s="22"/>
      <c r="V912" s="5"/>
      <c r="W912" s="5"/>
      <c r="Y912"/>
      <c r="Z912"/>
    </row>
    <row r="913" spans="12:26" x14ac:dyDescent="0.2">
      <c r="L913"/>
      <c r="M913"/>
      <c r="P913" s="22"/>
      <c r="Q913" s="22"/>
      <c r="V913" s="5"/>
      <c r="W913" s="5"/>
      <c r="Y913"/>
      <c r="Z913"/>
    </row>
    <row r="914" spans="12:26" x14ac:dyDescent="0.2">
      <c r="L914"/>
      <c r="M914"/>
      <c r="P914" s="22"/>
      <c r="Q914" s="22"/>
      <c r="V914" s="5"/>
      <c r="W914" s="5"/>
      <c r="Y914"/>
      <c r="Z914"/>
    </row>
    <row r="915" spans="12:26" x14ac:dyDescent="0.2">
      <c r="L915"/>
      <c r="M915"/>
      <c r="P915" s="22"/>
      <c r="Q915" s="22"/>
      <c r="V915" s="5"/>
      <c r="W915" s="5"/>
      <c r="Y915"/>
      <c r="Z915"/>
    </row>
    <row r="916" spans="12:26" x14ac:dyDescent="0.2">
      <c r="L916"/>
      <c r="M916"/>
      <c r="P916" s="22"/>
      <c r="Q916" s="22"/>
      <c r="V916" s="5"/>
      <c r="W916" s="5"/>
      <c r="Y916"/>
      <c r="Z916"/>
    </row>
    <row r="917" spans="12:26" x14ac:dyDescent="0.2">
      <c r="L917"/>
      <c r="M917"/>
      <c r="P917" s="22"/>
      <c r="Q917" s="22"/>
      <c r="V917" s="5"/>
      <c r="W917" s="5"/>
      <c r="Y917"/>
      <c r="Z917"/>
    </row>
    <row r="918" spans="12:26" x14ac:dyDescent="0.2">
      <c r="L918"/>
      <c r="M918"/>
      <c r="P918" s="22"/>
      <c r="Q918" s="22"/>
      <c r="V918" s="5"/>
      <c r="W918" s="5"/>
      <c r="Y918"/>
      <c r="Z918"/>
    </row>
    <row r="919" spans="12:26" x14ac:dyDescent="0.2">
      <c r="L919"/>
      <c r="M919"/>
      <c r="P919" s="22"/>
      <c r="Q919" s="22"/>
      <c r="V919" s="5"/>
      <c r="W919" s="5"/>
      <c r="Y919"/>
      <c r="Z919"/>
    </row>
    <row r="920" spans="12:26" x14ac:dyDescent="0.2">
      <c r="L920"/>
      <c r="M920"/>
      <c r="P920" s="22"/>
      <c r="Q920" s="22"/>
      <c r="V920" s="5"/>
      <c r="W920" s="5"/>
      <c r="Y920"/>
      <c r="Z920"/>
    </row>
    <row r="921" spans="12:26" x14ac:dyDescent="0.2">
      <c r="L921"/>
      <c r="M921"/>
      <c r="P921" s="22"/>
      <c r="Q921" s="22"/>
      <c r="V921" s="5"/>
      <c r="W921" s="5"/>
      <c r="Y921"/>
      <c r="Z921"/>
    </row>
    <row r="922" spans="12:26" x14ac:dyDescent="0.2">
      <c r="L922"/>
      <c r="M922"/>
      <c r="P922" s="22"/>
      <c r="Q922" s="22"/>
      <c r="V922" s="5"/>
      <c r="W922" s="5"/>
      <c r="Y922"/>
      <c r="Z922"/>
    </row>
    <row r="923" spans="12:26" x14ac:dyDescent="0.2">
      <c r="L923"/>
      <c r="M923"/>
      <c r="P923" s="22"/>
      <c r="Q923" s="22"/>
      <c r="V923" s="5"/>
      <c r="W923" s="5"/>
      <c r="Y923"/>
      <c r="Z923"/>
    </row>
    <row r="924" spans="12:26" x14ac:dyDescent="0.2">
      <c r="L924"/>
      <c r="M924"/>
      <c r="P924" s="22"/>
      <c r="Q924" s="22"/>
      <c r="V924" s="5"/>
      <c r="W924" s="5"/>
      <c r="Y924"/>
      <c r="Z924"/>
    </row>
    <row r="925" spans="12:26" x14ac:dyDescent="0.2">
      <c r="L925"/>
      <c r="M925"/>
      <c r="P925" s="22"/>
      <c r="Q925" s="22"/>
      <c r="V925" s="5"/>
      <c r="W925" s="5"/>
      <c r="Y925"/>
      <c r="Z925"/>
    </row>
    <row r="926" spans="12:26" x14ac:dyDescent="0.2">
      <c r="L926"/>
      <c r="M926"/>
      <c r="P926" s="22"/>
      <c r="Q926" s="22"/>
      <c r="V926" s="5"/>
      <c r="W926" s="5"/>
      <c r="Y926"/>
      <c r="Z926"/>
    </row>
    <row r="927" spans="12:26" x14ac:dyDescent="0.2">
      <c r="L927"/>
      <c r="M927"/>
      <c r="P927" s="22"/>
      <c r="Q927" s="22"/>
      <c r="V927" s="5"/>
      <c r="W927" s="5"/>
      <c r="Y927"/>
      <c r="Z927"/>
    </row>
    <row r="928" spans="12:26" x14ac:dyDescent="0.2">
      <c r="L928"/>
      <c r="M928"/>
      <c r="P928" s="22"/>
      <c r="Q928" s="22"/>
      <c r="V928" s="5"/>
      <c r="W928" s="5"/>
      <c r="Y928"/>
      <c r="Z928"/>
    </row>
    <row r="929" spans="12:26" x14ac:dyDescent="0.2">
      <c r="L929"/>
      <c r="M929"/>
      <c r="P929" s="22"/>
      <c r="Q929" s="22"/>
      <c r="V929" s="5"/>
      <c r="W929" s="5"/>
      <c r="Y929"/>
      <c r="Z929"/>
    </row>
    <row r="930" spans="12:26" x14ac:dyDescent="0.2">
      <c r="L930"/>
      <c r="M930"/>
      <c r="P930" s="22"/>
      <c r="Q930" s="22"/>
      <c r="V930" s="5"/>
      <c r="W930" s="5"/>
      <c r="Y930"/>
      <c r="Z930"/>
    </row>
    <row r="931" spans="12:26" x14ac:dyDescent="0.2">
      <c r="L931"/>
      <c r="M931"/>
      <c r="P931" s="22"/>
      <c r="Q931" s="22"/>
      <c r="V931" s="5"/>
      <c r="W931" s="5"/>
      <c r="Y931"/>
      <c r="Z931"/>
    </row>
    <row r="932" spans="12:26" x14ac:dyDescent="0.2">
      <c r="L932"/>
      <c r="M932"/>
      <c r="P932" s="22"/>
      <c r="Q932" s="22"/>
      <c r="V932" s="5"/>
      <c r="W932" s="5"/>
      <c r="Y932"/>
      <c r="Z932"/>
    </row>
    <row r="933" spans="12:26" x14ac:dyDescent="0.2">
      <c r="L933"/>
      <c r="M933"/>
      <c r="P933" s="22"/>
      <c r="Q933" s="22"/>
      <c r="V933" s="5"/>
      <c r="W933" s="5"/>
      <c r="Y933"/>
      <c r="Z933"/>
    </row>
    <row r="934" spans="12:26" x14ac:dyDescent="0.2">
      <c r="L934"/>
      <c r="M934"/>
      <c r="P934" s="22"/>
      <c r="Q934" s="22"/>
      <c r="V934" s="5"/>
      <c r="W934" s="5"/>
      <c r="Y934"/>
      <c r="Z934"/>
    </row>
    <row r="935" spans="12:26" x14ac:dyDescent="0.2">
      <c r="L935"/>
      <c r="M935"/>
      <c r="P935" s="22"/>
      <c r="Q935" s="22"/>
      <c r="V935" s="5"/>
      <c r="W935" s="5"/>
      <c r="Y935"/>
      <c r="Z935"/>
    </row>
    <row r="936" spans="12:26" x14ac:dyDescent="0.2">
      <c r="L936"/>
      <c r="M936"/>
      <c r="P936" s="22"/>
      <c r="Q936" s="22"/>
      <c r="V936" s="5"/>
      <c r="W936" s="5"/>
      <c r="Y936"/>
      <c r="Z936"/>
    </row>
    <row r="937" spans="12:26" x14ac:dyDescent="0.2">
      <c r="L937"/>
      <c r="M937"/>
      <c r="P937" s="22"/>
      <c r="Q937" s="22"/>
      <c r="V937" s="5"/>
      <c r="W937" s="5"/>
      <c r="Y937"/>
      <c r="Z937"/>
    </row>
    <row r="938" spans="12:26" x14ac:dyDescent="0.2">
      <c r="L938"/>
      <c r="M938"/>
      <c r="P938" s="22"/>
      <c r="Q938" s="22"/>
      <c r="V938" s="5"/>
      <c r="W938" s="5"/>
      <c r="Y938"/>
      <c r="Z938"/>
    </row>
    <row r="939" spans="12:26" x14ac:dyDescent="0.2">
      <c r="L939"/>
      <c r="M939"/>
      <c r="P939" s="22"/>
      <c r="Q939" s="22"/>
      <c r="V939" s="5"/>
      <c r="W939" s="5"/>
      <c r="Y939"/>
      <c r="Z939"/>
    </row>
    <row r="940" spans="12:26" x14ac:dyDescent="0.2">
      <c r="L940"/>
      <c r="M940"/>
      <c r="P940" s="22"/>
      <c r="Q940" s="22"/>
      <c r="V940" s="5"/>
      <c r="W940" s="5"/>
      <c r="Y940"/>
      <c r="Z940"/>
    </row>
    <row r="941" spans="12:26" x14ac:dyDescent="0.2">
      <c r="L941"/>
      <c r="M941"/>
      <c r="P941" s="22"/>
      <c r="Q941" s="22"/>
      <c r="V941" s="5"/>
      <c r="W941" s="5"/>
      <c r="Y941"/>
      <c r="Z941"/>
    </row>
    <row r="942" spans="12:26" x14ac:dyDescent="0.2">
      <c r="L942"/>
      <c r="M942"/>
      <c r="P942" s="22"/>
      <c r="Q942" s="22"/>
      <c r="V942" s="5"/>
      <c r="W942" s="5"/>
      <c r="Y942"/>
      <c r="Z942"/>
    </row>
    <row r="943" spans="12:26" x14ac:dyDescent="0.2">
      <c r="L943"/>
      <c r="M943"/>
      <c r="P943" s="22"/>
      <c r="Q943" s="22"/>
      <c r="V943" s="5"/>
      <c r="W943" s="5"/>
      <c r="Y943"/>
      <c r="Z943"/>
    </row>
    <row r="944" spans="12:26" x14ac:dyDescent="0.2">
      <c r="L944"/>
      <c r="M944"/>
      <c r="P944" s="22"/>
      <c r="Q944" s="22"/>
      <c r="V944" s="5"/>
      <c r="W944" s="5"/>
      <c r="Y944"/>
      <c r="Z944"/>
    </row>
    <row r="945" spans="12:26" x14ac:dyDescent="0.2">
      <c r="L945"/>
      <c r="M945"/>
      <c r="P945" s="22"/>
      <c r="Q945" s="22"/>
      <c r="V945" s="5"/>
      <c r="W945" s="5"/>
      <c r="Y945"/>
      <c r="Z945"/>
    </row>
    <row r="946" spans="12:26" x14ac:dyDescent="0.2">
      <c r="L946"/>
      <c r="M946"/>
      <c r="P946" s="22"/>
      <c r="Q946" s="22"/>
      <c r="V946" s="5"/>
      <c r="W946" s="5"/>
      <c r="Y946"/>
      <c r="Z946"/>
    </row>
    <row r="947" spans="12:26" x14ac:dyDescent="0.2">
      <c r="L947"/>
      <c r="M947"/>
      <c r="P947" s="22"/>
      <c r="Q947" s="22"/>
      <c r="V947" s="5"/>
      <c r="W947" s="5"/>
      <c r="Y947"/>
      <c r="Z947"/>
    </row>
    <row r="948" spans="12:26" x14ac:dyDescent="0.2">
      <c r="L948"/>
      <c r="M948"/>
      <c r="P948" s="22"/>
      <c r="Q948" s="22"/>
      <c r="V948" s="5"/>
      <c r="W948" s="5"/>
      <c r="Y948"/>
      <c r="Z948"/>
    </row>
    <row r="949" spans="12:26" x14ac:dyDescent="0.2">
      <c r="L949"/>
      <c r="M949"/>
      <c r="P949" s="22"/>
      <c r="Q949" s="22"/>
      <c r="V949" s="5"/>
      <c r="W949" s="5"/>
      <c r="Y949"/>
      <c r="Z949"/>
    </row>
    <row r="950" spans="12:26" x14ac:dyDescent="0.2">
      <c r="L950"/>
      <c r="M950"/>
      <c r="P950" s="22"/>
      <c r="Q950" s="22"/>
      <c r="V950" s="5"/>
      <c r="W950" s="5"/>
      <c r="Y950"/>
      <c r="Z950"/>
    </row>
    <row r="951" spans="12:26" x14ac:dyDescent="0.2">
      <c r="L951"/>
      <c r="M951"/>
      <c r="P951" s="22"/>
      <c r="Q951" s="22"/>
      <c r="V951" s="5"/>
      <c r="W951" s="5"/>
      <c r="Y951"/>
      <c r="Z951"/>
    </row>
    <row r="952" spans="12:26" x14ac:dyDescent="0.2">
      <c r="L952"/>
      <c r="M952"/>
      <c r="P952" s="22"/>
      <c r="Q952" s="22"/>
      <c r="V952" s="5"/>
      <c r="W952" s="5"/>
      <c r="Y952"/>
      <c r="Z952"/>
    </row>
    <row r="953" spans="12:26" x14ac:dyDescent="0.2">
      <c r="L953"/>
      <c r="M953"/>
      <c r="P953" s="22"/>
      <c r="Q953" s="22"/>
      <c r="V953" s="5"/>
      <c r="W953" s="5"/>
      <c r="Y953"/>
      <c r="Z953"/>
    </row>
    <row r="954" spans="12:26" x14ac:dyDescent="0.2">
      <c r="L954"/>
      <c r="M954"/>
      <c r="P954" s="22"/>
      <c r="Q954" s="22"/>
      <c r="V954" s="5"/>
      <c r="W954" s="5"/>
      <c r="Y954"/>
      <c r="Z954"/>
    </row>
    <row r="955" spans="12:26" x14ac:dyDescent="0.2">
      <c r="L955"/>
      <c r="M955"/>
      <c r="P955" s="22"/>
      <c r="Q955" s="22"/>
      <c r="V955" s="5"/>
      <c r="W955" s="5"/>
      <c r="Y955"/>
      <c r="Z955"/>
    </row>
    <row r="956" spans="12:26" x14ac:dyDescent="0.2">
      <c r="L956"/>
      <c r="M956"/>
      <c r="P956" s="22"/>
      <c r="Q956" s="22"/>
      <c r="V956" s="5"/>
      <c r="W956" s="5"/>
      <c r="Y956"/>
      <c r="Z956"/>
    </row>
    <row r="957" spans="12:26" x14ac:dyDescent="0.2">
      <c r="L957"/>
      <c r="M957"/>
      <c r="P957" s="22"/>
      <c r="Q957" s="22"/>
      <c r="V957" s="5"/>
      <c r="W957" s="5"/>
      <c r="Y957"/>
      <c r="Z957"/>
    </row>
    <row r="958" spans="12:26" x14ac:dyDescent="0.2">
      <c r="L958"/>
      <c r="M958"/>
      <c r="P958" s="22"/>
      <c r="Q958" s="22"/>
      <c r="V958" s="5"/>
      <c r="W958" s="5"/>
      <c r="Y958"/>
      <c r="Z958"/>
    </row>
    <row r="959" spans="12:26" x14ac:dyDescent="0.2">
      <c r="L959"/>
      <c r="M959"/>
      <c r="P959" s="22"/>
      <c r="Q959" s="22"/>
      <c r="V959" s="5"/>
      <c r="W959" s="5"/>
      <c r="Y959"/>
      <c r="Z959"/>
    </row>
    <row r="960" spans="12:26" x14ac:dyDescent="0.2">
      <c r="L960"/>
      <c r="M960"/>
      <c r="P960" s="22"/>
      <c r="Q960" s="22"/>
      <c r="V960" s="5"/>
      <c r="W960" s="5"/>
      <c r="Y960"/>
      <c r="Z960"/>
    </row>
    <row r="961" spans="12:26" x14ac:dyDescent="0.2">
      <c r="L961"/>
      <c r="M961"/>
      <c r="P961" s="22"/>
      <c r="Q961" s="22"/>
      <c r="V961" s="5"/>
      <c r="W961" s="5"/>
      <c r="Y961"/>
      <c r="Z961"/>
    </row>
    <row r="962" spans="12:26" x14ac:dyDescent="0.2">
      <c r="L962"/>
      <c r="M962"/>
      <c r="P962" s="22"/>
      <c r="Q962" s="22"/>
      <c r="V962" s="5"/>
      <c r="W962" s="5"/>
      <c r="Y962"/>
      <c r="Z962"/>
    </row>
    <row r="963" spans="12:26" x14ac:dyDescent="0.2">
      <c r="L963"/>
      <c r="M963"/>
      <c r="P963" s="22"/>
      <c r="Q963" s="22"/>
      <c r="V963" s="5"/>
      <c r="W963" s="5"/>
      <c r="Y963"/>
      <c r="Z963"/>
    </row>
    <row r="964" spans="12:26" x14ac:dyDescent="0.2">
      <c r="L964"/>
      <c r="M964"/>
      <c r="P964" s="22"/>
      <c r="Q964" s="22"/>
      <c r="V964" s="5"/>
      <c r="W964" s="5"/>
      <c r="Y964"/>
      <c r="Z964"/>
    </row>
    <row r="965" spans="12:26" x14ac:dyDescent="0.2">
      <c r="L965"/>
      <c r="M965"/>
      <c r="P965" s="22"/>
      <c r="Q965" s="22"/>
      <c r="V965" s="5"/>
      <c r="W965" s="5"/>
      <c r="Y965"/>
      <c r="Z965"/>
    </row>
    <row r="966" spans="12:26" x14ac:dyDescent="0.2">
      <c r="L966"/>
      <c r="M966"/>
      <c r="P966" s="22"/>
      <c r="Q966" s="22"/>
      <c r="V966" s="5"/>
      <c r="W966" s="5"/>
      <c r="Y966"/>
      <c r="Z966"/>
    </row>
    <row r="967" spans="12:26" x14ac:dyDescent="0.2">
      <c r="L967"/>
      <c r="M967"/>
      <c r="P967" s="22"/>
      <c r="Q967" s="22"/>
      <c r="V967" s="5"/>
      <c r="W967" s="5"/>
      <c r="Y967"/>
      <c r="Z967"/>
    </row>
    <row r="968" spans="12:26" x14ac:dyDescent="0.2">
      <c r="L968"/>
      <c r="M968"/>
      <c r="P968" s="22"/>
      <c r="Q968" s="22"/>
      <c r="V968" s="5"/>
      <c r="W968" s="5"/>
      <c r="Y968"/>
      <c r="Z968"/>
    </row>
    <row r="969" spans="12:26" x14ac:dyDescent="0.2">
      <c r="L969"/>
      <c r="M969"/>
      <c r="P969" s="22"/>
      <c r="Q969" s="22"/>
      <c r="V969" s="5"/>
      <c r="W969" s="5"/>
      <c r="Y969"/>
      <c r="Z969"/>
    </row>
    <row r="970" spans="12:26" x14ac:dyDescent="0.2">
      <c r="L970"/>
      <c r="M970"/>
      <c r="P970" s="22"/>
      <c r="Q970" s="22"/>
      <c r="V970" s="5"/>
      <c r="W970" s="5"/>
      <c r="Y970"/>
      <c r="Z970"/>
    </row>
    <row r="971" spans="12:26" x14ac:dyDescent="0.2">
      <c r="L971"/>
      <c r="M971"/>
      <c r="P971" s="22"/>
      <c r="Q971" s="22"/>
      <c r="V971" s="5"/>
      <c r="W971" s="5"/>
      <c r="Y971"/>
      <c r="Z971"/>
    </row>
    <row r="972" spans="12:26" x14ac:dyDescent="0.2">
      <c r="L972"/>
      <c r="M972"/>
      <c r="P972" s="22"/>
      <c r="Q972" s="22"/>
      <c r="V972" s="5"/>
      <c r="W972" s="5"/>
      <c r="Y972"/>
      <c r="Z972"/>
    </row>
    <row r="973" spans="12:26" x14ac:dyDescent="0.2">
      <c r="L973"/>
      <c r="M973"/>
      <c r="P973" s="22"/>
      <c r="Q973" s="22"/>
      <c r="V973" s="5"/>
      <c r="W973" s="5"/>
      <c r="Y973"/>
      <c r="Z973"/>
    </row>
    <row r="974" spans="12:26" x14ac:dyDescent="0.2">
      <c r="L974"/>
      <c r="M974"/>
      <c r="P974" s="22"/>
      <c r="Q974" s="22"/>
      <c r="V974" s="5"/>
      <c r="W974" s="5"/>
      <c r="Y974"/>
      <c r="Z974"/>
    </row>
    <row r="975" spans="12:26" x14ac:dyDescent="0.2">
      <c r="L975"/>
      <c r="M975"/>
      <c r="P975" s="22"/>
      <c r="Q975" s="22"/>
      <c r="V975" s="5"/>
      <c r="W975" s="5"/>
      <c r="Y975"/>
      <c r="Z975"/>
    </row>
    <row r="976" spans="12:26" x14ac:dyDescent="0.2">
      <c r="L976"/>
      <c r="M976"/>
      <c r="P976" s="22"/>
      <c r="Q976" s="22"/>
      <c r="V976" s="5"/>
      <c r="W976" s="5"/>
      <c r="Y976"/>
      <c r="Z976"/>
    </row>
    <row r="977" spans="12:26" x14ac:dyDescent="0.2">
      <c r="L977"/>
      <c r="M977"/>
      <c r="P977" s="22"/>
      <c r="Q977" s="22"/>
      <c r="V977" s="5"/>
      <c r="W977" s="5"/>
      <c r="Y977"/>
      <c r="Z977"/>
    </row>
    <row r="978" spans="12:26" x14ac:dyDescent="0.2">
      <c r="L978"/>
      <c r="M978"/>
      <c r="P978" s="22"/>
      <c r="Q978" s="22"/>
      <c r="V978" s="5"/>
      <c r="W978" s="5"/>
      <c r="Y978"/>
      <c r="Z978"/>
    </row>
    <row r="979" spans="12:26" x14ac:dyDescent="0.2">
      <c r="L979"/>
      <c r="M979"/>
      <c r="P979" s="22"/>
      <c r="Q979" s="22"/>
      <c r="V979" s="5"/>
      <c r="W979" s="5"/>
      <c r="Y979"/>
      <c r="Z979"/>
    </row>
    <row r="980" spans="12:26" x14ac:dyDescent="0.2">
      <c r="L980"/>
      <c r="M980"/>
      <c r="P980" s="22"/>
      <c r="Q980" s="22"/>
      <c r="V980" s="5"/>
      <c r="W980" s="5"/>
      <c r="Y980"/>
      <c r="Z980"/>
    </row>
    <row r="981" spans="12:26" x14ac:dyDescent="0.2">
      <c r="L981"/>
      <c r="M981"/>
      <c r="P981" s="22"/>
      <c r="Q981" s="22"/>
      <c r="V981" s="5"/>
      <c r="W981" s="5"/>
      <c r="Y981"/>
      <c r="Z981"/>
    </row>
    <row r="982" spans="12:26" x14ac:dyDescent="0.2">
      <c r="L982"/>
      <c r="M982"/>
      <c r="P982" s="22"/>
      <c r="Q982" s="22"/>
      <c r="V982" s="5"/>
      <c r="W982" s="5"/>
      <c r="Y982"/>
      <c r="Z982"/>
    </row>
    <row r="983" spans="12:26" x14ac:dyDescent="0.2">
      <c r="L983"/>
      <c r="M983"/>
      <c r="P983" s="22"/>
      <c r="Q983" s="22"/>
      <c r="V983" s="5"/>
      <c r="W983" s="5"/>
      <c r="Y983"/>
      <c r="Z983"/>
    </row>
    <row r="984" spans="12:26" x14ac:dyDescent="0.2">
      <c r="L984"/>
      <c r="M984"/>
      <c r="P984" s="22"/>
      <c r="Q984" s="22"/>
      <c r="V984" s="5"/>
      <c r="W984" s="5"/>
      <c r="Y984"/>
      <c r="Z984"/>
    </row>
    <row r="985" spans="12:26" x14ac:dyDescent="0.2">
      <c r="L985"/>
      <c r="M985"/>
      <c r="P985" s="22"/>
      <c r="Q985" s="22"/>
      <c r="V985" s="5"/>
      <c r="W985" s="5"/>
      <c r="Y985"/>
      <c r="Z985"/>
    </row>
    <row r="986" spans="12:26" x14ac:dyDescent="0.2">
      <c r="L986"/>
      <c r="M986"/>
      <c r="P986" s="22"/>
      <c r="Q986" s="22"/>
      <c r="V986" s="5"/>
      <c r="W986" s="5"/>
      <c r="Y986"/>
      <c r="Z986"/>
    </row>
    <row r="987" spans="12:26" x14ac:dyDescent="0.2">
      <c r="L987"/>
      <c r="M987"/>
      <c r="P987" s="22"/>
      <c r="Q987" s="22"/>
      <c r="V987" s="5"/>
      <c r="W987" s="5"/>
      <c r="Y987"/>
      <c r="Z987"/>
    </row>
    <row r="988" spans="12:26" x14ac:dyDescent="0.2">
      <c r="L988"/>
      <c r="M988"/>
      <c r="P988" s="22"/>
      <c r="Q988" s="22"/>
      <c r="V988" s="5"/>
      <c r="W988" s="5"/>
      <c r="Y988"/>
      <c r="Z988"/>
    </row>
    <row r="989" spans="12:26" x14ac:dyDescent="0.2">
      <c r="L989"/>
      <c r="M989"/>
      <c r="P989" s="22"/>
      <c r="Q989" s="22"/>
      <c r="V989" s="5"/>
      <c r="W989" s="5"/>
      <c r="Y989"/>
      <c r="Z989"/>
    </row>
    <row r="990" spans="12:26" x14ac:dyDescent="0.2">
      <c r="L990"/>
      <c r="M990"/>
      <c r="P990" s="22"/>
      <c r="Q990" s="22"/>
      <c r="V990" s="5"/>
      <c r="W990" s="5"/>
      <c r="Y990"/>
      <c r="Z990"/>
    </row>
    <row r="991" spans="12:26" x14ac:dyDescent="0.2">
      <c r="L991"/>
      <c r="M991"/>
      <c r="P991" s="22"/>
      <c r="Q991" s="22"/>
      <c r="V991" s="5"/>
      <c r="W991" s="5"/>
      <c r="Y991"/>
      <c r="Z991"/>
    </row>
    <row r="992" spans="12:26" x14ac:dyDescent="0.2">
      <c r="L992"/>
      <c r="M992"/>
      <c r="P992" s="22"/>
      <c r="Q992" s="22"/>
      <c r="V992" s="5"/>
      <c r="W992" s="5"/>
      <c r="Y992"/>
      <c r="Z992"/>
    </row>
    <row r="993" spans="12:26" x14ac:dyDescent="0.2">
      <c r="L993"/>
      <c r="M993"/>
      <c r="P993" s="22"/>
      <c r="Q993" s="22"/>
      <c r="V993" s="5"/>
      <c r="W993" s="5"/>
      <c r="Y993"/>
      <c r="Z993"/>
    </row>
    <row r="994" spans="12:26" x14ac:dyDescent="0.2">
      <c r="L994"/>
      <c r="M994"/>
      <c r="P994" s="22"/>
      <c r="Q994" s="22"/>
      <c r="V994" s="5"/>
      <c r="W994" s="5"/>
      <c r="Y994"/>
      <c r="Z994"/>
    </row>
    <row r="995" spans="12:26" x14ac:dyDescent="0.2">
      <c r="L995"/>
      <c r="M995"/>
      <c r="P995" s="22"/>
      <c r="Q995" s="22"/>
      <c r="V995" s="5"/>
      <c r="W995" s="5"/>
      <c r="Y995"/>
      <c r="Z995"/>
    </row>
    <row r="996" spans="12:26" x14ac:dyDescent="0.2">
      <c r="L996"/>
      <c r="M996"/>
      <c r="P996" s="22"/>
      <c r="Q996" s="22"/>
      <c r="V996" s="5"/>
      <c r="W996" s="5"/>
      <c r="Y996"/>
      <c r="Z996"/>
    </row>
    <row r="997" spans="12:26" x14ac:dyDescent="0.2">
      <c r="L997"/>
      <c r="M997"/>
      <c r="P997" s="22"/>
      <c r="Q997" s="22"/>
      <c r="V997" s="5"/>
      <c r="W997" s="5"/>
      <c r="Y997"/>
      <c r="Z997"/>
    </row>
    <row r="998" spans="12:26" x14ac:dyDescent="0.2">
      <c r="L998"/>
      <c r="M998"/>
      <c r="P998" s="22"/>
      <c r="Q998" s="22"/>
      <c r="V998" s="5"/>
      <c r="W998" s="5"/>
      <c r="Y998"/>
      <c r="Z998"/>
    </row>
    <row r="999" spans="12:26" x14ac:dyDescent="0.2">
      <c r="L999"/>
      <c r="M999"/>
      <c r="P999" s="22"/>
      <c r="Q999" s="22"/>
      <c r="V999" s="5"/>
      <c r="W999" s="5"/>
      <c r="Y999"/>
      <c r="Z999"/>
    </row>
    <row r="1000" spans="12:26" x14ac:dyDescent="0.2">
      <c r="L1000"/>
      <c r="M1000"/>
      <c r="P1000" s="22"/>
      <c r="Q1000" s="22"/>
      <c r="V1000" s="5"/>
      <c r="W1000" s="5"/>
      <c r="Y1000"/>
      <c r="Z1000"/>
    </row>
    <row r="1001" spans="12:26" x14ac:dyDescent="0.2">
      <c r="L1001"/>
      <c r="M1001"/>
      <c r="P1001" s="22"/>
      <c r="Q1001" s="22"/>
      <c r="V1001" s="5"/>
      <c r="W1001" s="5"/>
      <c r="Y1001"/>
      <c r="Z1001"/>
    </row>
    <row r="1002" spans="12:26" x14ac:dyDescent="0.2">
      <c r="L1002"/>
      <c r="M1002"/>
      <c r="P1002" s="22"/>
      <c r="Q1002" s="22"/>
      <c r="V1002" s="5"/>
      <c r="W1002" s="5"/>
      <c r="Y1002"/>
      <c r="Z1002"/>
    </row>
    <row r="1003" spans="12:26" x14ac:dyDescent="0.2">
      <c r="L1003"/>
      <c r="M1003"/>
      <c r="P1003" s="22"/>
      <c r="Q1003" s="22"/>
      <c r="V1003" s="5"/>
      <c r="W1003" s="5"/>
      <c r="Y1003"/>
      <c r="Z1003"/>
    </row>
    <row r="1004" spans="12:26" x14ac:dyDescent="0.2">
      <c r="L1004"/>
      <c r="M1004"/>
      <c r="P1004" s="22"/>
      <c r="Q1004" s="22"/>
      <c r="V1004" s="5"/>
      <c r="W1004" s="5"/>
      <c r="Y1004"/>
      <c r="Z1004"/>
    </row>
    <row r="1005" spans="12:26" x14ac:dyDescent="0.2">
      <c r="L1005"/>
      <c r="M1005"/>
      <c r="P1005" s="22"/>
      <c r="Q1005" s="22"/>
      <c r="V1005" s="5"/>
      <c r="W1005" s="5"/>
      <c r="Y1005"/>
      <c r="Z1005"/>
    </row>
    <row r="1006" spans="12:26" x14ac:dyDescent="0.2">
      <c r="L1006"/>
      <c r="M1006"/>
      <c r="P1006" s="22"/>
      <c r="Q1006" s="22"/>
      <c r="V1006" s="5"/>
      <c r="W1006" s="5"/>
      <c r="Y1006"/>
      <c r="Z1006"/>
    </row>
    <row r="1007" spans="12:26" x14ac:dyDescent="0.2">
      <c r="L1007"/>
      <c r="M1007"/>
      <c r="P1007" s="22"/>
      <c r="Q1007" s="22"/>
      <c r="V1007" s="5"/>
      <c r="W1007" s="5"/>
      <c r="Y1007"/>
      <c r="Z1007"/>
    </row>
    <row r="1008" spans="12:26" x14ac:dyDescent="0.2">
      <c r="L1008"/>
      <c r="M1008"/>
      <c r="P1008" s="22"/>
      <c r="Q1008" s="22"/>
      <c r="V1008" s="5"/>
      <c r="W1008" s="5"/>
      <c r="Y1008"/>
      <c r="Z1008"/>
    </row>
    <row r="1009" spans="12:26" x14ac:dyDescent="0.2">
      <c r="L1009"/>
      <c r="M1009"/>
      <c r="P1009" s="22"/>
      <c r="Q1009" s="22"/>
      <c r="V1009" s="5"/>
      <c r="W1009" s="5"/>
      <c r="Y1009"/>
      <c r="Z1009"/>
    </row>
    <row r="1010" spans="12:26" x14ac:dyDescent="0.2">
      <c r="L1010"/>
      <c r="M1010"/>
      <c r="P1010" s="22"/>
      <c r="Q1010" s="22"/>
      <c r="V1010" s="5"/>
      <c r="W1010" s="5"/>
      <c r="Y1010"/>
      <c r="Z1010"/>
    </row>
    <row r="1011" spans="12:26" x14ac:dyDescent="0.2">
      <c r="L1011"/>
      <c r="M1011"/>
      <c r="P1011" s="22"/>
      <c r="Q1011" s="22"/>
      <c r="V1011" s="5"/>
      <c r="W1011" s="5"/>
      <c r="Y1011"/>
      <c r="Z1011"/>
    </row>
    <row r="1012" spans="12:26" x14ac:dyDescent="0.2">
      <c r="L1012"/>
      <c r="M1012"/>
      <c r="P1012" s="22"/>
      <c r="Q1012" s="22"/>
      <c r="V1012" s="5"/>
      <c r="W1012" s="5"/>
      <c r="Y1012"/>
      <c r="Z1012"/>
    </row>
    <row r="1013" spans="12:26" x14ac:dyDescent="0.2">
      <c r="L1013"/>
      <c r="M1013"/>
      <c r="P1013" s="22"/>
      <c r="Q1013" s="22"/>
      <c r="V1013" s="5"/>
      <c r="W1013" s="5"/>
      <c r="Y1013"/>
      <c r="Z1013"/>
    </row>
    <row r="1014" spans="12:26" x14ac:dyDescent="0.2">
      <c r="L1014"/>
      <c r="M1014"/>
      <c r="P1014" s="22"/>
      <c r="Q1014" s="22"/>
      <c r="V1014" s="5"/>
      <c r="W1014" s="5"/>
      <c r="Y1014"/>
      <c r="Z1014"/>
    </row>
    <row r="1015" spans="12:26" x14ac:dyDescent="0.2">
      <c r="L1015"/>
      <c r="M1015"/>
      <c r="P1015" s="22"/>
      <c r="Q1015" s="22"/>
      <c r="V1015" s="5"/>
      <c r="W1015" s="5"/>
      <c r="Y1015"/>
      <c r="Z1015"/>
    </row>
    <row r="1016" spans="12:26" x14ac:dyDescent="0.2">
      <c r="L1016"/>
      <c r="M1016"/>
      <c r="P1016" s="22"/>
      <c r="Q1016" s="22"/>
      <c r="V1016" s="5"/>
      <c r="W1016" s="5"/>
      <c r="Y1016"/>
      <c r="Z1016"/>
    </row>
    <row r="1017" spans="12:26" x14ac:dyDescent="0.2">
      <c r="L1017"/>
      <c r="M1017"/>
      <c r="P1017" s="22"/>
      <c r="Q1017" s="22"/>
      <c r="V1017" s="5"/>
      <c r="W1017" s="5"/>
      <c r="Y1017"/>
      <c r="Z1017"/>
    </row>
    <row r="1018" spans="12:26" x14ac:dyDescent="0.2">
      <c r="L1018"/>
      <c r="M1018"/>
      <c r="P1018" s="22"/>
      <c r="Q1018" s="22"/>
      <c r="V1018" s="5"/>
      <c r="W1018" s="5"/>
      <c r="Y1018"/>
      <c r="Z1018"/>
    </row>
    <row r="1019" spans="12:26" x14ac:dyDescent="0.2">
      <c r="L1019"/>
      <c r="M1019"/>
      <c r="P1019" s="22"/>
      <c r="Q1019" s="22"/>
      <c r="V1019" s="5"/>
      <c r="W1019" s="5"/>
      <c r="Y1019"/>
      <c r="Z1019"/>
    </row>
    <row r="1020" spans="12:26" x14ac:dyDescent="0.2">
      <c r="L1020"/>
      <c r="M1020"/>
      <c r="P1020" s="22"/>
      <c r="Q1020" s="22"/>
      <c r="V1020" s="5"/>
      <c r="W1020" s="5"/>
      <c r="Y1020"/>
      <c r="Z1020"/>
    </row>
    <row r="1021" spans="12:26" x14ac:dyDescent="0.2">
      <c r="L1021"/>
      <c r="M1021"/>
      <c r="P1021" s="22"/>
      <c r="Q1021" s="22"/>
      <c r="V1021" s="5"/>
      <c r="W1021" s="5"/>
      <c r="Y1021"/>
      <c r="Z1021"/>
    </row>
    <row r="1022" spans="12:26" x14ac:dyDescent="0.2">
      <c r="L1022"/>
      <c r="M1022"/>
      <c r="P1022" s="22"/>
      <c r="Q1022" s="22"/>
      <c r="V1022" s="5"/>
      <c r="W1022" s="5"/>
      <c r="Y1022"/>
      <c r="Z1022"/>
    </row>
    <row r="1023" spans="12:26" x14ac:dyDescent="0.2">
      <c r="L1023"/>
      <c r="M1023"/>
      <c r="P1023" s="22"/>
      <c r="Q1023" s="22"/>
      <c r="V1023" s="5"/>
      <c r="W1023" s="5"/>
      <c r="Y1023"/>
      <c r="Z1023"/>
    </row>
    <row r="1024" spans="12:26" x14ac:dyDescent="0.2">
      <c r="L1024"/>
      <c r="M1024"/>
      <c r="P1024" s="22"/>
      <c r="Q1024" s="22"/>
      <c r="V1024" s="5"/>
      <c r="W1024" s="5"/>
      <c r="Y1024"/>
      <c r="Z1024"/>
    </row>
    <row r="1025" spans="12:26" x14ac:dyDescent="0.2">
      <c r="L1025"/>
      <c r="M1025"/>
      <c r="P1025" s="22"/>
      <c r="Q1025" s="22"/>
      <c r="V1025" s="5"/>
      <c r="W1025" s="5"/>
      <c r="Y1025"/>
      <c r="Z1025"/>
    </row>
    <row r="1026" spans="12:26" x14ac:dyDescent="0.2">
      <c r="L1026"/>
      <c r="M1026"/>
      <c r="P1026" s="22"/>
      <c r="Q1026" s="22"/>
      <c r="V1026" s="5"/>
      <c r="W1026" s="5"/>
      <c r="Y1026"/>
      <c r="Z1026"/>
    </row>
    <row r="1027" spans="12:26" x14ac:dyDescent="0.2">
      <c r="L1027"/>
      <c r="M1027"/>
      <c r="P1027" s="22"/>
      <c r="Q1027" s="22"/>
      <c r="V1027" s="5"/>
      <c r="W1027" s="5"/>
      <c r="Y1027"/>
      <c r="Z1027"/>
    </row>
    <row r="1028" spans="12:26" x14ac:dyDescent="0.2">
      <c r="L1028"/>
      <c r="M1028"/>
      <c r="P1028" s="22"/>
      <c r="Q1028" s="22"/>
      <c r="V1028" s="5"/>
      <c r="W1028" s="5"/>
      <c r="Y1028"/>
      <c r="Z1028"/>
    </row>
    <row r="1029" spans="12:26" x14ac:dyDescent="0.2">
      <c r="L1029"/>
      <c r="M1029"/>
      <c r="P1029" s="22"/>
      <c r="Q1029" s="22"/>
      <c r="V1029" s="5"/>
      <c r="W1029" s="5"/>
      <c r="Y1029"/>
      <c r="Z1029"/>
    </row>
    <row r="1030" spans="12:26" x14ac:dyDescent="0.2">
      <c r="L1030"/>
      <c r="M1030"/>
      <c r="P1030" s="22"/>
      <c r="Q1030" s="22"/>
      <c r="V1030" s="5"/>
      <c r="W1030" s="5"/>
      <c r="Y1030"/>
      <c r="Z1030"/>
    </row>
    <row r="1031" spans="12:26" x14ac:dyDescent="0.2">
      <c r="L1031"/>
      <c r="M1031"/>
      <c r="P1031" s="22"/>
      <c r="Q1031" s="22"/>
      <c r="V1031" s="5"/>
      <c r="W1031" s="5"/>
      <c r="Y1031"/>
      <c r="Z1031"/>
    </row>
    <row r="1032" spans="12:26" x14ac:dyDescent="0.2">
      <c r="L1032"/>
      <c r="M1032"/>
      <c r="P1032" s="22"/>
      <c r="Q1032" s="22"/>
      <c r="V1032" s="5"/>
      <c r="W1032" s="5"/>
      <c r="Y1032"/>
      <c r="Z1032"/>
    </row>
    <row r="1033" spans="12:26" x14ac:dyDescent="0.2">
      <c r="L1033"/>
      <c r="M1033"/>
      <c r="P1033" s="22"/>
      <c r="Q1033" s="22"/>
      <c r="V1033" s="5"/>
      <c r="W1033" s="5"/>
      <c r="Y1033"/>
      <c r="Z1033"/>
    </row>
    <row r="1034" spans="12:26" x14ac:dyDescent="0.2">
      <c r="L1034"/>
      <c r="M1034"/>
      <c r="P1034" s="22"/>
      <c r="Q1034" s="22"/>
      <c r="V1034" s="5"/>
      <c r="W1034" s="5"/>
      <c r="Y1034"/>
      <c r="Z1034"/>
    </row>
    <row r="1035" spans="12:26" x14ac:dyDescent="0.2">
      <c r="L1035"/>
      <c r="M1035"/>
      <c r="P1035" s="22"/>
      <c r="Q1035" s="22"/>
      <c r="V1035" s="5"/>
      <c r="W1035" s="5"/>
      <c r="Y1035"/>
      <c r="Z1035"/>
    </row>
    <row r="1036" spans="12:26" x14ac:dyDescent="0.2">
      <c r="L1036"/>
      <c r="M1036"/>
      <c r="P1036" s="22"/>
      <c r="Q1036" s="22"/>
      <c r="V1036" s="5"/>
      <c r="W1036" s="5"/>
      <c r="Y1036"/>
      <c r="Z1036"/>
    </row>
    <row r="1037" spans="12:26" x14ac:dyDescent="0.2">
      <c r="L1037"/>
      <c r="M1037"/>
      <c r="P1037" s="22"/>
      <c r="Q1037" s="22"/>
      <c r="V1037" s="5"/>
      <c r="W1037" s="5"/>
      <c r="Y1037"/>
      <c r="Z1037"/>
    </row>
    <row r="1038" spans="12:26" x14ac:dyDescent="0.2">
      <c r="L1038"/>
      <c r="M1038"/>
      <c r="P1038" s="22"/>
      <c r="Q1038" s="22"/>
      <c r="V1038" s="5"/>
      <c r="W1038" s="5"/>
      <c r="Y1038"/>
      <c r="Z1038"/>
    </row>
    <row r="1039" spans="12:26" x14ac:dyDescent="0.2">
      <c r="L1039"/>
      <c r="M1039"/>
      <c r="P1039" s="22"/>
      <c r="Q1039" s="22"/>
      <c r="V1039" s="5"/>
      <c r="W1039" s="5"/>
      <c r="Y1039"/>
      <c r="Z1039"/>
    </row>
    <row r="1040" spans="12:26" x14ac:dyDescent="0.2">
      <c r="L1040"/>
      <c r="M1040"/>
      <c r="P1040" s="22"/>
      <c r="Q1040" s="22"/>
      <c r="V1040" s="5"/>
      <c r="W1040" s="5"/>
      <c r="Y1040"/>
      <c r="Z1040"/>
    </row>
    <row r="1041" spans="12:26" x14ac:dyDescent="0.2">
      <c r="L1041"/>
      <c r="M1041"/>
      <c r="P1041" s="22"/>
      <c r="Q1041" s="22"/>
      <c r="V1041" s="5"/>
      <c r="W1041" s="5"/>
      <c r="Y1041"/>
      <c r="Z1041"/>
    </row>
    <row r="1042" spans="12:26" x14ac:dyDescent="0.2">
      <c r="L1042"/>
      <c r="M1042"/>
      <c r="P1042" s="22"/>
      <c r="Q1042" s="22"/>
      <c r="V1042" s="5"/>
      <c r="W1042" s="5"/>
      <c r="Y1042"/>
      <c r="Z1042"/>
    </row>
    <row r="1043" spans="12:26" x14ac:dyDescent="0.2">
      <c r="L1043"/>
      <c r="M1043"/>
      <c r="P1043" s="22"/>
      <c r="Q1043" s="22"/>
      <c r="V1043" s="5"/>
      <c r="W1043" s="5"/>
      <c r="Y1043"/>
      <c r="Z1043"/>
    </row>
    <row r="1044" spans="12:26" x14ac:dyDescent="0.2">
      <c r="L1044"/>
      <c r="M1044"/>
      <c r="P1044" s="22"/>
      <c r="Q1044" s="22"/>
      <c r="V1044" s="5"/>
      <c r="W1044" s="5"/>
      <c r="Y1044"/>
      <c r="Z1044"/>
    </row>
    <row r="1045" spans="12:26" x14ac:dyDescent="0.2">
      <c r="L1045"/>
      <c r="M1045"/>
      <c r="P1045" s="22"/>
      <c r="Q1045" s="22"/>
      <c r="V1045" s="5"/>
      <c r="W1045" s="5"/>
      <c r="Y1045"/>
      <c r="Z1045"/>
    </row>
    <row r="1046" spans="12:26" x14ac:dyDescent="0.2">
      <c r="L1046"/>
      <c r="M1046"/>
      <c r="P1046" s="22"/>
      <c r="Q1046" s="22"/>
      <c r="V1046" s="5"/>
      <c r="W1046" s="5"/>
      <c r="Y1046"/>
      <c r="Z1046"/>
    </row>
    <row r="1047" spans="12:26" x14ac:dyDescent="0.2">
      <c r="L1047"/>
      <c r="M1047"/>
      <c r="P1047" s="22"/>
      <c r="Q1047" s="22"/>
      <c r="V1047" s="5"/>
      <c r="W1047" s="5"/>
      <c r="Y1047"/>
      <c r="Z1047"/>
    </row>
    <row r="1048" spans="12:26" x14ac:dyDescent="0.2">
      <c r="L1048"/>
      <c r="M1048"/>
      <c r="P1048" s="22"/>
      <c r="Q1048" s="22"/>
      <c r="V1048" s="5"/>
      <c r="W1048" s="5"/>
      <c r="Y1048"/>
      <c r="Z1048"/>
    </row>
    <row r="1049" spans="12:26" x14ac:dyDescent="0.2">
      <c r="L1049"/>
      <c r="M1049"/>
      <c r="P1049" s="22"/>
      <c r="Q1049" s="22"/>
      <c r="V1049" s="5"/>
      <c r="W1049" s="5"/>
      <c r="Y1049"/>
      <c r="Z1049"/>
    </row>
    <row r="1050" spans="12:26" x14ac:dyDescent="0.2">
      <c r="L1050"/>
      <c r="M1050"/>
      <c r="P1050" s="22"/>
      <c r="Q1050" s="22"/>
      <c r="V1050" s="5"/>
      <c r="W1050" s="5"/>
      <c r="Y1050"/>
      <c r="Z1050"/>
    </row>
    <row r="1051" spans="12:26" x14ac:dyDescent="0.2">
      <c r="L1051"/>
      <c r="M1051"/>
      <c r="P1051" s="22"/>
      <c r="Q1051" s="22"/>
      <c r="V1051" s="5"/>
      <c r="W1051" s="5"/>
      <c r="Y1051"/>
      <c r="Z1051"/>
    </row>
    <row r="1052" spans="12:26" x14ac:dyDescent="0.2">
      <c r="L1052"/>
      <c r="M1052"/>
      <c r="P1052" s="22"/>
      <c r="Q1052" s="22"/>
      <c r="V1052" s="5"/>
      <c r="W1052" s="5"/>
      <c r="Y1052"/>
      <c r="Z1052"/>
    </row>
    <row r="1053" spans="12:26" x14ac:dyDescent="0.2">
      <c r="L1053"/>
      <c r="M1053"/>
      <c r="P1053" s="22"/>
      <c r="Q1053" s="22"/>
      <c r="V1053" s="5"/>
      <c r="W1053" s="5"/>
      <c r="Y1053"/>
      <c r="Z1053"/>
    </row>
    <row r="1054" spans="12:26" x14ac:dyDescent="0.2">
      <c r="L1054"/>
      <c r="M1054"/>
      <c r="P1054" s="22"/>
      <c r="Q1054" s="22"/>
      <c r="V1054" s="5"/>
      <c r="W1054" s="5"/>
      <c r="Y1054"/>
      <c r="Z1054"/>
    </row>
    <row r="1055" spans="12:26" x14ac:dyDescent="0.2">
      <c r="L1055"/>
      <c r="M1055"/>
      <c r="P1055" s="22"/>
      <c r="Q1055" s="22"/>
      <c r="V1055" s="5"/>
      <c r="W1055" s="5"/>
      <c r="Y1055"/>
      <c r="Z1055"/>
    </row>
    <row r="1056" spans="12:26" x14ac:dyDescent="0.2">
      <c r="L1056"/>
      <c r="M1056"/>
      <c r="P1056" s="22"/>
      <c r="Q1056" s="22"/>
      <c r="V1056" s="5"/>
      <c r="W1056" s="5"/>
      <c r="Y1056"/>
      <c r="Z1056"/>
    </row>
    <row r="1057" spans="12:26" x14ac:dyDescent="0.2">
      <c r="L1057"/>
      <c r="M1057"/>
      <c r="P1057" s="22"/>
      <c r="Q1057" s="22"/>
      <c r="V1057" s="5"/>
      <c r="W1057" s="5"/>
      <c r="Y1057"/>
      <c r="Z1057"/>
    </row>
    <row r="1058" spans="12:26" x14ac:dyDescent="0.2">
      <c r="L1058"/>
      <c r="M1058"/>
      <c r="P1058" s="22"/>
      <c r="Q1058" s="22"/>
      <c r="V1058" s="5"/>
      <c r="W1058" s="5"/>
      <c r="Y1058"/>
      <c r="Z1058"/>
    </row>
    <row r="1059" spans="12:26" x14ac:dyDescent="0.2">
      <c r="L1059"/>
      <c r="M1059"/>
      <c r="P1059" s="22"/>
      <c r="Q1059" s="22"/>
      <c r="V1059" s="5"/>
      <c r="W1059" s="5"/>
      <c r="Y1059"/>
      <c r="Z1059"/>
    </row>
    <row r="1060" spans="12:26" x14ac:dyDescent="0.2">
      <c r="L1060"/>
      <c r="M1060"/>
      <c r="P1060" s="22"/>
      <c r="Q1060" s="22"/>
      <c r="V1060" s="5"/>
      <c r="W1060" s="5"/>
      <c r="Y1060"/>
      <c r="Z1060"/>
    </row>
    <row r="1061" spans="12:26" x14ac:dyDescent="0.2">
      <c r="L1061"/>
      <c r="M1061"/>
      <c r="P1061" s="22"/>
      <c r="Q1061" s="22"/>
      <c r="V1061" s="5"/>
      <c r="W1061" s="5"/>
      <c r="Y1061"/>
      <c r="Z1061"/>
    </row>
    <row r="1062" spans="12:26" x14ac:dyDescent="0.2">
      <c r="L1062"/>
      <c r="M1062"/>
      <c r="P1062" s="22"/>
      <c r="Q1062" s="22"/>
      <c r="V1062" s="5"/>
      <c r="W1062" s="5"/>
      <c r="Y1062"/>
      <c r="Z1062"/>
    </row>
    <row r="1063" spans="12:26" x14ac:dyDescent="0.2">
      <c r="L1063"/>
      <c r="M1063"/>
      <c r="P1063" s="22"/>
      <c r="Q1063" s="22"/>
      <c r="V1063" s="5"/>
      <c r="W1063" s="5"/>
      <c r="Y1063"/>
      <c r="Z1063"/>
    </row>
    <row r="1064" spans="12:26" x14ac:dyDescent="0.2">
      <c r="L1064"/>
      <c r="M1064"/>
      <c r="P1064" s="22"/>
      <c r="Q1064" s="22"/>
      <c r="V1064" s="5"/>
      <c r="W1064" s="5"/>
      <c r="Y1064"/>
      <c r="Z1064"/>
    </row>
    <row r="1065" spans="12:26" x14ac:dyDescent="0.2">
      <c r="L1065"/>
      <c r="M1065"/>
      <c r="P1065" s="22"/>
      <c r="Q1065" s="22"/>
      <c r="V1065" s="5"/>
      <c r="W1065" s="5"/>
      <c r="Y1065"/>
      <c r="Z1065"/>
    </row>
    <row r="1066" spans="12:26" x14ac:dyDescent="0.2">
      <c r="L1066"/>
      <c r="M1066"/>
      <c r="P1066" s="22"/>
      <c r="Q1066" s="22"/>
      <c r="V1066" s="5"/>
      <c r="W1066" s="5"/>
      <c r="Y1066"/>
      <c r="Z1066"/>
    </row>
    <row r="1067" spans="12:26" x14ac:dyDescent="0.2">
      <c r="L1067"/>
      <c r="M1067"/>
      <c r="P1067" s="22"/>
      <c r="Q1067" s="22"/>
      <c r="V1067" s="5"/>
      <c r="W1067" s="5"/>
      <c r="Y1067"/>
      <c r="Z1067"/>
    </row>
    <row r="1068" spans="12:26" x14ac:dyDescent="0.2">
      <c r="L1068"/>
      <c r="M1068"/>
      <c r="P1068" s="22"/>
      <c r="Q1068" s="22"/>
      <c r="V1068" s="5"/>
      <c r="W1068" s="5"/>
      <c r="Y1068"/>
      <c r="Z1068"/>
    </row>
    <row r="1069" spans="12:26" x14ac:dyDescent="0.2">
      <c r="L1069"/>
      <c r="M1069"/>
      <c r="P1069" s="22"/>
      <c r="Q1069" s="22"/>
      <c r="V1069" s="5"/>
      <c r="W1069" s="5"/>
      <c r="Y1069"/>
      <c r="Z1069"/>
    </row>
    <row r="1070" spans="12:26" x14ac:dyDescent="0.2">
      <c r="L1070"/>
      <c r="M1070"/>
      <c r="P1070" s="22"/>
      <c r="Q1070" s="22"/>
      <c r="V1070" s="5"/>
      <c r="W1070" s="5"/>
      <c r="Y1070"/>
      <c r="Z1070"/>
    </row>
    <row r="1071" spans="12:26" x14ac:dyDescent="0.2">
      <c r="L1071"/>
      <c r="M1071"/>
      <c r="P1071" s="22"/>
      <c r="Q1071" s="22"/>
      <c r="V1071" s="5"/>
      <c r="W1071" s="5"/>
      <c r="Y1071"/>
      <c r="Z1071"/>
    </row>
    <row r="1072" spans="12:26" x14ac:dyDescent="0.2">
      <c r="L1072"/>
      <c r="M1072"/>
      <c r="P1072" s="22"/>
      <c r="Q1072" s="22"/>
      <c r="V1072" s="5"/>
      <c r="W1072" s="5"/>
      <c r="Y1072"/>
      <c r="Z1072"/>
    </row>
    <row r="1073" spans="12:26" x14ac:dyDescent="0.2">
      <c r="L1073"/>
      <c r="M1073"/>
      <c r="P1073" s="22"/>
      <c r="Q1073" s="22"/>
      <c r="V1073" s="5"/>
      <c r="W1073" s="5"/>
      <c r="Y1073"/>
      <c r="Z1073"/>
    </row>
    <row r="1074" spans="12:26" x14ac:dyDescent="0.2">
      <c r="L1074"/>
      <c r="M1074"/>
      <c r="P1074" s="22"/>
      <c r="Q1074" s="22"/>
      <c r="V1074" s="5"/>
      <c r="W1074" s="5"/>
      <c r="Y1074"/>
      <c r="Z1074"/>
    </row>
    <row r="1075" spans="12:26" x14ac:dyDescent="0.2">
      <c r="L1075"/>
      <c r="M1075"/>
      <c r="P1075" s="22"/>
      <c r="Q1075" s="22"/>
      <c r="V1075" s="5"/>
      <c r="W1075" s="5"/>
      <c r="Y1075"/>
      <c r="Z1075"/>
    </row>
    <row r="1076" spans="12:26" x14ac:dyDescent="0.2">
      <c r="L1076"/>
      <c r="M1076"/>
      <c r="P1076" s="22"/>
      <c r="Q1076" s="22"/>
      <c r="V1076" s="5"/>
      <c r="W1076" s="5"/>
      <c r="Y1076"/>
      <c r="Z1076"/>
    </row>
    <row r="1077" spans="12:26" x14ac:dyDescent="0.2">
      <c r="L1077"/>
      <c r="M1077"/>
      <c r="P1077" s="22"/>
      <c r="Q1077" s="22"/>
      <c r="V1077" s="5"/>
      <c r="W1077" s="5"/>
      <c r="Y1077"/>
      <c r="Z1077"/>
    </row>
    <row r="1078" spans="12:26" x14ac:dyDescent="0.2">
      <c r="L1078"/>
      <c r="M1078"/>
      <c r="P1078" s="22"/>
      <c r="Q1078" s="22"/>
      <c r="V1078" s="5"/>
      <c r="W1078" s="5"/>
      <c r="Y1078"/>
      <c r="Z1078"/>
    </row>
    <row r="1079" spans="12:26" x14ac:dyDescent="0.2">
      <c r="L1079"/>
      <c r="M1079"/>
      <c r="P1079" s="22"/>
      <c r="Q1079" s="22"/>
      <c r="V1079" s="5"/>
      <c r="W1079" s="5"/>
      <c r="Y1079"/>
      <c r="Z1079"/>
    </row>
    <row r="1080" spans="12:26" x14ac:dyDescent="0.2">
      <c r="L1080"/>
      <c r="M1080"/>
      <c r="P1080" s="22"/>
      <c r="Q1080" s="22"/>
      <c r="V1080" s="5"/>
      <c r="W1080" s="5"/>
      <c r="Y1080"/>
      <c r="Z1080"/>
    </row>
    <row r="1081" spans="12:26" x14ac:dyDescent="0.2">
      <c r="L1081"/>
      <c r="M1081"/>
      <c r="P1081" s="22"/>
      <c r="Q1081" s="22"/>
      <c r="V1081" s="5"/>
      <c r="W1081" s="5"/>
      <c r="Y1081"/>
      <c r="Z1081"/>
    </row>
    <row r="1082" spans="12:26" x14ac:dyDescent="0.2">
      <c r="L1082"/>
      <c r="M1082"/>
      <c r="P1082" s="22"/>
      <c r="Q1082" s="22"/>
      <c r="V1082" s="5"/>
      <c r="W1082" s="5"/>
      <c r="Y1082"/>
      <c r="Z1082"/>
    </row>
    <row r="1083" spans="12:26" x14ac:dyDescent="0.2">
      <c r="L1083"/>
      <c r="M1083"/>
      <c r="P1083" s="22"/>
      <c r="Q1083" s="22"/>
      <c r="V1083" s="5"/>
      <c r="W1083" s="5"/>
      <c r="Y1083"/>
      <c r="Z1083"/>
    </row>
    <row r="1084" spans="12:26" x14ac:dyDescent="0.2">
      <c r="L1084"/>
      <c r="M1084"/>
      <c r="P1084" s="22"/>
      <c r="Q1084" s="22"/>
      <c r="V1084" s="5"/>
      <c r="W1084" s="5"/>
      <c r="Y1084"/>
      <c r="Z1084"/>
    </row>
    <row r="1085" spans="12:26" x14ac:dyDescent="0.2">
      <c r="L1085"/>
      <c r="M1085"/>
      <c r="P1085" s="22"/>
      <c r="Q1085" s="22"/>
      <c r="V1085" s="5"/>
      <c r="W1085" s="5"/>
      <c r="Y1085"/>
      <c r="Z1085"/>
    </row>
    <row r="1086" spans="12:26" x14ac:dyDescent="0.2">
      <c r="L1086"/>
      <c r="M1086"/>
      <c r="P1086" s="22"/>
      <c r="Q1086" s="22"/>
      <c r="V1086" s="5"/>
      <c r="W1086" s="5"/>
      <c r="Y1086"/>
      <c r="Z1086"/>
    </row>
    <row r="1087" spans="12:26" x14ac:dyDescent="0.2">
      <c r="L1087"/>
      <c r="M1087"/>
      <c r="P1087" s="22"/>
      <c r="Q1087" s="22"/>
      <c r="V1087" s="5"/>
      <c r="W1087" s="5"/>
      <c r="Y1087"/>
      <c r="Z1087"/>
    </row>
    <row r="1088" spans="12:26" x14ac:dyDescent="0.2">
      <c r="L1088"/>
      <c r="M1088"/>
      <c r="P1088" s="22"/>
      <c r="Q1088" s="22"/>
      <c r="V1088" s="5"/>
      <c r="W1088" s="5"/>
      <c r="Y1088"/>
      <c r="Z1088"/>
    </row>
    <row r="1089" spans="12:26" x14ac:dyDescent="0.2">
      <c r="L1089"/>
      <c r="M1089"/>
      <c r="P1089" s="22"/>
      <c r="Q1089" s="22"/>
      <c r="V1089" s="5"/>
      <c r="W1089" s="5"/>
      <c r="Y1089"/>
      <c r="Z1089"/>
    </row>
    <row r="1090" spans="12:26" x14ac:dyDescent="0.2">
      <c r="L1090"/>
      <c r="M1090"/>
      <c r="P1090" s="22"/>
      <c r="Q1090" s="22"/>
      <c r="V1090" s="5"/>
      <c r="W1090" s="5"/>
      <c r="Y1090"/>
      <c r="Z1090"/>
    </row>
    <row r="1091" spans="12:26" x14ac:dyDescent="0.2">
      <c r="L1091"/>
      <c r="M1091"/>
      <c r="P1091" s="22"/>
      <c r="Q1091" s="22"/>
      <c r="V1091" s="5"/>
      <c r="W1091" s="5"/>
      <c r="Y1091"/>
      <c r="Z1091"/>
    </row>
    <row r="1092" spans="12:26" x14ac:dyDescent="0.2">
      <c r="L1092"/>
      <c r="M1092"/>
      <c r="P1092" s="22"/>
      <c r="Q1092" s="22"/>
      <c r="V1092" s="5"/>
      <c r="W1092" s="5"/>
      <c r="Y1092"/>
      <c r="Z1092"/>
    </row>
    <row r="1093" spans="12:26" x14ac:dyDescent="0.2">
      <c r="L1093"/>
      <c r="M1093"/>
      <c r="P1093" s="22"/>
      <c r="Q1093" s="22"/>
      <c r="V1093" s="5"/>
      <c r="W1093" s="5"/>
      <c r="Y1093"/>
      <c r="Z1093"/>
    </row>
    <row r="1094" spans="12:26" x14ac:dyDescent="0.2">
      <c r="L1094"/>
      <c r="M1094"/>
      <c r="P1094" s="22"/>
      <c r="Q1094" s="22"/>
      <c r="V1094" s="5"/>
      <c r="W1094" s="5"/>
      <c r="Y1094"/>
      <c r="Z1094"/>
    </row>
    <row r="1095" spans="12:26" x14ac:dyDescent="0.2">
      <c r="L1095"/>
      <c r="M1095"/>
      <c r="P1095" s="22"/>
      <c r="Q1095" s="22"/>
      <c r="V1095" s="5"/>
      <c r="W1095" s="5"/>
      <c r="Y1095"/>
      <c r="Z1095"/>
    </row>
    <row r="1096" spans="12:26" x14ac:dyDescent="0.2">
      <c r="L1096"/>
      <c r="M1096"/>
      <c r="P1096" s="22"/>
      <c r="Q1096" s="22"/>
      <c r="V1096" s="5"/>
      <c r="W1096" s="5"/>
      <c r="Y1096"/>
      <c r="Z1096"/>
    </row>
    <row r="1097" spans="12:26" x14ac:dyDescent="0.2">
      <c r="L1097"/>
      <c r="M1097"/>
      <c r="P1097" s="22"/>
      <c r="Q1097" s="22"/>
      <c r="V1097" s="5"/>
      <c r="W1097" s="5"/>
      <c r="Y1097"/>
      <c r="Z1097"/>
    </row>
    <row r="1098" spans="12:26" x14ac:dyDescent="0.2">
      <c r="L1098"/>
      <c r="M1098"/>
      <c r="P1098" s="22"/>
      <c r="Q1098" s="22"/>
      <c r="V1098" s="5"/>
      <c r="W1098" s="5"/>
      <c r="Y1098"/>
      <c r="Z1098"/>
    </row>
    <row r="1099" spans="12:26" x14ac:dyDescent="0.2">
      <c r="L1099"/>
      <c r="M1099"/>
      <c r="P1099" s="22"/>
      <c r="Q1099" s="22"/>
      <c r="V1099" s="5"/>
      <c r="W1099" s="5"/>
      <c r="Y1099"/>
      <c r="Z1099"/>
    </row>
    <row r="1100" spans="12:26" x14ac:dyDescent="0.2">
      <c r="L1100"/>
      <c r="M1100"/>
      <c r="P1100" s="22"/>
      <c r="Q1100" s="22"/>
      <c r="V1100" s="5"/>
      <c r="W1100" s="5"/>
      <c r="Y1100"/>
      <c r="Z1100"/>
    </row>
    <row r="1101" spans="12:26" x14ac:dyDescent="0.2">
      <c r="L1101"/>
      <c r="M1101"/>
      <c r="P1101" s="22"/>
      <c r="Q1101" s="22"/>
      <c r="V1101" s="5"/>
      <c r="W1101" s="5"/>
      <c r="Y1101"/>
      <c r="Z1101"/>
    </row>
    <row r="1102" spans="12:26" x14ac:dyDescent="0.2">
      <c r="L1102"/>
      <c r="M1102"/>
      <c r="P1102" s="22"/>
      <c r="Q1102" s="22"/>
      <c r="V1102" s="5"/>
      <c r="W1102" s="5"/>
      <c r="Y1102"/>
      <c r="Z1102"/>
    </row>
    <row r="1103" spans="12:26" x14ac:dyDescent="0.2">
      <c r="L1103"/>
      <c r="M1103"/>
      <c r="P1103" s="22"/>
      <c r="Q1103" s="22"/>
      <c r="V1103" s="5"/>
      <c r="W1103" s="5"/>
      <c r="Y1103"/>
      <c r="Z1103"/>
    </row>
    <row r="1104" spans="12:26" x14ac:dyDescent="0.2">
      <c r="L1104"/>
      <c r="M1104"/>
      <c r="P1104" s="22"/>
      <c r="Q1104" s="22"/>
      <c r="V1104" s="5"/>
      <c r="W1104" s="5"/>
      <c r="Y1104"/>
      <c r="Z1104"/>
    </row>
    <row r="1105" spans="12:26" x14ac:dyDescent="0.2">
      <c r="L1105"/>
      <c r="M1105"/>
      <c r="P1105" s="22"/>
      <c r="Q1105" s="22"/>
      <c r="V1105" s="5"/>
      <c r="W1105" s="5"/>
      <c r="Y1105"/>
      <c r="Z1105"/>
    </row>
    <row r="1106" spans="12:26" x14ac:dyDescent="0.2">
      <c r="L1106"/>
      <c r="M1106"/>
      <c r="P1106" s="22"/>
      <c r="Q1106" s="22"/>
      <c r="V1106" s="5"/>
      <c r="W1106" s="5"/>
      <c r="Y1106"/>
      <c r="Z1106"/>
    </row>
    <row r="1107" spans="12:26" x14ac:dyDescent="0.2">
      <c r="L1107"/>
      <c r="M1107"/>
      <c r="P1107" s="22"/>
      <c r="Q1107" s="22"/>
      <c r="V1107" s="5"/>
      <c r="W1107" s="5"/>
      <c r="Y1107"/>
      <c r="Z1107"/>
    </row>
    <row r="1108" spans="12:26" x14ac:dyDescent="0.2">
      <c r="L1108"/>
      <c r="M1108"/>
      <c r="P1108" s="22"/>
      <c r="Q1108" s="22"/>
      <c r="V1108" s="5"/>
      <c r="W1108" s="5"/>
      <c r="Y1108"/>
      <c r="Z1108"/>
    </row>
    <row r="1109" spans="12:26" x14ac:dyDescent="0.2">
      <c r="L1109"/>
      <c r="M1109"/>
      <c r="P1109" s="22"/>
      <c r="Q1109" s="22"/>
      <c r="V1109" s="5"/>
      <c r="W1109" s="5"/>
      <c r="Y1109"/>
      <c r="Z1109"/>
    </row>
    <row r="1110" spans="12:26" x14ac:dyDescent="0.2">
      <c r="L1110"/>
      <c r="M1110"/>
      <c r="P1110" s="22"/>
      <c r="Q1110" s="22"/>
      <c r="V1110" s="5"/>
      <c r="W1110" s="5"/>
      <c r="Y1110"/>
      <c r="Z1110"/>
    </row>
    <row r="1111" spans="12:26" x14ac:dyDescent="0.2">
      <c r="L1111"/>
      <c r="M1111"/>
      <c r="P1111" s="22"/>
      <c r="Q1111" s="22"/>
      <c r="V1111" s="5"/>
      <c r="W1111" s="5"/>
      <c r="Y1111"/>
      <c r="Z1111"/>
    </row>
    <row r="1112" spans="12:26" x14ac:dyDescent="0.2">
      <c r="L1112"/>
      <c r="M1112"/>
      <c r="P1112" s="22"/>
      <c r="Q1112" s="22"/>
      <c r="V1112" s="5"/>
      <c r="W1112" s="5"/>
      <c r="Y1112"/>
      <c r="Z1112"/>
    </row>
    <row r="1113" spans="12:26" x14ac:dyDescent="0.2">
      <c r="L1113"/>
      <c r="M1113"/>
      <c r="P1113" s="22"/>
      <c r="Q1113" s="22"/>
      <c r="V1113" s="5"/>
      <c r="W1113" s="5"/>
      <c r="Y1113"/>
      <c r="Z1113"/>
    </row>
    <row r="1114" spans="12:26" x14ac:dyDescent="0.2">
      <c r="L1114"/>
      <c r="M1114"/>
      <c r="P1114" s="22"/>
      <c r="Q1114" s="22"/>
      <c r="V1114" s="5"/>
      <c r="W1114" s="5"/>
      <c r="Y1114"/>
      <c r="Z1114"/>
    </row>
    <row r="1115" spans="12:26" x14ac:dyDescent="0.2">
      <c r="L1115"/>
      <c r="M1115"/>
      <c r="P1115" s="22"/>
      <c r="Q1115" s="22"/>
      <c r="V1115" s="5"/>
      <c r="W1115" s="5"/>
      <c r="Y1115"/>
      <c r="Z1115"/>
    </row>
    <row r="1116" spans="12:26" x14ac:dyDescent="0.2">
      <c r="L1116"/>
      <c r="M1116"/>
      <c r="P1116" s="22"/>
      <c r="Q1116" s="22"/>
      <c r="V1116" s="5"/>
      <c r="W1116" s="5"/>
      <c r="Y1116"/>
      <c r="Z1116"/>
    </row>
    <row r="1117" spans="12:26" x14ac:dyDescent="0.2">
      <c r="L1117"/>
      <c r="M1117"/>
      <c r="P1117" s="22"/>
      <c r="Q1117" s="22"/>
      <c r="V1117" s="5"/>
      <c r="W1117" s="5"/>
      <c r="Y1117"/>
      <c r="Z1117"/>
    </row>
    <row r="1118" spans="12:26" x14ac:dyDescent="0.2">
      <c r="L1118"/>
      <c r="M1118"/>
      <c r="P1118" s="22"/>
      <c r="Q1118" s="22"/>
      <c r="V1118" s="5"/>
      <c r="W1118" s="5"/>
      <c r="Y1118"/>
      <c r="Z1118"/>
    </row>
    <row r="1119" spans="12:26" x14ac:dyDescent="0.2">
      <c r="L1119"/>
      <c r="M1119"/>
      <c r="P1119" s="22"/>
      <c r="Q1119" s="22"/>
      <c r="V1119" s="5"/>
      <c r="W1119" s="5"/>
      <c r="Y1119"/>
      <c r="Z1119"/>
    </row>
    <row r="1120" spans="12:26" x14ac:dyDescent="0.2">
      <c r="L1120"/>
      <c r="M1120"/>
      <c r="P1120" s="22"/>
      <c r="Q1120" s="22"/>
      <c r="V1120" s="5"/>
      <c r="W1120" s="5"/>
      <c r="Y1120"/>
      <c r="Z1120"/>
    </row>
    <row r="1121" spans="12:26" x14ac:dyDescent="0.2">
      <c r="L1121"/>
      <c r="M1121"/>
      <c r="P1121" s="22"/>
      <c r="Q1121" s="22"/>
      <c r="V1121" s="5"/>
      <c r="W1121" s="5"/>
      <c r="Y1121"/>
      <c r="Z1121"/>
    </row>
    <row r="1122" spans="12:26" x14ac:dyDescent="0.2">
      <c r="L1122"/>
      <c r="M1122"/>
      <c r="P1122" s="22"/>
      <c r="Q1122" s="22"/>
      <c r="V1122" s="5"/>
      <c r="W1122" s="5"/>
      <c r="Y1122"/>
      <c r="Z1122"/>
    </row>
    <row r="1123" spans="12:26" x14ac:dyDescent="0.2">
      <c r="L1123"/>
      <c r="M1123"/>
      <c r="P1123" s="22"/>
      <c r="Q1123" s="22"/>
      <c r="V1123" s="5"/>
      <c r="W1123" s="5"/>
      <c r="Y1123"/>
      <c r="Z1123"/>
    </row>
    <row r="1124" spans="12:26" x14ac:dyDescent="0.2">
      <c r="L1124"/>
      <c r="M1124"/>
      <c r="P1124" s="22"/>
      <c r="Q1124" s="22"/>
      <c r="V1124" s="5"/>
      <c r="W1124" s="5"/>
      <c r="Y1124"/>
      <c r="Z1124"/>
    </row>
    <row r="1125" spans="12:26" x14ac:dyDescent="0.2">
      <c r="L1125"/>
      <c r="M1125"/>
      <c r="P1125" s="22"/>
      <c r="Q1125" s="22"/>
      <c r="V1125" s="5"/>
      <c r="W1125" s="5"/>
      <c r="Y1125"/>
      <c r="Z1125"/>
    </row>
    <row r="1126" spans="12:26" x14ac:dyDescent="0.2">
      <c r="L1126"/>
      <c r="M1126"/>
      <c r="P1126" s="22"/>
      <c r="Q1126" s="22"/>
      <c r="V1126" s="5"/>
      <c r="W1126" s="5"/>
      <c r="Y1126"/>
      <c r="Z1126"/>
    </row>
    <row r="1127" spans="12:26" x14ac:dyDescent="0.2">
      <c r="L1127"/>
      <c r="M1127"/>
      <c r="P1127" s="22"/>
      <c r="Q1127" s="22"/>
      <c r="V1127" s="5"/>
      <c r="W1127" s="5"/>
      <c r="Y1127"/>
      <c r="Z1127"/>
    </row>
    <row r="1128" spans="12:26" x14ac:dyDescent="0.2">
      <c r="L1128"/>
      <c r="M1128"/>
      <c r="P1128" s="22"/>
      <c r="Q1128" s="22"/>
      <c r="V1128" s="5"/>
      <c r="W1128" s="5"/>
      <c r="Y1128"/>
      <c r="Z1128"/>
    </row>
    <row r="1129" spans="12:26" x14ac:dyDescent="0.2">
      <c r="L1129"/>
      <c r="M1129"/>
      <c r="P1129" s="22"/>
      <c r="Q1129" s="22"/>
      <c r="V1129" s="5"/>
      <c r="W1129" s="5"/>
      <c r="Y1129"/>
      <c r="Z1129"/>
    </row>
    <row r="1130" spans="12:26" x14ac:dyDescent="0.2">
      <c r="L1130"/>
      <c r="M1130"/>
      <c r="P1130" s="22"/>
      <c r="Q1130" s="22"/>
      <c r="V1130" s="5"/>
      <c r="W1130" s="5"/>
      <c r="Y1130"/>
      <c r="Z1130"/>
    </row>
    <row r="1131" spans="12:26" x14ac:dyDescent="0.2">
      <c r="L1131"/>
      <c r="M1131"/>
      <c r="P1131" s="22"/>
      <c r="Q1131" s="22"/>
      <c r="V1131" s="5"/>
      <c r="W1131" s="5"/>
      <c r="Y1131"/>
      <c r="Z1131"/>
    </row>
    <row r="1132" spans="12:26" x14ac:dyDescent="0.2">
      <c r="L1132"/>
      <c r="M1132"/>
      <c r="P1132" s="22"/>
      <c r="Q1132" s="22"/>
      <c r="V1132" s="5"/>
      <c r="W1132" s="5"/>
      <c r="Y1132"/>
      <c r="Z1132"/>
    </row>
    <row r="1133" spans="12:26" x14ac:dyDescent="0.2">
      <c r="L1133"/>
      <c r="M1133"/>
      <c r="P1133" s="22"/>
      <c r="Q1133" s="22"/>
      <c r="V1133" s="5"/>
      <c r="W1133" s="5"/>
      <c r="Y1133"/>
      <c r="Z1133"/>
    </row>
    <row r="1134" spans="12:26" x14ac:dyDescent="0.2">
      <c r="L1134"/>
      <c r="M1134"/>
      <c r="P1134" s="22"/>
      <c r="Q1134" s="22"/>
      <c r="V1134" s="5"/>
      <c r="W1134" s="5"/>
      <c r="Y1134"/>
      <c r="Z1134"/>
    </row>
    <row r="1135" spans="12:26" x14ac:dyDescent="0.2">
      <c r="L1135"/>
      <c r="M1135"/>
      <c r="P1135" s="22"/>
      <c r="Q1135" s="22"/>
      <c r="V1135" s="5"/>
      <c r="W1135" s="5"/>
      <c r="Y1135"/>
      <c r="Z1135"/>
    </row>
    <row r="1136" spans="12:26" x14ac:dyDescent="0.2">
      <c r="L1136"/>
      <c r="M1136"/>
      <c r="P1136" s="22"/>
      <c r="Q1136" s="22"/>
      <c r="V1136" s="5"/>
      <c r="W1136" s="5"/>
      <c r="Y1136"/>
      <c r="Z1136"/>
    </row>
    <row r="1137" spans="12:26" x14ac:dyDescent="0.2">
      <c r="L1137"/>
      <c r="M1137"/>
      <c r="P1137" s="22"/>
      <c r="Q1137" s="22"/>
      <c r="V1137" s="5"/>
      <c r="W1137" s="5"/>
      <c r="Y1137"/>
      <c r="Z1137"/>
    </row>
    <row r="1138" spans="12:26" x14ac:dyDescent="0.2">
      <c r="L1138"/>
      <c r="M1138"/>
      <c r="P1138" s="22"/>
      <c r="Q1138" s="22"/>
      <c r="V1138" s="5"/>
      <c r="W1138" s="5"/>
      <c r="Y1138"/>
      <c r="Z1138"/>
    </row>
    <row r="1139" spans="12:26" x14ac:dyDescent="0.2">
      <c r="L1139"/>
      <c r="M1139"/>
      <c r="P1139" s="22"/>
      <c r="Q1139" s="22"/>
      <c r="V1139" s="5"/>
      <c r="W1139" s="5"/>
      <c r="Y1139"/>
      <c r="Z1139"/>
    </row>
    <row r="1140" spans="12:26" x14ac:dyDescent="0.2">
      <c r="L1140"/>
      <c r="M1140"/>
      <c r="P1140" s="22"/>
      <c r="Q1140" s="22"/>
      <c r="V1140" s="5"/>
      <c r="W1140" s="5"/>
      <c r="Y1140"/>
      <c r="Z1140"/>
    </row>
    <row r="1141" spans="12:26" x14ac:dyDescent="0.2">
      <c r="L1141"/>
      <c r="M1141"/>
      <c r="P1141" s="22"/>
      <c r="Q1141" s="22"/>
      <c r="V1141" s="5"/>
      <c r="W1141" s="5"/>
      <c r="Y1141"/>
      <c r="Z1141"/>
    </row>
    <row r="1142" spans="12:26" x14ac:dyDescent="0.2">
      <c r="L1142"/>
      <c r="M1142"/>
      <c r="P1142" s="22"/>
      <c r="Q1142" s="22"/>
      <c r="V1142" s="5"/>
      <c r="W1142" s="5"/>
      <c r="Y1142"/>
      <c r="Z1142"/>
    </row>
    <row r="1143" spans="12:26" x14ac:dyDescent="0.2">
      <c r="L1143"/>
      <c r="M1143"/>
      <c r="P1143" s="22"/>
      <c r="Q1143" s="22"/>
      <c r="V1143" s="5"/>
      <c r="W1143" s="5"/>
      <c r="Y1143"/>
      <c r="Z1143"/>
    </row>
    <row r="1144" spans="12:26" x14ac:dyDescent="0.2">
      <c r="L1144"/>
      <c r="M1144"/>
      <c r="P1144" s="22"/>
      <c r="Q1144" s="22"/>
      <c r="V1144" s="5"/>
      <c r="W1144" s="5"/>
      <c r="Y1144"/>
      <c r="Z1144"/>
    </row>
    <row r="1145" spans="12:26" x14ac:dyDescent="0.2">
      <c r="L1145"/>
      <c r="M1145"/>
      <c r="P1145" s="22"/>
      <c r="Q1145" s="22"/>
      <c r="V1145" s="5"/>
      <c r="W1145" s="5"/>
      <c r="Y1145"/>
      <c r="Z1145"/>
    </row>
    <row r="1146" spans="12:26" x14ac:dyDescent="0.2">
      <c r="L1146"/>
      <c r="M1146"/>
      <c r="P1146" s="22"/>
      <c r="Q1146" s="22"/>
      <c r="V1146" s="5"/>
      <c r="W1146" s="5"/>
      <c r="Y1146"/>
      <c r="Z1146"/>
    </row>
    <row r="1147" spans="12:26" x14ac:dyDescent="0.2">
      <c r="L1147"/>
      <c r="M1147"/>
      <c r="P1147" s="22"/>
      <c r="Q1147" s="22"/>
      <c r="V1147" s="5"/>
      <c r="W1147" s="5"/>
      <c r="Y1147"/>
      <c r="Z1147"/>
    </row>
    <row r="1148" spans="12:26" x14ac:dyDescent="0.2">
      <c r="L1148"/>
      <c r="M1148"/>
      <c r="P1148" s="22"/>
      <c r="Q1148" s="22"/>
      <c r="V1148" s="5"/>
      <c r="W1148" s="5"/>
      <c r="Y1148"/>
      <c r="Z1148"/>
    </row>
    <row r="1149" spans="12:26" x14ac:dyDescent="0.2">
      <c r="L1149"/>
      <c r="M1149"/>
      <c r="P1149" s="22"/>
      <c r="Q1149" s="22"/>
      <c r="V1149" s="5"/>
      <c r="W1149" s="5"/>
      <c r="Y1149"/>
      <c r="Z1149"/>
    </row>
    <row r="1150" spans="12:26" x14ac:dyDescent="0.2">
      <c r="L1150"/>
      <c r="M1150"/>
      <c r="P1150" s="22"/>
      <c r="Q1150" s="22"/>
      <c r="V1150" s="5"/>
      <c r="W1150" s="5"/>
      <c r="Y1150"/>
      <c r="Z1150"/>
    </row>
    <row r="1151" spans="12:26" x14ac:dyDescent="0.2">
      <c r="L1151"/>
      <c r="M1151"/>
      <c r="P1151" s="22"/>
      <c r="Q1151" s="22"/>
      <c r="V1151" s="5"/>
      <c r="W1151" s="5"/>
      <c r="Y1151"/>
      <c r="Z1151"/>
    </row>
    <row r="1152" spans="12:26" x14ac:dyDescent="0.2">
      <c r="L1152"/>
      <c r="M1152"/>
      <c r="P1152" s="22"/>
      <c r="Q1152" s="22"/>
      <c r="V1152" s="5"/>
      <c r="W1152" s="5"/>
      <c r="Y1152"/>
      <c r="Z1152"/>
    </row>
    <row r="1153" spans="12:26" x14ac:dyDescent="0.2">
      <c r="L1153"/>
      <c r="M1153"/>
      <c r="P1153" s="22"/>
      <c r="Q1153" s="22"/>
      <c r="V1153" s="5"/>
      <c r="W1153" s="5"/>
      <c r="Y1153"/>
      <c r="Z1153"/>
    </row>
    <row r="1154" spans="12:26" x14ac:dyDescent="0.2">
      <c r="L1154"/>
      <c r="M1154"/>
      <c r="P1154" s="22"/>
      <c r="Q1154" s="22"/>
      <c r="V1154" s="5"/>
      <c r="W1154" s="5"/>
      <c r="Y1154"/>
      <c r="Z1154"/>
    </row>
    <row r="1155" spans="12:26" x14ac:dyDescent="0.2">
      <c r="L1155"/>
      <c r="M1155"/>
      <c r="P1155" s="22"/>
      <c r="Q1155" s="22"/>
      <c r="V1155" s="5"/>
      <c r="W1155" s="5"/>
      <c r="Y1155"/>
      <c r="Z1155"/>
    </row>
    <row r="1156" spans="12:26" x14ac:dyDescent="0.2">
      <c r="L1156"/>
      <c r="M1156"/>
      <c r="P1156" s="22"/>
      <c r="Q1156" s="22"/>
      <c r="V1156" s="5"/>
      <c r="W1156" s="5"/>
      <c r="Y1156"/>
      <c r="Z1156"/>
    </row>
    <row r="1157" spans="12:26" x14ac:dyDescent="0.2">
      <c r="L1157"/>
      <c r="M1157"/>
      <c r="P1157" s="22"/>
      <c r="Q1157" s="22"/>
      <c r="V1157" s="5"/>
      <c r="W1157" s="5"/>
      <c r="Y1157"/>
      <c r="Z1157"/>
    </row>
    <row r="1158" spans="12:26" x14ac:dyDescent="0.2">
      <c r="L1158"/>
      <c r="M1158"/>
      <c r="P1158" s="22"/>
      <c r="Q1158" s="22"/>
      <c r="V1158" s="5"/>
      <c r="W1158" s="5"/>
      <c r="Y1158"/>
      <c r="Z1158"/>
    </row>
    <row r="1159" spans="12:26" x14ac:dyDescent="0.2">
      <c r="L1159"/>
      <c r="M1159"/>
      <c r="P1159" s="22"/>
      <c r="Q1159" s="22"/>
      <c r="V1159" s="5"/>
      <c r="W1159" s="5"/>
      <c r="Y1159"/>
      <c r="Z1159"/>
    </row>
    <row r="1160" spans="12:26" x14ac:dyDescent="0.2">
      <c r="L1160"/>
      <c r="M1160"/>
      <c r="P1160" s="22"/>
      <c r="Q1160" s="22"/>
      <c r="V1160" s="5"/>
      <c r="W1160" s="5"/>
      <c r="Y1160"/>
      <c r="Z1160"/>
    </row>
    <row r="1161" spans="12:26" x14ac:dyDescent="0.2">
      <c r="L1161"/>
      <c r="M1161"/>
      <c r="P1161" s="22"/>
      <c r="Q1161" s="22"/>
      <c r="V1161" s="5"/>
      <c r="W1161" s="5"/>
      <c r="Y1161"/>
      <c r="Z1161"/>
    </row>
    <row r="1162" spans="12:26" x14ac:dyDescent="0.2">
      <c r="L1162"/>
      <c r="M1162"/>
      <c r="P1162" s="22"/>
      <c r="Q1162" s="22"/>
      <c r="V1162" s="5"/>
      <c r="W1162" s="5"/>
      <c r="Y1162"/>
      <c r="Z1162"/>
    </row>
    <row r="1163" spans="12:26" x14ac:dyDescent="0.2">
      <c r="L1163"/>
      <c r="M1163"/>
      <c r="P1163" s="22"/>
      <c r="Q1163" s="22"/>
      <c r="V1163" s="5"/>
      <c r="W1163" s="5"/>
      <c r="Y1163"/>
      <c r="Z1163"/>
    </row>
    <row r="1164" spans="12:26" x14ac:dyDescent="0.2">
      <c r="L1164"/>
      <c r="M1164"/>
      <c r="P1164" s="22"/>
      <c r="Q1164" s="22"/>
      <c r="V1164" s="5"/>
      <c r="W1164" s="5"/>
      <c r="Y1164"/>
      <c r="Z1164"/>
    </row>
    <row r="1165" spans="12:26" x14ac:dyDescent="0.2">
      <c r="L1165"/>
      <c r="M1165"/>
      <c r="P1165" s="22"/>
      <c r="Q1165" s="22"/>
      <c r="V1165" s="5"/>
      <c r="W1165" s="5"/>
      <c r="Y1165"/>
      <c r="Z1165"/>
    </row>
    <row r="1166" spans="12:26" x14ac:dyDescent="0.2">
      <c r="L1166"/>
      <c r="M1166"/>
      <c r="P1166" s="22"/>
      <c r="Q1166" s="22"/>
      <c r="V1166" s="5"/>
      <c r="W1166" s="5"/>
      <c r="Y1166"/>
      <c r="Z1166"/>
    </row>
    <row r="1167" spans="12:26" x14ac:dyDescent="0.2">
      <c r="L1167"/>
      <c r="M1167"/>
      <c r="P1167" s="22"/>
      <c r="Q1167" s="22"/>
      <c r="V1167" s="5"/>
      <c r="W1167" s="5"/>
      <c r="Y1167"/>
      <c r="Z1167"/>
    </row>
    <row r="1168" spans="12:26" x14ac:dyDescent="0.2">
      <c r="L1168"/>
      <c r="M1168"/>
      <c r="P1168" s="22"/>
      <c r="Q1168" s="22"/>
      <c r="V1168" s="5"/>
      <c r="W1168" s="5"/>
      <c r="Y1168"/>
      <c r="Z1168"/>
    </row>
    <row r="1169" spans="12:26" x14ac:dyDescent="0.2">
      <c r="L1169"/>
      <c r="M1169"/>
      <c r="P1169" s="22"/>
      <c r="Q1169" s="22"/>
      <c r="V1169" s="5"/>
      <c r="W1169" s="5"/>
      <c r="Y1169"/>
      <c r="Z1169"/>
    </row>
    <row r="1170" spans="12:26" x14ac:dyDescent="0.2">
      <c r="L1170"/>
      <c r="M1170"/>
      <c r="P1170" s="22"/>
      <c r="Q1170" s="22"/>
      <c r="V1170" s="5"/>
      <c r="W1170" s="5"/>
      <c r="Y1170"/>
      <c r="Z1170"/>
    </row>
    <row r="1171" spans="12:26" x14ac:dyDescent="0.2">
      <c r="L1171"/>
      <c r="M1171"/>
      <c r="P1171" s="22"/>
      <c r="Q1171" s="22"/>
      <c r="V1171" s="5"/>
      <c r="W1171" s="5"/>
      <c r="Y1171"/>
      <c r="Z1171"/>
    </row>
    <row r="1172" spans="12:26" x14ac:dyDescent="0.2">
      <c r="L1172"/>
      <c r="M1172"/>
      <c r="P1172" s="22"/>
      <c r="Q1172" s="22"/>
      <c r="V1172" s="5"/>
      <c r="W1172" s="5"/>
      <c r="Y1172"/>
      <c r="Z1172"/>
    </row>
    <row r="1173" spans="12:26" x14ac:dyDescent="0.2">
      <c r="L1173"/>
      <c r="M1173"/>
      <c r="P1173" s="22"/>
      <c r="Q1173" s="22"/>
      <c r="V1173" s="5"/>
      <c r="W1173" s="5"/>
      <c r="Y1173"/>
      <c r="Z1173"/>
    </row>
    <row r="1174" spans="12:26" x14ac:dyDescent="0.2">
      <c r="L1174"/>
      <c r="M1174"/>
      <c r="P1174" s="22"/>
      <c r="Q1174" s="22"/>
      <c r="V1174" s="5"/>
      <c r="W1174" s="5"/>
      <c r="Y1174"/>
      <c r="Z1174"/>
    </row>
    <row r="1175" spans="12:26" x14ac:dyDescent="0.2">
      <c r="L1175"/>
      <c r="M1175"/>
      <c r="P1175" s="22"/>
      <c r="Q1175" s="22"/>
      <c r="V1175" s="5"/>
      <c r="W1175" s="5"/>
      <c r="Y1175"/>
      <c r="Z1175"/>
    </row>
    <row r="1176" spans="12:26" x14ac:dyDescent="0.2">
      <c r="L1176"/>
      <c r="M1176"/>
      <c r="P1176" s="22"/>
      <c r="Q1176" s="22"/>
      <c r="V1176" s="5"/>
      <c r="W1176" s="5"/>
      <c r="Y1176"/>
      <c r="Z1176"/>
    </row>
    <row r="1177" spans="12:26" x14ac:dyDescent="0.2">
      <c r="L1177"/>
      <c r="M1177"/>
      <c r="P1177" s="22"/>
      <c r="Q1177" s="22"/>
      <c r="V1177" s="5"/>
      <c r="W1177" s="5"/>
      <c r="Y1177"/>
      <c r="Z1177"/>
    </row>
    <row r="1178" spans="12:26" x14ac:dyDescent="0.2">
      <c r="L1178"/>
      <c r="M1178"/>
      <c r="P1178" s="22"/>
      <c r="Q1178" s="22"/>
      <c r="V1178" s="5"/>
      <c r="W1178" s="5"/>
      <c r="Y1178"/>
      <c r="Z1178"/>
    </row>
    <row r="1179" spans="12:26" x14ac:dyDescent="0.2">
      <c r="L1179"/>
      <c r="M1179"/>
      <c r="P1179" s="22"/>
      <c r="Q1179" s="22"/>
      <c r="V1179" s="5"/>
      <c r="W1179" s="5"/>
      <c r="Y1179"/>
      <c r="Z1179"/>
    </row>
    <row r="1180" spans="12:26" x14ac:dyDescent="0.2">
      <c r="L1180"/>
      <c r="M1180"/>
      <c r="P1180" s="22"/>
      <c r="Q1180" s="22"/>
      <c r="V1180" s="5"/>
      <c r="W1180" s="5"/>
      <c r="Y1180"/>
      <c r="Z1180"/>
    </row>
    <row r="1181" spans="12:26" x14ac:dyDescent="0.2">
      <c r="L1181"/>
      <c r="M1181"/>
      <c r="P1181" s="22"/>
      <c r="Q1181" s="22"/>
      <c r="V1181" s="5"/>
      <c r="W1181" s="5"/>
      <c r="Y1181"/>
      <c r="Z1181"/>
    </row>
    <row r="1182" spans="12:26" x14ac:dyDescent="0.2">
      <c r="L1182"/>
      <c r="M1182"/>
      <c r="P1182" s="22"/>
      <c r="Q1182" s="22"/>
      <c r="V1182" s="5"/>
      <c r="W1182" s="5"/>
      <c r="Y1182"/>
      <c r="Z1182"/>
    </row>
    <row r="1183" spans="12:26" x14ac:dyDescent="0.2">
      <c r="L1183"/>
      <c r="M1183"/>
      <c r="P1183" s="22"/>
      <c r="Q1183" s="22"/>
      <c r="V1183" s="5"/>
      <c r="W1183" s="5"/>
      <c r="Y1183"/>
      <c r="Z1183"/>
    </row>
    <row r="1184" spans="12:26" x14ac:dyDescent="0.2">
      <c r="L1184"/>
      <c r="M1184"/>
      <c r="P1184" s="22"/>
      <c r="Q1184" s="22"/>
      <c r="V1184" s="5"/>
      <c r="W1184" s="5"/>
      <c r="Y1184"/>
      <c r="Z1184"/>
    </row>
    <row r="1185" spans="12:26" x14ac:dyDescent="0.2">
      <c r="L1185"/>
      <c r="M1185"/>
      <c r="P1185" s="22"/>
      <c r="Q1185" s="22"/>
      <c r="V1185" s="5"/>
      <c r="W1185" s="5"/>
      <c r="Y1185"/>
      <c r="Z1185"/>
    </row>
    <row r="1186" spans="12:26" x14ac:dyDescent="0.2">
      <c r="L1186"/>
      <c r="M1186"/>
      <c r="P1186" s="22"/>
      <c r="Q1186" s="22"/>
      <c r="V1186" s="5"/>
      <c r="W1186" s="5"/>
      <c r="Y1186"/>
      <c r="Z1186"/>
    </row>
    <row r="1187" spans="12:26" x14ac:dyDescent="0.2">
      <c r="L1187"/>
      <c r="M1187"/>
      <c r="P1187" s="22"/>
      <c r="Q1187" s="22"/>
      <c r="V1187" s="5"/>
      <c r="W1187" s="5"/>
      <c r="Y1187"/>
      <c r="Z1187"/>
    </row>
    <row r="1188" spans="12:26" x14ac:dyDescent="0.2">
      <c r="L1188"/>
      <c r="M1188"/>
      <c r="P1188" s="22"/>
      <c r="Q1188" s="22"/>
      <c r="V1188" s="5"/>
      <c r="W1188" s="5"/>
      <c r="Y1188"/>
      <c r="Z1188"/>
    </row>
    <row r="1189" spans="12:26" x14ac:dyDescent="0.2">
      <c r="L1189"/>
      <c r="M1189"/>
      <c r="P1189" s="22"/>
      <c r="Q1189" s="22"/>
      <c r="V1189" s="5"/>
      <c r="W1189" s="5"/>
      <c r="Y1189"/>
      <c r="Z1189"/>
    </row>
    <row r="1190" spans="12:26" x14ac:dyDescent="0.2">
      <c r="L1190"/>
      <c r="M1190"/>
      <c r="P1190" s="22"/>
      <c r="Q1190" s="22"/>
      <c r="V1190" s="5"/>
      <c r="W1190" s="5"/>
      <c r="Y1190"/>
      <c r="Z1190"/>
    </row>
    <row r="1191" spans="12:26" x14ac:dyDescent="0.2">
      <c r="L1191"/>
      <c r="M1191"/>
      <c r="P1191" s="22"/>
      <c r="Q1191" s="22"/>
      <c r="V1191" s="5"/>
      <c r="W1191" s="5"/>
      <c r="Y1191"/>
      <c r="Z1191"/>
    </row>
    <row r="1192" spans="12:26" x14ac:dyDescent="0.2">
      <c r="L1192"/>
      <c r="M1192"/>
      <c r="P1192" s="22"/>
      <c r="Q1192" s="22"/>
      <c r="V1192" s="5"/>
      <c r="W1192" s="5"/>
      <c r="Y1192"/>
      <c r="Z1192"/>
    </row>
    <row r="1193" spans="12:26" x14ac:dyDescent="0.2">
      <c r="L1193"/>
      <c r="M1193"/>
      <c r="P1193" s="22"/>
      <c r="Q1193" s="22"/>
      <c r="V1193" s="5"/>
      <c r="W1193" s="5"/>
      <c r="Y1193"/>
      <c r="Z1193"/>
    </row>
    <row r="1194" spans="12:26" x14ac:dyDescent="0.2">
      <c r="L1194"/>
      <c r="M1194"/>
      <c r="P1194" s="22"/>
      <c r="Q1194" s="22"/>
      <c r="V1194" s="5"/>
      <c r="W1194" s="5"/>
      <c r="Y1194"/>
      <c r="Z1194"/>
    </row>
    <row r="1195" spans="12:26" x14ac:dyDescent="0.2">
      <c r="L1195"/>
      <c r="M1195"/>
      <c r="P1195" s="22"/>
      <c r="Q1195" s="22"/>
      <c r="V1195" s="5"/>
      <c r="W1195" s="5"/>
      <c r="Y1195"/>
      <c r="Z1195"/>
    </row>
    <row r="1196" spans="12:26" x14ac:dyDescent="0.2">
      <c r="L1196"/>
      <c r="M1196"/>
      <c r="P1196" s="22"/>
      <c r="Q1196" s="22"/>
      <c r="V1196" s="5"/>
      <c r="W1196" s="5"/>
      <c r="Y1196"/>
      <c r="Z1196"/>
    </row>
    <row r="1197" spans="12:26" x14ac:dyDescent="0.2">
      <c r="L1197"/>
      <c r="M1197"/>
      <c r="P1197" s="22"/>
      <c r="Q1197" s="22"/>
      <c r="V1197" s="5"/>
      <c r="W1197" s="5"/>
      <c r="Y1197"/>
      <c r="Z1197"/>
    </row>
    <row r="1198" spans="12:26" x14ac:dyDescent="0.2">
      <c r="L1198"/>
      <c r="M1198"/>
      <c r="P1198" s="22"/>
      <c r="Q1198" s="22"/>
      <c r="V1198" s="5"/>
      <c r="W1198" s="5"/>
      <c r="Y1198"/>
      <c r="Z1198"/>
    </row>
    <row r="1199" spans="12:26" x14ac:dyDescent="0.2">
      <c r="L1199"/>
      <c r="M1199"/>
      <c r="P1199" s="22"/>
      <c r="Q1199" s="22"/>
      <c r="V1199" s="5"/>
      <c r="W1199" s="5"/>
      <c r="Y1199"/>
      <c r="Z1199"/>
    </row>
    <row r="1200" spans="12:26" x14ac:dyDescent="0.2">
      <c r="L1200"/>
      <c r="M1200"/>
      <c r="P1200" s="22"/>
      <c r="Q1200" s="22"/>
      <c r="V1200" s="5"/>
      <c r="W1200" s="5"/>
      <c r="Y1200"/>
      <c r="Z1200"/>
    </row>
    <row r="1201" spans="12:26" x14ac:dyDescent="0.2">
      <c r="L1201"/>
      <c r="M1201"/>
      <c r="P1201" s="22"/>
      <c r="Q1201" s="22"/>
      <c r="V1201" s="5"/>
      <c r="W1201" s="5"/>
      <c r="Y1201"/>
      <c r="Z1201"/>
    </row>
    <row r="1202" spans="12:26" x14ac:dyDescent="0.2">
      <c r="L1202"/>
      <c r="M1202"/>
      <c r="P1202" s="22"/>
      <c r="Q1202" s="22"/>
      <c r="V1202" s="5"/>
      <c r="W1202" s="5"/>
      <c r="Y1202"/>
      <c r="Z1202"/>
    </row>
    <row r="1203" spans="12:26" x14ac:dyDescent="0.2">
      <c r="L1203"/>
      <c r="M1203"/>
      <c r="P1203" s="22"/>
      <c r="Q1203" s="22"/>
      <c r="V1203" s="5"/>
      <c r="W1203" s="5"/>
      <c r="Y1203"/>
      <c r="Z1203"/>
    </row>
    <row r="1204" spans="12:26" x14ac:dyDescent="0.2">
      <c r="L1204"/>
      <c r="M1204"/>
      <c r="P1204" s="22"/>
      <c r="Q1204" s="22"/>
      <c r="V1204" s="5"/>
      <c r="W1204" s="5"/>
      <c r="Y1204"/>
      <c r="Z1204"/>
    </row>
    <row r="1205" spans="12:26" x14ac:dyDescent="0.2">
      <c r="L1205"/>
      <c r="M1205"/>
      <c r="P1205" s="22"/>
      <c r="Q1205" s="22"/>
      <c r="V1205" s="5"/>
      <c r="W1205" s="5"/>
      <c r="Y1205"/>
      <c r="Z1205"/>
    </row>
    <row r="1206" spans="12:26" x14ac:dyDescent="0.2">
      <c r="L1206"/>
      <c r="M1206"/>
      <c r="P1206" s="22"/>
      <c r="Q1206" s="22"/>
      <c r="V1206" s="5"/>
      <c r="W1206" s="5"/>
      <c r="Y1206"/>
      <c r="Z1206"/>
    </row>
    <row r="1207" spans="12:26" x14ac:dyDescent="0.2">
      <c r="L1207"/>
      <c r="M1207"/>
      <c r="P1207" s="22"/>
      <c r="Q1207" s="22"/>
      <c r="V1207" s="5"/>
      <c r="W1207" s="5"/>
      <c r="Y1207"/>
      <c r="Z1207"/>
    </row>
    <row r="1208" spans="12:26" x14ac:dyDescent="0.2">
      <c r="L1208"/>
      <c r="M1208"/>
      <c r="P1208" s="22"/>
      <c r="Q1208" s="22"/>
      <c r="V1208" s="5"/>
      <c r="W1208" s="5"/>
      <c r="Y1208"/>
      <c r="Z1208"/>
    </row>
    <row r="1209" spans="12:26" x14ac:dyDescent="0.2">
      <c r="L1209"/>
      <c r="M1209"/>
      <c r="P1209" s="22"/>
      <c r="Q1209" s="22"/>
      <c r="V1209" s="5"/>
      <c r="W1209" s="5"/>
      <c r="Y1209"/>
      <c r="Z1209"/>
    </row>
    <row r="1210" spans="12:26" x14ac:dyDescent="0.2">
      <c r="L1210"/>
      <c r="M1210"/>
      <c r="P1210" s="22"/>
      <c r="Q1210" s="22"/>
      <c r="V1210" s="5"/>
      <c r="W1210" s="5"/>
      <c r="Y1210"/>
      <c r="Z1210"/>
    </row>
    <row r="1211" spans="12:26" x14ac:dyDescent="0.2">
      <c r="L1211"/>
      <c r="M1211"/>
      <c r="P1211" s="22"/>
      <c r="Q1211" s="22"/>
      <c r="V1211" s="5"/>
      <c r="W1211" s="5"/>
      <c r="Y1211"/>
      <c r="Z1211"/>
    </row>
    <row r="1212" spans="12:26" x14ac:dyDescent="0.2">
      <c r="L1212"/>
      <c r="M1212"/>
      <c r="P1212" s="22"/>
      <c r="Q1212" s="22"/>
      <c r="V1212" s="5"/>
      <c r="W1212" s="5"/>
      <c r="Y1212"/>
      <c r="Z1212"/>
    </row>
    <row r="1213" spans="12:26" x14ac:dyDescent="0.2">
      <c r="L1213"/>
      <c r="M1213"/>
      <c r="P1213" s="22"/>
      <c r="Q1213" s="22"/>
      <c r="V1213" s="5"/>
      <c r="W1213" s="5"/>
      <c r="Y1213"/>
      <c r="Z1213"/>
    </row>
    <row r="1214" spans="12:26" x14ac:dyDescent="0.2">
      <c r="L1214"/>
      <c r="M1214"/>
      <c r="P1214" s="22"/>
      <c r="Q1214" s="22"/>
      <c r="V1214" s="5"/>
      <c r="W1214" s="5"/>
      <c r="Y1214"/>
      <c r="Z1214"/>
    </row>
    <row r="1215" spans="12:26" x14ac:dyDescent="0.2">
      <c r="L1215"/>
      <c r="M1215"/>
      <c r="P1215" s="22"/>
      <c r="Q1215" s="22"/>
      <c r="V1215" s="5"/>
      <c r="W1215" s="5"/>
      <c r="Y1215"/>
      <c r="Z1215"/>
    </row>
    <row r="1216" spans="12:26" x14ac:dyDescent="0.2">
      <c r="L1216"/>
      <c r="M1216"/>
      <c r="P1216" s="22"/>
      <c r="Q1216" s="22"/>
      <c r="V1216" s="5"/>
      <c r="W1216" s="5"/>
      <c r="Y1216"/>
      <c r="Z1216"/>
    </row>
    <row r="1217" spans="12:26" x14ac:dyDescent="0.2">
      <c r="L1217"/>
      <c r="M1217"/>
      <c r="P1217" s="22"/>
      <c r="Q1217" s="22"/>
      <c r="V1217" s="5"/>
      <c r="W1217" s="5"/>
      <c r="Y1217"/>
      <c r="Z1217"/>
    </row>
    <row r="1218" spans="12:26" x14ac:dyDescent="0.2">
      <c r="L1218"/>
      <c r="M1218"/>
      <c r="P1218" s="22"/>
      <c r="Q1218" s="22"/>
      <c r="V1218" s="5"/>
      <c r="W1218" s="5"/>
      <c r="Y1218"/>
      <c r="Z1218"/>
    </row>
    <row r="1219" spans="12:26" x14ac:dyDescent="0.2">
      <c r="L1219"/>
      <c r="M1219"/>
      <c r="P1219" s="22"/>
      <c r="Q1219" s="22"/>
      <c r="V1219" s="5"/>
      <c r="W1219" s="5"/>
      <c r="Y1219"/>
      <c r="Z1219"/>
    </row>
    <row r="1220" spans="12:26" x14ac:dyDescent="0.2">
      <c r="L1220"/>
      <c r="M1220"/>
      <c r="P1220" s="22"/>
      <c r="Q1220" s="22"/>
      <c r="V1220" s="5"/>
      <c r="W1220" s="5"/>
      <c r="Y1220"/>
      <c r="Z1220"/>
    </row>
    <row r="1221" spans="12:26" x14ac:dyDescent="0.2">
      <c r="L1221"/>
      <c r="M1221"/>
      <c r="P1221" s="22"/>
      <c r="Q1221" s="22"/>
      <c r="V1221" s="5"/>
      <c r="W1221" s="5"/>
      <c r="Y1221"/>
      <c r="Z1221"/>
    </row>
    <row r="1222" spans="12:26" x14ac:dyDescent="0.2">
      <c r="L1222"/>
      <c r="M1222"/>
      <c r="P1222" s="22"/>
      <c r="Q1222" s="22"/>
      <c r="V1222" s="5"/>
      <c r="W1222" s="5"/>
      <c r="Y1222"/>
      <c r="Z1222"/>
    </row>
    <row r="1223" spans="12:26" x14ac:dyDescent="0.2">
      <c r="L1223"/>
      <c r="M1223"/>
      <c r="P1223" s="22"/>
      <c r="Q1223" s="22"/>
      <c r="V1223" s="5"/>
      <c r="W1223" s="5"/>
      <c r="Y1223"/>
      <c r="Z1223"/>
    </row>
    <row r="1224" spans="12:26" x14ac:dyDescent="0.2">
      <c r="L1224"/>
      <c r="M1224"/>
      <c r="P1224" s="22"/>
      <c r="Q1224" s="22"/>
      <c r="V1224" s="5"/>
      <c r="W1224" s="5"/>
      <c r="Y1224"/>
      <c r="Z1224"/>
    </row>
    <row r="1225" spans="12:26" x14ac:dyDescent="0.2">
      <c r="L1225"/>
      <c r="M1225"/>
      <c r="P1225" s="22"/>
      <c r="Q1225" s="22"/>
      <c r="V1225" s="5"/>
      <c r="W1225" s="5"/>
      <c r="Y1225"/>
      <c r="Z1225"/>
    </row>
    <row r="1226" spans="12:26" x14ac:dyDescent="0.2">
      <c r="L1226"/>
      <c r="M1226"/>
      <c r="P1226" s="22"/>
      <c r="Q1226" s="22"/>
      <c r="V1226" s="5"/>
      <c r="W1226" s="5"/>
      <c r="Y1226"/>
      <c r="Z1226"/>
    </row>
    <row r="1227" spans="12:26" x14ac:dyDescent="0.2">
      <c r="L1227"/>
      <c r="M1227"/>
      <c r="P1227" s="22"/>
      <c r="Q1227" s="22"/>
      <c r="V1227" s="5"/>
      <c r="W1227" s="5"/>
      <c r="Y1227"/>
      <c r="Z1227"/>
    </row>
    <row r="1228" spans="12:26" x14ac:dyDescent="0.2">
      <c r="L1228"/>
      <c r="M1228"/>
      <c r="P1228" s="22"/>
      <c r="Q1228" s="22"/>
      <c r="V1228" s="5"/>
      <c r="W1228" s="5"/>
      <c r="Y1228"/>
      <c r="Z1228"/>
    </row>
    <row r="1229" spans="12:26" x14ac:dyDescent="0.2">
      <c r="L1229"/>
      <c r="M1229"/>
      <c r="P1229" s="22"/>
      <c r="Q1229" s="22"/>
      <c r="V1229" s="5"/>
      <c r="W1229" s="5"/>
      <c r="Y1229"/>
      <c r="Z1229"/>
    </row>
    <row r="1230" spans="12:26" x14ac:dyDescent="0.2">
      <c r="L1230"/>
      <c r="M1230"/>
      <c r="P1230" s="22"/>
      <c r="Q1230" s="22"/>
      <c r="V1230" s="5"/>
      <c r="W1230" s="5"/>
      <c r="Y1230"/>
      <c r="Z1230"/>
    </row>
    <row r="1231" spans="12:26" x14ac:dyDescent="0.2">
      <c r="L1231"/>
      <c r="M1231"/>
      <c r="P1231" s="22"/>
      <c r="Q1231" s="22"/>
      <c r="V1231" s="5"/>
      <c r="W1231" s="5"/>
      <c r="Y1231"/>
      <c r="Z1231"/>
    </row>
    <row r="1232" spans="12:26" x14ac:dyDescent="0.2">
      <c r="L1232"/>
      <c r="M1232"/>
      <c r="P1232" s="22"/>
      <c r="Q1232" s="22"/>
      <c r="V1232" s="5"/>
      <c r="W1232" s="5"/>
      <c r="Y1232"/>
      <c r="Z1232"/>
    </row>
    <row r="1233" spans="12:26" x14ac:dyDescent="0.2">
      <c r="L1233"/>
      <c r="M1233"/>
      <c r="P1233" s="22"/>
      <c r="Q1233" s="22"/>
      <c r="V1233" s="5"/>
      <c r="W1233" s="5"/>
      <c r="Y1233"/>
      <c r="Z1233"/>
    </row>
    <row r="1234" spans="12:26" x14ac:dyDescent="0.2">
      <c r="L1234"/>
      <c r="M1234"/>
      <c r="P1234" s="22"/>
      <c r="Q1234" s="22"/>
      <c r="V1234" s="5"/>
      <c r="W1234" s="5"/>
      <c r="Y1234"/>
      <c r="Z1234"/>
    </row>
    <row r="1235" spans="12:26" x14ac:dyDescent="0.2">
      <c r="L1235"/>
      <c r="M1235"/>
      <c r="P1235" s="22"/>
      <c r="Q1235" s="22"/>
      <c r="V1235" s="5"/>
      <c r="W1235" s="5"/>
      <c r="Y1235"/>
      <c r="Z1235"/>
    </row>
    <row r="1236" spans="12:26" x14ac:dyDescent="0.2">
      <c r="L1236"/>
      <c r="M1236"/>
      <c r="P1236" s="22"/>
      <c r="Q1236" s="22"/>
      <c r="V1236" s="5"/>
      <c r="W1236" s="5"/>
      <c r="Y1236"/>
      <c r="Z1236"/>
    </row>
    <row r="1237" spans="12:26" x14ac:dyDescent="0.2">
      <c r="L1237"/>
      <c r="M1237"/>
      <c r="P1237" s="22"/>
      <c r="Q1237" s="22"/>
      <c r="V1237" s="5"/>
      <c r="W1237" s="5"/>
      <c r="Y1237"/>
      <c r="Z1237"/>
    </row>
    <row r="1238" spans="12:26" x14ac:dyDescent="0.2">
      <c r="L1238"/>
      <c r="M1238"/>
      <c r="P1238" s="22"/>
      <c r="Q1238" s="22"/>
      <c r="V1238" s="5"/>
      <c r="W1238" s="5"/>
      <c r="Y1238"/>
      <c r="Z1238"/>
    </row>
    <row r="1239" spans="12:26" x14ac:dyDescent="0.2">
      <c r="L1239"/>
      <c r="M1239"/>
      <c r="P1239" s="22"/>
      <c r="Q1239" s="22"/>
      <c r="V1239" s="5"/>
      <c r="W1239" s="5"/>
      <c r="Y1239"/>
      <c r="Z1239"/>
    </row>
    <row r="1240" spans="12:26" x14ac:dyDescent="0.2">
      <c r="L1240"/>
      <c r="M1240"/>
      <c r="P1240" s="22"/>
      <c r="Q1240" s="22"/>
      <c r="V1240" s="5"/>
      <c r="W1240" s="5"/>
      <c r="Y1240"/>
      <c r="Z1240"/>
    </row>
    <row r="1241" spans="12:26" x14ac:dyDescent="0.2">
      <c r="L1241"/>
      <c r="M1241"/>
      <c r="P1241" s="22"/>
      <c r="Q1241" s="22"/>
      <c r="V1241" s="5"/>
      <c r="W1241" s="5"/>
      <c r="Y1241"/>
      <c r="Z1241"/>
    </row>
    <row r="1242" spans="12:26" x14ac:dyDescent="0.2">
      <c r="L1242"/>
      <c r="M1242"/>
      <c r="P1242" s="22"/>
      <c r="Q1242" s="22"/>
      <c r="V1242" s="5"/>
      <c r="W1242" s="5"/>
      <c r="Y1242"/>
      <c r="Z1242"/>
    </row>
    <row r="1243" spans="12:26" x14ac:dyDescent="0.2">
      <c r="L1243"/>
      <c r="M1243"/>
      <c r="P1243" s="22"/>
      <c r="Q1243" s="22"/>
      <c r="V1243" s="5"/>
      <c r="W1243" s="5"/>
      <c r="Y1243"/>
      <c r="Z1243"/>
    </row>
    <row r="1244" spans="12:26" x14ac:dyDescent="0.2">
      <c r="L1244"/>
      <c r="M1244"/>
      <c r="P1244" s="22"/>
      <c r="Q1244" s="22"/>
      <c r="V1244" s="5"/>
      <c r="W1244" s="5"/>
      <c r="Y1244"/>
      <c r="Z1244"/>
    </row>
    <row r="1245" spans="12:26" x14ac:dyDescent="0.2">
      <c r="L1245"/>
      <c r="M1245"/>
      <c r="P1245" s="22"/>
      <c r="Q1245" s="22"/>
      <c r="V1245" s="5"/>
      <c r="W1245" s="5"/>
      <c r="Y1245"/>
      <c r="Z1245"/>
    </row>
    <row r="1246" spans="12:26" x14ac:dyDescent="0.2">
      <c r="L1246"/>
      <c r="M1246"/>
      <c r="P1246" s="22"/>
      <c r="Q1246" s="22"/>
      <c r="V1246" s="5"/>
      <c r="W1246" s="5"/>
      <c r="Y1246"/>
      <c r="Z1246"/>
    </row>
    <row r="1247" spans="12:26" x14ac:dyDescent="0.2">
      <c r="L1247"/>
      <c r="M1247"/>
      <c r="P1247" s="22"/>
      <c r="Q1247" s="22"/>
      <c r="V1247" s="5"/>
      <c r="W1247" s="5"/>
      <c r="Y1247"/>
      <c r="Z1247"/>
    </row>
    <row r="1248" spans="12:26" x14ac:dyDescent="0.2">
      <c r="L1248"/>
      <c r="M1248"/>
      <c r="P1248" s="22"/>
      <c r="Q1248" s="22"/>
      <c r="V1248" s="5"/>
      <c r="W1248" s="5"/>
      <c r="Y1248"/>
      <c r="Z1248"/>
    </row>
    <row r="1249" spans="12:26" x14ac:dyDescent="0.2">
      <c r="L1249"/>
      <c r="M1249"/>
      <c r="P1249" s="22"/>
      <c r="Q1249" s="22"/>
      <c r="V1249" s="5"/>
      <c r="W1249" s="5"/>
      <c r="Y1249"/>
      <c r="Z1249"/>
    </row>
    <row r="1250" spans="12:26" x14ac:dyDescent="0.2">
      <c r="L1250"/>
      <c r="M1250"/>
      <c r="P1250" s="22"/>
      <c r="Q1250" s="22"/>
      <c r="V1250" s="5"/>
      <c r="W1250" s="5"/>
      <c r="Y1250"/>
      <c r="Z1250"/>
    </row>
    <row r="1251" spans="12:26" x14ac:dyDescent="0.2">
      <c r="L1251"/>
      <c r="M1251"/>
      <c r="P1251" s="22"/>
      <c r="Q1251" s="22"/>
      <c r="V1251" s="5"/>
      <c r="W1251" s="5"/>
      <c r="Y1251"/>
      <c r="Z1251"/>
    </row>
    <row r="1252" spans="12:26" x14ac:dyDescent="0.2">
      <c r="L1252"/>
      <c r="M1252"/>
      <c r="P1252" s="22"/>
      <c r="Q1252" s="22"/>
      <c r="V1252" s="5"/>
      <c r="W1252" s="5"/>
      <c r="Y1252"/>
      <c r="Z1252"/>
    </row>
    <row r="1253" spans="12:26" x14ac:dyDescent="0.2">
      <c r="L1253"/>
      <c r="M1253"/>
      <c r="P1253" s="22"/>
      <c r="Q1253" s="22"/>
      <c r="V1253" s="5"/>
      <c r="W1253" s="5"/>
      <c r="Y1253"/>
      <c r="Z1253"/>
    </row>
    <row r="1254" spans="12:26" x14ac:dyDescent="0.2">
      <c r="L1254"/>
      <c r="M1254"/>
      <c r="P1254" s="22"/>
      <c r="Q1254" s="22"/>
      <c r="V1254" s="5"/>
      <c r="W1254" s="5"/>
      <c r="Y1254"/>
      <c r="Z1254"/>
    </row>
    <row r="1255" spans="12:26" x14ac:dyDescent="0.2">
      <c r="L1255"/>
      <c r="M1255"/>
      <c r="P1255" s="22"/>
      <c r="Q1255" s="22"/>
      <c r="V1255" s="5"/>
      <c r="W1255" s="5"/>
      <c r="Y1255"/>
      <c r="Z1255"/>
    </row>
    <row r="1256" spans="12:26" x14ac:dyDescent="0.2">
      <c r="L1256"/>
      <c r="M1256"/>
      <c r="P1256" s="22"/>
      <c r="Q1256" s="22"/>
      <c r="V1256" s="5"/>
      <c r="W1256" s="5"/>
      <c r="Y1256"/>
      <c r="Z1256"/>
    </row>
    <row r="1257" spans="12:26" x14ac:dyDescent="0.2">
      <c r="L1257"/>
      <c r="M1257"/>
      <c r="P1257" s="22"/>
      <c r="Q1257" s="22"/>
      <c r="V1257" s="5"/>
      <c r="W1257" s="5"/>
      <c r="Y1257"/>
      <c r="Z1257"/>
    </row>
    <row r="1258" spans="12:26" x14ac:dyDescent="0.2">
      <c r="L1258"/>
      <c r="M1258"/>
      <c r="P1258" s="22"/>
      <c r="Q1258" s="22"/>
      <c r="V1258" s="5"/>
      <c r="W1258" s="5"/>
      <c r="Y1258"/>
      <c r="Z1258"/>
    </row>
    <row r="1259" spans="12:26" x14ac:dyDescent="0.2">
      <c r="L1259"/>
      <c r="M1259"/>
      <c r="P1259" s="22"/>
      <c r="Q1259" s="22"/>
      <c r="V1259" s="5"/>
      <c r="W1259" s="5"/>
      <c r="Y1259"/>
      <c r="Z1259"/>
    </row>
    <row r="1260" spans="12:26" x14ac:dyDescent="0.2">
      <c r="L1260"/>
      <c r="M1260"/>
      <c r="P1260" s="22"/>
      <c r="Q1260" s="22"/>
      <c r="V1260" s="5"/>
      <c r="W1260" s="5"/>
      <c r="Y1260"/>
      <c r="Z1260"/>
    </row>
    <row r="1261" spans="12:26" x14ac:dyDescent="0.2">
      <c r="L1261"/>
      <c r="M1261"/>
      <c r="P1261" s="22"/>
      <c r="Q1261" s="22"/>
      <c r="V1261" s="5"/>
      <c r="W1261" s="5"/>
      <c r="Y1261"/>
      <c r="Z1261"/>
    </row>
    <row r="1262" spans="12:26" x14ac:dyDescent="0.2">
      <c r="L1262"/>
      <c r="M1262"/>
      <c r="P1262" s="22"/>
      <c r="Q1262" s="22"/>
      <c r="V1262" s="5"/>
      <c r="W1262" s="5"/>
      <c r="Y1262"/>
      <c r="Z1262"/>
    </row>
    <row r="1263" spans="12:26" x14ac:dyDescent="0.2">
      <c r="L1263"/>
      <c r="M1263"/>
      <c r="P1263" s="22"/>
      <c r="Q1263" s="22"/>
      <c r="V1263" s="5"/>
      <c r="W1263" s="5"/>
      <c r="Y1263"/>
      <c r="Z1263"/>
    </row>
    <row r="1264" spans="12:26" x14ac:dyDescent="0.2">
      <c r="L1264"/>
      <c r="M1264"/>
      <c r="P1264" s="22"/>
      <c r="Q1264" s="22"/>
      <c r="V1264" s="5"/>
      <c r="W1264" s="5"/>
      <c r="Y1264"/>
      <c r="Z1264"/>
    </row>
    <row r="1265" spans="12:26" x14ac:dyDescent="0.2">
      <c r="L1265"/>
      <c r="M1265"/>
      <c r="P1265" s="22"/>
      <c r="Q1265" s="22"/>
      <c r="V1265" s="5"/>
      <c r="W1265" s="5"/>
      <c r="Y1265"/>
      <c r="Z1265"/>
    </row>
    <row r="1266" spans="12:26" x14ac:dyDescent="0.2">
      <c r="L1266"/>
      <c r="M1266"/>
      <c r="P1266" s="22"/>
      <c r="Q1266" s="22"/>
      <c r="V1266" s="5"/>
      <c r="W1266" s="5"/>
      <c r="Y1266"/>
      <c r="Z1266"/>
    </row>
    <row r="1267" spans="12:26" x14ac:dyDescent="0.2">
      <c r="L1267"/>
      <c r="M1267"/>
      <c r="P1267" s="22"/>
      <c r="Q1267" s="22"/>
      <c r="V1267" s="5"/>
      <c r="W1267" s="5"/>
      <c r="Y1267"/>
      <c r="Z1267"/>
    </row>
    <row r="1268" spans="12:26" x14ac:dyDescent="0.2">
      <c r="L1268"/>
      <c r="M1268"/>
      <c r="P1268" s="22"/>
      <c r="Q1268" s="22"/>
      <c r="V1268" s="5"/>
      <c r="W1268" s="5"/>
      <c r="Y1268"/>
      <c r="Z1268"/>
    </row>
    <row r="1269" spans="12:26" x14ac:dyDescent="0.2">
      <c r="L1269"/>
      <c r="M1269"/>
      <c r="P1269" s="22"/>
      <c r="Q1269" s="22"/>
      <c r="V1269" s="5"/>
      <c r="W1269" s="5"/>
      <c r="Y1269"/>
      <c r="Z1269"/>
    </row>
    <row r="1270" spans="12:26" x14ac:dyDescent="0.2">
      <c r="L1270"/>
      <c r="M1270"/>
      <c r="P1270" s="22"/>
      <c r="Q1270" s="22"/>
      <c r="V1270" s="5"/>
      <c r="W1270" s="5"/>
      <c r="Y1270"/>
      <c r="Z1270"/>
    </row>
    <row r="1271" spans="12:26" x14ac:dyDescent="0.2">
      <c r="L1271"/>
      <c r="M1271"/>
      <c r="P1271" s="22"/>
      <c r="Q1271" s="22"/>
      <c r="V1271" s="5"/>
      <c r="W1271" s="5"/>
      <c r="Y1271"/>
      <c r="Z1271"/>
    </row>
    <row r="1272" spans="12:26" x14ac:dyDescent="0.2">
      <c r="L1272"/>
      <c r="M1272"/>
      <c r="P1272" s="22"/>
      <c r="Q1272" s="22"/>
      <c r="V1272" s="5"/>
      <c r="W1272" s="5"/>
      <c r="Y1272"/>
      <c r="Z1272"/>
    </row>
    <row r="1273" spans="12:26" x14ac:dyDescent="0.2">
      <c r="L1273"/>
      <c r="M1273"/>
      <c r="P1273" s="22"/>
      <c r="Q1273" s="22"/>
      <c r="V1273" s="5"/>
      <c r="W1273" s="5"/>
      <c r="Y1273"/>
      <c r="Z1273"/>
    </row>
    <row r="1274" spans="12:26" x14ac:dyDescent="0.2">
      <c r="L1274"/>
      <c r="M1274"/>
      <c r="P1274" s="22"/>
      <c r="Q1274" s="22"/>
      <c r="V1274" s="5"/>
      <c r="W1274" s="5"/>
      <c r="Y1274"/>
      <c r="Z1274"/>
    </row>
    <row r="1275" spans="12:26" x14ac:dyDescent="0.2">
      <c r="L1275"/>
      <c r="M1275"/>
      <c r="P1275" s="22"/>
      <c r="Q1275" s="22"/>
      <c r="V1275" s="5"/>
      <c r="W1275" s="5"/>
      <c r="Y1275"/>
      <c r="Z1275"/>
    </row>
    <row r="1276" spans="12:26" x14ac:dyDescent="0.2">
      <c r="L1276"/>
      <c r="M1276"/>
      <c r="P1276" s="22"/>
      <c r="Q1276" s="22"/>
      <c r="V1276" s="5"/>
      <c r="W1276" s="5"/>
      <c r="Y1276"/>
      <c r="Z1276"/>
    </row>
    <row r="1277" spans="12:26" x14ac:dyDescent="0.2">
      <c r="L1277"/>
      <c r="M1277"/>
      <c r="P1277" s="22"/>
      <c r="Q1277" s="22"/>
      <c r="V1277" s="5"/>
      <c r="W1277" s="5"/>
      <c r="Y1277"/>
      <c r="Z1277"/>
    </row>
    <row r="1278" spans="12:26" x14ac:dyDescent="0.2">
      <c r="L1278"/>
      <c r="M1278"/>
      <c r="P1278" s="22"/>
      <c r="Q1278" s="22"/>
      <c r="V1278" s="5"/>
      <c r="W1278" s="5"/>
      <c r="Y1278"/>
      <c r="Z1278"/>
    </row>
    <row r="1279" spans="12:26" x14ac:dyDescent="0.2">
      <c r="L1279"/>
      <c r="M1279"/>
      <c r="P1279" s="22"/>
      <c r="Q1279" s="22"/>
      <c r="V1279" s="5"/>
      <c r="W1279" s="5"/>
      <c r="Y1279"/>
      <c r="Z1279"/>
    </row>
    <row r="1280" spans="12:26" x14ac:dyDescent="0.2">
      <c r="L1280"/>
      <c r="M1280"/>
      <c r="P1280" s="22"/>
      <c r="Q1280" s="22"/>
      <c r="V1280" s="5"/>
      <c r="W1280" s="5"/>
      <c r="Y1280"/>
      <c r="Z1280"/>
    </row>
    <row r="1281" spans="12:26" x14ac:dyDescent="0.2">
      <c r="L1281"/>
      <c r="M1281"/>
      <c r="P1281" s="22"/>
      <c r="Q1281" s="22"/>
      <c r="V1281" s="5"/>
      <c r="W1281" s="5"/>
      <c r="Y1281"/>
      <c r="Z1281"/>
    </row>
    <row r="1282" spans="12:26" x14ac:dyDescent="0.2">
      <c r="L1282"/>
      <c r="M1282"/>
      <c r="P1282" s="22"/>
      <c r="Q1282" s="22"/>
      <c r="V1282" s="5"/>
      <c r="W1282" s="5"/>
      <c r="Y1282"/>
      <c r="Z1282"/>
    </row>
    <row r="1283" spans="12:26" x14ac:dyDescent="0.2">
      <c r="L1283"/>
      <c r="M1283"/>
      <c r="P1283" s="22"/>
      <c r="Q1283" s="22"/>
      <c r="V1283" s="5"/>
      <c r="W1283" s="5"/>
      <c r="Y1283"/>
      <c r="Z1283"/>
    </row>
    <row r="1284" spans="12:26" x14ac:dyDescent="0.2">
      <c r="L1284"/>
      <c r="M1284"/>
      <c r="P1284" s="22"/>
      <c r="Q1284" s="22"/>
      <c r="V1284" s="5"/>
      <c r="W1284" s="5"/>
      <c r="Y1284"/>
      <c r="Z1284"/>
    </row>
    <row r="1285" spans="12:26" x14ac:dyDescent="0.2">
      <c r="L1285"/>
      <c r="M1285"/>
      <c r="P1285" s="22"/>
      <c r="Q1285" s="22"/>
      <c r="V1285" s="5"/>
      <c r="W1285" s="5"/>
      <c r="Y1285"/>
      <c r="Z1285"/>
    </row>
    <row r="1286" spans="12:26" x14ac:dyDescent="0.2">
      <c r="L1286"/>
      <c r="M1286"/>
      <c r="P1286" s="22"/>
      <c r="Q1286" s="22"/>
      <c r="V1286" s="5"/>
      <c r="W1286" s="5"/>
      <c r="Y1286"/>
      <c r="Z1286"/>
    </row>
    <row r="1287" spans="12:26" x14ac:dyDescent="0.2">
      <c r="L1287"/>
      <c r="M1287"/>
      <c r="P1287" s="22"/>
      <c r="Q1287" s="22"/>
      <c r="V1287" s="5"/>
      <c r="W1287" s="5"/>
      <c r="Y1287"/>
      <c r="Z1287"/>
    </row>
    <row r="1288" spans="12:26" x14ac:dyDescent="0.2">
      <c r="L1288"/>
      <c r="M1288"/>
      <c r="P1288" s="22"/>
      <c r="Q1288" s="22"/>
      <c r="V1288" s="5"/>
      <c r="W1288" s="5"/>
      <c r="Y1288"/>
      <c r="Z1288"/>
    </row>
    <row r="1289" spans="12:26" x14ac:dyDescent="0.2">
      <c r="L1289"/>
      <c r="M1289"/>
      <c r="P1289" s="22"/>
      <c r="Q1289" s="22"/>
      <c r="V1289" s="5"/>
      <c r="W1289" s="5"/>
      <c r="Y1289"/>
      <c r="Z1289"/>
    </row>
    <row r="1290" spans="12:26" x14ac:dyDescent="0.2">
      <c r="L1290"/>
      <c r="M1290"/>
      <c r="P1290" s="22"/>
      <c r="Q1290" s="22"/>
      <c r="V1290" s="5"/>
      <c r="W1290" s="5"/>
      <c r="Y1290"/>
      <c r="Z1290"/>
    </row>
    <row r="1291" spans="12:26" x14ac:dyDescent="0.2">
      <c r="L1291"/>
      <c r="M1291"/>
      <c r="P1291" s="22"/>
      <c r="Q1291" s="22"/>
      <c r="V1291" s="5"/>
      <c r="W1291" s="5"/>
      <c r="Y1291"/>
      <c r="Z1291"/>
    </row>
    <row r="1292" spans="12:26" x14ac:dyDescent="0.2">
      <c r="L1292"/>
      <c r="M1292"/>
      <c r="P1292" s="22"/>
      <c r="Q1292" s="22"/>
      <c r="V1292" s="5"/>
      <c r="W1292" s="5"/>
      <c r="Y1292"/>
      <c r="Z1292"/>
    </row>
    <row r="1293" spans="12:26" x14ac:dyDescent="0.2">
      <c r="L1293"/>
      <c r="M1293"/>
      <c r="P1293" s="22"/>
      <c r="Q1293" s="22"/>
      <c r="V1293" s="5"/>
      <c r="W1293" s="5"/>
      <c r="Y1293"/>
      <c r="Z1293"/>
    </row>
    <row r="1294" spans="12:26" x14ac:dyDescent="0.2">
      <c r="L1294"/>
      <c r="M1294"/>
      <c r="P1294" s="22"/>
      <c r="Q1294" s="22"/>
      <c r="V1294" s="5"/>
      <c r="W1294" s="5"/>
      <c r="Y1294"/>
      <c r="Z1294"/>
    </row>
    <row r="1295" spans="12:26" x14ac:dyDescent="0.2">
      <c r="L1295"/>
      <c r="M1295"/>
      <c r="P1295" s="22"/>
      <c r="Q1295" s="22"/>
      <c r="V1295" s="5"/>
      <c r="W1295" s="5"/>
      <c r="Y1295"/>
      <c r="Z1295"/>
    </row>
    <row r="1296" spans="12:26" x14ac:dyDescent="0.2">
      <c r="L1296"/>
      <c r="M1296"/>
      <c r="P1296" s="22"/>
      <c r="Q1296" s="22"/>
      <c r="V1296" s="5"/>
      <c r="W1296" s="5"/>
      <c r="Y1296"/>
      <c r="Z1296"/>
    </row>
    <row r="1297" spans="12:26" x14ac:dyDescent="0.2">
      <c r="L1297"/>
      <c r="M1297"/>
      <c r="P1297" s="22"/>
      <c r="Q1297" s="22"/>
      <c r="V1297" s="5"/>
      <c r="W1297" s="5"/>
      <c r="Y1297"/>
      <c r="Z1297"/>
    </row>
    <row r="1298" spans="12:26" x14ac:dyDescent="0.2">
      <c r="L1298"/>
      <c r="M1298"/>
      <c r="P1298" s="22"/>
      <c r="Q1298" s="22"/>
      <c r="V1298" s="5"/>
      <c r="W1298" s="5"/>
      <c r="Y1298"/>
      <c r="Z1298"/>
    </row>
    <row r="1299" spans="12:26" x14ac:dyDescent="0.2">
      <c r="L1299"/>
      <c r="M1299"/>
      <c r="P1299" s="22"/>
      <c r="Q1299" s="22"/>
      <c r="V1299" s="5"/>
      <c r="W1299" s="5"/>
      <c r="Y1299"/>
      <c r="Z1299"/>
    </row>
    <row r="1300" spans="12:26" x14ac:dyDescent="0.2">
      <c r="L1300"/>
      <c r="M1300"/>
      <c r="P1300" s="22"/>
      <c r="Q1300" s="22"/>
      <c r="V1300" s="5"/>
      <c r="W1300" s="5"/>
      <c r="Y1300"/>
      <c r="Z1300"/>
    </row>
    <row r="1301" spans="12:26" x14ac:dyDescent="0.2">
      <c r="L1301"/>
      <c r="M1301"/>
      <c r="P1301" s="22"/>
      <c r="Q1301" s="22"/>
      <c r="V1301" s="5"/>
      <c r="W1301" s="5"/>
      <c r="Y1301"/>
      <c r="Z1301"/>
    </row>
    <row r="1302" spans="12:26" x14ac:dyDescent="0.2">
      <c r="L1302"/>
      <c r="M1302"/>
      <c r="P1302" s="22"/>
      <c r="Q1302" s="22"/>
      <c r="V1302" s="5"/>
      <c r="W1302" s="5"/>
      <c r="Y1302"/>
      <c r="Z1302"/>
    </row>
    <row r="1303" spans="12:26" x14ac:dyDescent="0.2">
      <c r="L1303"/>
      <c r="M1303"/>
      <c r="P1303" s="22"/>
      <c r="Q1303" s="22"/>
      <c r="V1303" s="5"/>
      <c r="W1303" s="5"/>
      <c r="Y1303"/>
      <c r="Z1303"/>
    </row>
    <row r="1304" spans="12:26" x14ac:dyDescent="0.2">
      <c r="L1304"/>
      <c r="M1304"/>
      <c r="P1304" s="22"/>
      <c r="Q1304" s="22"/>
      <c r="V1304" s="5"/>
      <c r="W1304" s="5"/>
      <c r="Y1304"/>
      <c r="Z1304"/>
    </row>
    <row r="1305" spans="12:26" x14ac:dyDescent="0.2">
      <c r="L1305"/>
      <c r="M1305"/>
      <c r="P1305" s="22"/>
      <c r="Q1305" s="22"/>
      <c r="V1305" s="5"/>
      <c r="W1305" s="5"/>
      <c r="Y1305"/>
      <c r="Z1305"/>
    </row>
    <row r="1306" spans="12:26" x14ac:dyDescent="0.2">
      <c r="L1306"/>
      <c r="M1306"/>
      <c r="P1306" s="22"/>
      <c r="Q1306" s="22"/>
      <c r="V1306" s="5"/>
      <c r="W1306" s="5"/>
      <c r="Y1306"/>
      <c r="Z1306"/>
    </row>
    <row r="1307" spans="12:26" x14ac:dyDescent="0.2">
      <c r="L1307"/>
      <c r="M1307"/>
      <c r="P1307" s="22"/>
      <c r="Q1307" s="22"/>
      <c r="V1307" s="5"/>
      <c r="W1307" s="5"/>
      <c r="Y1307"/>
      <c r="Z1307"/>
    </row>
    <row r="1308" spans="12:26" x14ac:dyDescent="0.2">
      <c r="L1308"/>
      <c r="M1308"/>
      <c r="P1308" s="22"/>
      <c r="Q1308" s="22"/>
      <c r="V1308" s="5"/>
      <c r="W1308" s="5"/>
      <c r="Y1308"/>
      <c r="Z1308"/>
    </row>
    <row r="1309" spans="12:26" x14ac:dyDescent="0.2">
      <c r="L1309"/>
      <c r="M1309"/>
      <c r="P1309" s="22"/>
      <c r="Q1309" s="22"/>
      <c r="V1309" s="5"/>
      <c r="W1309" s="5"/>
      <c r="Y1309"/>
      <c r="Z1309"/>
    </row>
    <row r="1310" spans="12:26" x14ac:dyDescent="0.2">
      <c r="L1310"/>
      <c r="M1310"/>
      <c r="P1310" s="22"/>
      <c r="Q1310" s="22"/>
      <c r="V1310" s="5"/>
      <c r="W1310" s="5"/>
      <c r="Y1310"/>
      <c r="Z1310"/>
    </row>
    <row r="1311" spans="12:26" x14ac:dyDescent="0.2">
      <c r="L1311"/>
      <c r="M1311"/>
      <c r="P1311" s="22"/>
      <c r="Q1311" s="22"/>
      <c r="V1311" s="5"/>
      <c r="W1311" s="5"/>
      <c r="Y1311"/>
      <c r="Z1311"/>
    </row>
    <row r="1312" spans="12:26" x14ac:dyDescent="0.2">
      <c r="L1312"/>
      <c r="M1312"/>
      <c r="P1312" s="22"/>
      <c r="Q1312" s="22"/>
      <c r="V1312" s="5"/>
      <c r="W1312" s="5"/>
      <c r="Y1312"/>
      <c r="Z1312"/>
    </row>
    <row r="1313" spans="12:26" x14ac:dyDescent="0.2">
      <c r="L1313"/>
      <c r="M1313"/>
      <c r="P1313" s="22"/>
      <c r="Q1313" s="22"/>
      <c r="V1313" s="5"/>
      <c r="W1313" s="5"/>
      <c r="Y1313"/>
      <c r="Z1313"/>
    </row>
    <row r="1314" spans="12:26" x14ac:dyDescent="0.2">
      <c r="L1314"/>
      <c r="M1314"/>
      <c r="P1314" s="22"/>
      <c r="Q1314" s="22"/>
      <c r="V1314" s="5"/>
      <c r="W1314" s="5"/>
      <c r="Y1314"/>
      <c r="Z1314"/>
    </row>
    <row r="1315" spans="12:26" x14ac:dyDescent="0.2">
      <c r="L1315"/>
      <c r="M1315"/>
      <c r="P1315" s="22"/>
      <c r="Q1315" s="22"/>
      <c r="V1315" s="5"/>
      <c r="W1315" s="5"/>
      <c r="Y1315"/>
      <c r="Z1315"/>
    </row>
    <row r="1316" spans="12:26" x14ac:dyDescent="0.2">
      <c r="L1316"/>
      <c r="M1316"/>
      <c r="P1316" s="22"/>
      <c r="Q1316" s="22"/>
      <c r="V1316" s="5"/>
      <c r="W1316" s="5"/>
      <c r="Y1316"/>
      <c r="Z1316"/>
    </row>
    <row r="1317" spans="12:26" x14ac:dyDescent="0.2">
      <c r="L1317"/>
      <c r="M1317"/>
      <c r="P1317" s="22"/>
      <c r="Q1317" s="22"/>
      <c r="V1317" s="5"/>
      <c r="W1317" s="5"/>
      <c r="Y1317"/>
      <c r="Z1317"/>
    </row>
    <row r="1318" spans="12:26" x14ac:dyDescent="0.2">
      <c r="L1318"/>
      <c r="M1318"/>
      <c r="P1318" s="22"/>
      <c r="Q1318" s="22"/>
      <c r="V1318" s="5"/>
      <c r="W1318" s="5"/>
      <c r="Y1318"/>
      <c r="Z1318"/>
    </row>
    <row r="1319" spans="12:26" x14ac:dyDescent="0.2">
      <c r="L1319"/>
      <c r="M1319"/>
      <c r="P1319" s="22"/>
      <c r="Q1319" s="22"/>
      <c r="V1319" s="5"/>
      <c r="W1319" s="5"/>
      <c r="Y1319"/>
      <c r="Z1319"/>
    </row>
    <row r="1320" spans="12:26" x14ac:dyDescent="0.2">
      <c r="L1320"/>
      <c r="M1320"/>
      <c r="P1320" s="22"/>
      <c r="Q1320" s="22"/>
      <c r="V1320" s="5"/>
      <c r="W1320" s="5"/>
      <c r="Y1320"/>
      <c r="Z1320"/>
    </row>
    <row r="1321" spans="12:26" x14ac:dyDescent="0.2">
      <c r="L1321"/>
      <c r="M1321"/>
      <c r="P1321" s="22"/>
      <c r="Q1321" s="22"/>
      <c r="V1321" s="5"/>
      <c r="W1321" s="5"/>
      <c r="Y1321"/>
      <c r="Z1321"/>
    </row>
    <row r="1322" spans="12:26" x14ac:dyDescent="0.2">
      <c r="L1322"/>
      <c r="M1322"/>
      <c r="P1322" s="22"/>
      <c r="Q1322" s="22"/>
      <c r="V1322" s="5"/>
      <c r="W1322" s="5"/>
      <c r="Y1322"/>
      <c r="Z1322"/>
    </row>
    <row r="1323" spans="12:26" x14ac:dyDescent="0.2">
      <c r="L1323"/>
      <c r="M1323"/>
      <c r="P1323" s="22"/>
      <c r="Q1323" s="22"/>
      <c r="V1323" s="5"/>
      <c r="W1323" s="5"/>
      <c r="Y1323"/>
      <c r="Z1323"/>
    </row>
    <row r="1324" spans="12:26" x14ac:dyDescent="0.2">
      <c r="L1324"/>
      <c r="M1324"/>
      <c r="P1324" s="22"/>
      <c r="Q1324" s="22"/>
      <c r="V1324" s="5"/>
      <c r="W1324" s="5"/>
      <c r="Y1324"/>
      <c r="Z1324"/>
    </row>
    <row r="1325" spans="12:26" x14ac:dyDescent="0.2">
      <c r="L1325"/>
      <c r="M1325"/>
      <c r="P1325" s="22"/>
      <c r="Q1325" s="22"/>
      <c r="V1325" s="5"/>
      <c r="W1325" s="5"/>
      <c r="Y1325"/>
      <c r="Z1325"/>
    </row>
    <row r="1326" spans="12:26" x14ac:dyDescent="0.2">
      <c r="L1326"/>
      <c r="M1326"/>
      <c r="P1326" s="22"/>
      <c r="Q1326" s="22"/>
      <c r="V1326" s="5"/>
      <c r="W1326" s="5"/>
      <c r="Y1326"/>
      <c r="Z1326"/>
    </row>
    <row r="1327" spans="12:26" x14ac:dyDescent="0.2">
      <c r="L1327"/>
      <c r="M1327"/>
      <c r="P1327" s="22"/>
      <c r="Q1327" s="22"/>
      <c r="V1327" s="5"/>
      <c r="W1327" s="5"/>
      <c r="Y1327"/>
      <c r="Z1327"/>
    </row>
    <row r="1328" spans="12:26" x14ac:dyDescent="0.2">
      <c r="L1328"/>
      <c r="M1328"/>
      <c r="P1328" s="22"/>
      <c r="Q1328" s="22"/>
      <c r="V1328" s="5"/>
      <c r="W1328" s="5"/>
      <c r="Y1328"/>
      <c r="Z1328"/>
    </row>
    <row r="1329" spans="12:26" x14ac:dyDescent="0.2">
      <c r="L1329"/>
      <c r="M1329"/>
      <c r="P1329" s="22"/>
      <c r="Q1329" s="22"/>
      <c r="V1329" s="5"/>
      <c r="W1329" s="5"/>
      <c r="Y1329"/>
      <c r="Z1329"/>
    </row>
    <row r="1330" spans="12:26" x14ac:dyDescent="0.2">
      <c r="L1330"/>
      <c r="M1330"/>
      <c r="P1330" s="22"/>
      <c r="Q1330" s="22"/>
      <c r="V1330" s="5"/>
      <c r="W1330" s="5"/>
      <c r="Y1330"/>
      <c r="Z1330"/>
    </row>
    <row r="1331" spans="12:26" x14ac:dyDescent="0.2">
      <c r="L1331"/>
      <c r="M1331"/>
      <c r="P1331" s="22"/>
      <c r="Q1331" s="22"/>
      <c r="V1331" s="5"/>
      <c r="W1331" s="5"/>
      <c r="Y1331"/>
      <c r="Z1331"/>
    </row>
    <row r="1332" spans="12:26" x14ac:dyDescent="0.2">
      <c r="L1332"/>
      <c r="M1332"/>
      <c r="P1332" s="22"/>
      <c r="Q1332" s="22"/>
      <c r="V1332" s="5"/>
      <c r="W1332" s="5"/>
      <c r="Y1332"/>
      <c r="Z1332"/>
    </row>
    <row r="1333" spans="12:26" x14ac:dyDescent="0.2">
      <c r="L1333"/>
      <c r="M1333"/>
      <c r="P1333" s="22"/>
      <c r="Q1333" s="22"/>
      <c r="V1333" s="5"/>
      <c r="W1333" s="5"/>
      <c r="Y1333"/>
      <c r="Z1333"/>
    </row>
    <row r="1334" spans="12:26" x14ac:dyDescent="0.2">
      <c r="L1334"/>
      <c r="M1334"/>
      <c r="P1334" s="22"/>
      <c r="Q1334" s="22"/>
      <c r="V1334" s="5"/>
      <c r="W1334" s="5"/>
      <c r="Y1334"/>
      <c r="Z1334"/>
    </row>
    <row r="1335" spans="12:26" x14ac:dyDescent="0.2">
      <c r="L1335"/>
      <c r="M1335"/>
      <c r="P1335" s="22"/>
      <c r="Q1335" s="22"/>
      <c r="V1335" s="5"/>
      <c r="W1335" s="5"/>
      <c r="Y1335"/>
      <c r="Z1335"/>
    </row>
    <row r="1336" spans="12:26" x14ac:dyDescent="0.2">
      <c r="L1336"/>
      <c r="M1336"/>
      <c r="P1336" s="22"/>
      <c r="Q1336" s="22"/>
      <c r="V1336" s="5"/>
      <c r="W1336" s="5"/>
      <c r="Y1336"/>
      <c r="Z1336"/>
    </row>
    <row r="1337" spans="12:26" x14ac:dyDescent="0.2">
      <c r="L1337"/>
      <c r="M1337"/>
      <c r="P1337" s="22"/>
      <c r="Q1337" s="22"/>
      <c r="V1337" s="5"/>
      <c r="W1337" s="5"/>
      <c r="Y1337"/>
      <c r="Z1337"/>
    </row>
    <row r="1338" spans="12:26" x14ac:dyDescent="0.2">
      <c r="L1338"/>
      <c r="M1338"/>
      <c r="P1338" s="22"/>
      <c r="Q1338" s="22"/>
      <c r="V1338" s="5"/>
      <c r="W1338" s="5"/>
      <c r="Y1338"/>
      <c r="Z1338"/>
    </row>
    <row r="1339" spans="12:26" x14ac:dyDescent="0.2">
      <c r="L1339"/>
      <c r="M1339"/>
      <c r="P1339" s="22"/>
      <c r="Q1339" s="22"/>
      <c r="V1339" s="5"/>
      <c r="W1339" s="5"/>
      <c r="Y1339"/>
      <c r="Z1339"/>
    </row>
    <row r="1340" spans="12:26" x14ac:dyDescent="0.2">
      <c r="L1340"/>
      <c r="M1340"/>
      <c r="P1340" s="22"/>
      <c r="Q1340" s="22"/>
      <c r="V1340" s="5"/>
      <c r="W1340" s="5"/>
      <c r="Y1340"/>
      <c r="Z1340"/>
    </row>
    <row r="1341" spans="12:26" x14ac:dyDescent="0.2">
      <c r="L1341"/>
      <c r="M1341"/>
      <c r="P1341" s="22"/>
      <c r="Q1341" s="22"/>
      <c r="V1341" s="5"/>
      <c r="W1341" s="5"/>
      <c r="Y1341"/>
      <c r="Z1341"/>
    </row>
    <row r="1342" spans="12:26" x14ac:dyDescent="0.2">
      <c r="L1342"/>
      <c r="M1342"/>
      <c r="P1342" s="22"/>
      <c r="Q1342" s="22"/>
      <c r="V1342" s="5"/>
      <c r="W1342" s="5"/>
      <c r="Y1342"/>
      <c r="Z1342"/>
    </row>
    <row r="1343" spans="12:26" x14ac:dyDescent="0.2">
      <c r="L1343"/>
      <c r="M1343"/>
      <c r="P1343" s="22"/>
      <c r="Q1343" s="22"/>
      <c r="V1343" s="5"/>
      <c r="W1343" s="5"/>
      <c r="Y1343"/>
      <c r="Z1343"/>
    </row>
    <row r="1344" spans="12:26" x14ac:dyDescent="0.2">
      <c r="L1344"/>
      <c r="M1344"/>
      <c r="P1344" s="22"/>
      <c r="Q1344" s="22"/>
      <c r="V1344" s="5"/>
      <c r="W1344" s="5"/>
      <c r="Y1344"/>
      <c r="Z1344"/>
    </row>
    <row r="1345" spans="12:26" x14ac:dyDescent="0.2">
      <c r="L1345"/>
      <c r="M1345"/>
      <c r="P1345" s="22"/>
      <c r="Q1345" s="22"/>
      <c r="V1345" s="5"/>
      <c r="W1345" s="5"/>
      <c r="Y1345"/>
      <c r="Z1345"/>
    </row>
    <row r="1346" spans="12:26" x14ac:dyDescent="0.2">
      <c r="L1346"/>
      <c r="M1346"/>
      <c r="P1346" s="22"/>
      <c r="Q1346" s="22"/>
      <c r="V1346" s="5"/>
      <c r="W1346" s="5"/>
      <c r="Y1346"/>
      <c r="Z1346"/>
    </row>
    <row r="1347" spans="12:26" x14ac:dyDescent="0.2">
      <c r="L1347"/>
      <c r="M1347"/>
      <c r="P1347" s="22"/>
      <c r="Q1347" s="22"/>
      <c r="V1347" s="5"/>
      <c r="W1347" s="5"/>
      <c r="Y1347"/>
      <c r="Z1347"/>
    </row>
    <row r="1348" spans="12:26" x14ac:dyDescent="0.2">
      <c r="L1348"/>
      <c r="M1348"/>
      <c r="P1348" s="22"/>
      <c r="Q1348" s="22"/>
      <c r="V1348" s="5"/>
      <c r="W1348" s="5"/>
      <c r="Y1348"/>
      <c r="Z1348"/>
    </row>
    <row r="1349" spans="12:26" x14ac:dyDescent="0.2">
      <c r="L1349"/>
      <c r="M1349"/>
      <c r="P1349" s="22"/>
      <c r="Q1349" s="22"/>
      <c r="V1349" s="5"/>
      <c r="W1349" s="5"/>
      <c r="Y1349"/>
      <c r="Z1349"/>
    </row>
    <row r="1350" spans="12:26" x14ac:dyDescent="0.2">
      <c r="L1350"/>
      <c r="M1350"/>
      <c r="P1350" s="22"/>
      <c r="Q1350" s="22"/>
      <c r="V1350" s="5"/>
      <c r="W1350" s="5"/>
      <c r="Y1350"/>
      <c r="Z1350"/>
    </row>
    <row r="1351" spans="12:26" x14ac:dyDescent="0.2">
      <c r="L1351"/>
      <c r="M1351"/>
      <c r="P1351" s="22"/>
      <c r="Q1351" s="22"/>
      <c r="V1351" s="5"/>
      <c r="W1351" s="5"/>
      <c r="Y1351"/>
      <c r="Z1351"/>
    </row>
    <row r="1352" spans="12:26" x14ac:dyDescent="0.2">
      <c r="L1352"/>
      <c r="M1352"/>
      <c r="P1352" s="22"/>
      <c r="Q1352" s="22"/>
      <c r="V1352" s="5"/>
      <c r="W1352" s="5"/>
      <c r="Y1352"/>
      <c r="Z1352"/>
    </row>
    <row r="1353" spans="12:26" x14ac:dyDescent="0.2">
      <c r="L1353"/>
      <c r="M1353"/>
      <c r="P1353" s="22"/>
      <c r="Q1353" s="22"/>
      <c r="V1353" s="5"/>
      <c r="W1353" s="5"/>
      <c r="Y1353"/>
      <c r="Z1353"/>
    </row>
    <row r="1354" spans="12:26" x14ac:dyDescent="0.2">
      <c r="L1354"/>
      <c r="M1354"/>
      <c r="P1354" s="22"/>
      <c r="Q1354" s="22"/>
      <c r="V1354" s="5"/>
      <c r="W1354" s="5"/>
      <c r="Y1354"/>
      <c r="Z1354"/>
    </row>
    <row r="1355" spans="12:26" x14ac:dyDescent="0.2">
      <c r="L1355"/>
      <c r="M1355"/>
      <c r="P1355" s="22"/>
      <c r="Q1355" s="22"/>
      <c r="V1355" s="5"/>
      <c r="W1355" s="5"/>
      <c r="Y1355"/>
      <c r="Z1355"/>
    </row>
    <row r="1356" spans="12:26" x14ac:dyDescent="0.2">
      <c r="L1356"/>
      <c r="M1356"/>
      <c r="P1356" s="22"/>
      <c r="Q1356" s="22"/>
      <c r="V1356" s="5"/>
      <c r="W1356" s="5"/>
      <c r="Y1356"/>
      <c r="Z1356"/>
    </row>
    <row r="1357" spans="12:26" x14ac:dyDescent="0.2">
      <c r="L1357"/>
      <c r="M1357"/>
      <c r="P1357" s="22"/>
      <c r="Q1357" s="22"/>
      <c r="V1357" s="5"/>
      <c r="W1357" s="5"/>
      <c r="Y1357"/>
      <c r="Z1357"/>
    </row>
    <row r="1358" spans="12:26" x14ac:dyDescent="0.2">
      <c r="L1358"/>
      <c r="M1358"/>
      <c r="P1358" s="22"/>
      <c r="Q1358" s="22"/>
      <c r="V1358" s="5"/>
      <c r="W1358" s="5"/>
      <c r="Y1358"/>
      <c r="Z1358"/>
    </row>
    <row r="1359" spans="12:26" x14ac:dyDescent="0.2">
      <c r="L1359"/>
      <c r="M1359"/>
      <c r="P1359" s="22"/>
      <c r="Q1359" s="22"/>
      <c r="V1359" s="5"/>
      <c r="W1359" s="5"/>
      <c r="Y1359"/>
      <c r="Z1359"/>
    </row>
    <row r="1360" spans="12:26" x14ac:dyDescent="0.2">
      <c r="L1360"/>
      <c r="M1360"/>
      <c r="P1360" s="22"/>
      <c r="Q1360" s="22"/>
      <c r="V1360" s="5"/>
      <c r="W1360" s="5"/>
      <c r="Y1360"/>
      <c r="Z1360"/>
    </row>
    <row r="1361" spans="12:26" x14ac:dyDescent="0.2">
      <c r="L1361"/>
      <c r="M1361"/>
      <c r="P1361" s="22"/>
      <c r="Q1361" s="22"/>
      <c r="V1361" s="5"/>
      <c r="W1361" s="5"/>
      <c r="Y1361"/>
      <c r="Z1361"/>
    </row>
    <row r="1362" spans="12:26" x14ac:dyDescent="0.2">
      <c r="L1362"/>
      <c r="M1362"/>
      <c r="P1362" s="22"/>
      <c r="Q1362" s="22"/>
      <c r="V1362" s="5"/>
      <c r="W1362" s="5"/>
      <c r="Y1362"/>
      <c r="Z1362"/>
    </row>
    <row r="1363" spans="12:26" x14ac:dyDescent="0.2">
      <c r="L1363"/>
      <c r="M1363"/>
      <c r="P1363" s="22"/>
      <c r="Q1363" s="22"/>
      <c r="V1363" s="5"/>
      <c r="W1363" s="5"/>
      <c r="Y1363"/>
      <c r="Z1363"/>
    </row>
    <row r="1364" spans="12:26" x14ac:dyDescent="0.2">
      <c r="L1364"/>
      <c r="M1364"/>
      <c r="P1364" s="22"/>
      <c r="Q1364" s="22"/>
      <c r="V1364" s="5"/>
      <c r="W1364" s="5"/>
      <c r="Y1364"/>
      <c r="Z1364"/>
    </row>
    <row r="1365" spans="12:26" x14ac:dyDescent="0.2">
      <c r="L1365"/>
      <c r="M1365"/>
      <c r="P1365" s="22"/>
      <c r="Q1365" s="22"/>
      <c r="V1365" s="5"/>
      <c r="W1365" s="5"/>
      <c r="Y1365"/>
      <c r="Z1365"/>
    </row>
    <row r="1366" spans="12:26" x14ac:dyDescent="0.2">
      <c r="L1366"/>
      <c r="M1366"/>
      <c r="P1366" s="22"/>
      <c r="Q1366" s="22"/>
      <c r="V1366" s="5"/>
      <c r="W1366" s="5"/>
      <c r="Y1366"/>
      <c r="Z1366"/>
    </row>
    <row r="1367" spans="12:26" x14ac:dyDescent="0.2">
      <c r="L1367"/>
      <c r="M1367"/>
      <c r="P1367" s="22"/>
      <c r="Q1367" s="22"/>
      <c r="V1367" s="5"/>
      <c r="W1367" s="5"/>
      <c r="Y1367"/>
      <c r="Z1367"/>
    </row>
    <row r="1368" spans="12:26" x14ac:dyDescent="0.2">
      <c r="L1368"/>
      <c r="M1368"/>
      <c r="P1368" s="22"/>
      <c r="Q1368" s="22"/>
      <c r="V1368" s="5"/>
      <c r="W1368" s="5"/>
      <c r="Y1368"/>
      <c r="Z1368"/>
    </row>
    <row r="1369" spans="12:26" x14ac:dyDescent="0.2">
      <c r="L1369"/>
      <c r="M1369"/>
      <c r="P1369" s="22"/>
      <c r="Q1369" s="22"/>
      <c r="V1369" s="5"/>
      <c r="W1369" s="5"/>
      <c r="Y1369"/>
      <c r="Z1369"/>
    </row>
    <row r="1370" spans="12:26" x14ac:dyDescent="0.2">
      <c r="L1370"/>
      <c r="M1370"/>
      <c r="P1370" s="22"/>
      <c r="Q1370" s="22"/>
      <c r="V1370" s="5"/>
      <c r="W1370" s="5"/>
      <c r="Y1370"/>
      <c r="Z1370"/>
    </row>
    <row r="1371" spans="12:26" x14ac:dyDescent="0.2">
      <c r="L1371"/>
      <c r="M1371"/>
      <c r="P1371" s="22"/>
      <c r="Q1371" s="22"/>
      <c r="V1371" s="5"/>
      <c r="W1371" s="5"/>
      <c r="Y1371"/>
      <c r="Z1371"/>
    </row>
    <row r="1372" spans="12:26" x14ac:dyDescent="0.2">
      <c r="L1372"/>
      <c r="M1372"/>
      <c r="P1372" s="22"/>
      <c r="Q1372" s="22"/>
      <c r="V1372" s="5"/>
      <c r="W1372" s="5"/>
      <c r="Y1372"/>
      <c r="Z1372"/>
    </row>
    <row r="1373" spans="12:26" x14ac:dyDescent="0.2">
      <c r="L1373"/>
      <c r="M1373"/>
      <c r="P1373" s="22"/>
      <c r="Q1373" s="22"/>
      <c r="V1373" s="5"/>
      <c r="W1373" s="5"/>
      <c r="Y1373"/>
      <c r="Z1373"/>
    </row>
    <row r="1374" spans="12:26" x14ac:dyDescent="0.2">
      <c r="L1374"/>
      <c r="M1374"/>
      <c r="P1374" s="22"/>
      <c r="Q1374" s="22"/>
      <c r="V1374" s="5"/>
      <c r="W1374" s="5"/>
      <c r="Y1374"/>
      <c r="Z1374"/>
    </row>
    <row r="1375" spans="12:26" x14ac:dyDescent="0.2">
      <c r="L1375"/>
      <c r="M1375"/>
      <c r="P1375" s="22"/>
      <c r="Q1375" s="22"/>
      <c r="V1375" s="5"/>
      <c r="W1375" s="5"/>
      <c r="Y1375"/>
      <c r="Z1375"/>
    </row>
    <row r="1376" spans="12:26" x14ac:dyDescent="0.2">
      <c r="L1376"/>
      <c r="M1376"/>
      <c r="P1376" s="22"/>
      <c r="Q1376" s="22"/>
      <c r="V1376" s="5"/>
      <c r="W1376" s="5"/>
      <c r="Y1376"/>
      <c r="Z1376"/>
    </row>
    <row r="1377" spans="12:26" x14ac:dyDescent="0.2">
      <c r="L1377"/>
      <c r="M1377"/>
      <c r="P1377" s="22"/>
      <c r="Q1377" s="22"/>
      <c r="V1377" s="5"/>
      <c r="W1377" s="5"/>
      <c r="Y1377"/>
      <c r="Z1377"/>
    </row>
    <row r="1378" spans="12:26" x14ac:dyDescent="0.2">
      <c r="L1378"/>
      <c r="M1378"/>
      <c r="P1378" s="22"/>
      <c r="Q1378" s="22"/>
      <c r="V1378" s="5"/>
      <c r="W1378" s="5"/>
      <c r="Y1378"/>
      <c r="Z1378"/>
    </row>
    <row r="1379" spans="12:26" x14ac:dyDescent="0.2">
      <c r="L1379"/>
      <c r="M1379"/>
      <c r="P1379" s="22"/>
      <c r="Q1379" s="22"/>
      <c r="V1379" s="5"/>
      <c r="W1379" s="5"/>
      <c r="Y1379"/>
      <c r="Z1379"/>
    </row>
    <row r="1380" spans="12:26" x14ac:dyDescent="0.2">
      <c r="L1380"/>
      <c r="M1380"/>
      <c r="P1380" s="22"/>
      <c r="Q1380" s="22"/>
      <c r="V1380" s="5"/>
      <c r="W1380" s="5"/>
      <c r="Y1380"/>
      <c r="Z1380"/>
    </row>
    <row r="1381" spans="12:26" x14ac:dyDescent="0.2">
      <c r="L1381"/>
      <c r="M1381"/>
      <c r="P1381" s="22"/>
      <c r="Q1381" s="22"/>
      <c r="V1381" s="5"/>
      <c r="W1381" s="5"/>
      <c r="Y1381"/>
      <c r="Z1381"/>
    </row>
    <row r="1382" spans="12:26" x14ac:dyDescent="0.2">
      <c r="L1382"/>
      <c r="M1382"/>
      <c r="P1382" s="22"/>
      <c r="Q1382" s="22"/>
      <c r="V1382" s="5"/>
      <c r="W1382" s="5"/>
      <c r="Y1382"/>
      <c r="Z1382"/>
    </row>
    <row r="1383" spans="12:26" x14ac:dyDescent="0.2">
      <c r="L1383"/>
      <c r="M1383"/>
      <c r="P1383" s="22"/>
      <c r="Q1383" s="22"/>
      <c r="V1383" s="5"/>
      <c r="W1383" s="5"/>
      <c r="Y1383"/>
      <c r="Z1383"/>
    </row>
    <row r="1384" spans="12:26" x14ac:dyDescent="0.2">
      <c r="L1384"/>
      <c r="M1384"/>
      <c r="P1384" s="22"/>
      <c r="Q1384" s="22"/>
      <c r="V1384" s="5"/>
      <c r="W1384" s="5"/>
      <c r="Y1384"/>
      <c r="Z1384"/>
    </row>
    <row r="1385" spans="12:26" x14ac:dyDescent="0.2">
      <c r="L1385"/>
      <c r="M1385"/>
      <c r="P1385" s="22"/>
      <c r="Q1385" s="22"/>
      <c r="V1385" s="5"/>
      <c r="W1385" s="5"/>
      <c r="Y1385"/>
      <c r="Z1385"/>
    </row>
    <row r="1386" spans="12:26" x14ac:dyDescent="0.2">
      <c r="L1386"/>
      <c r="M1386"/>
      <c r="P1386" s="22"/>
      <c r="Q1386" s="22"/>
      <c r="V1386" s="5"/>
      <c r="W1386" s="5"/>
      <c r="Y1386"/>
      <c r="Z1386"/>
    </row>
    <row r="1387" spans="12:26" x14ac:dyDescent="0.2">
      <c r="L1387"/>
      <c r="M1387"/>
      <c r="P1387" s="22"/>
      <c r="Q1387" s="22"/>
      <c r="V1387" s="5"/>
      <c r="W1387" s="5"/>
      <c r="Y1387"/>
      <c r="Z1387"/>
    </row>
    <row r="1388" spans="12:26" x14ac:dyDescent="0.2">
      <c r="L1388"/>
      <c r="M1388"/>
      <c r="P1388" s="22"/>
      <c r="Q1388" s="22"/>
      <c r="V1388" s="5"/>
      <c r="W1388" s="5"/>
      <c r="Y1388"/>
      <c r="Z1388"/>
    </row>
    <row r="1389" spans="12:26" x14ac:dyDescent="0.2">
      <c r="L1389"/>
      <c r="M1389"/>
      <c r="P1389" s="22"/>
      <c r="Q1389" s="22"/>
      <c r="V1389" s="5"/>
      <c r="W1389" s="5"/>
      <c r="Y1389"/>
      <c r="Z1389"/>
    </row>
    <row r="1390" spans="12:26" x14ac:dyDescent="0.2">
      <c r="L1390"/>
      <c r="M1390"/>
      <c r="P1390" s="22"/>
      <c r="Q1390" s="22"/>
      <c r="V1390" s="5"/>
      <c r="W1390" s="5"/>
      <c r="Y1390"/>
      <c r="Z1390"/>
    </row>
    <row r="1391" spans="12:26" x14ac:dyDescent="0.2">
      <c r="L1391"/>
      <c r="M1391"/>
      <c r="P1391" s="22"/>
      <c r="Q1391" s="22"/>
      <c r="V1391" s="5"/>
      <c r="W1391" s="5"/>
      <c r="Y1391"/>
      <c r="Z1391"/>
    </row>
    <row r="1392" spans="12:26" x14ac:dyDescent="0.2">
      <c r="L1392"/>
      <c r="M1392"/>
      <c r="P1392" s="22"/>
      <c r="Q1392" s="22"/>
      <c r="V1392" s="5"/>
      <c r="W1392" s="5"/>
      <c r="Y1392"/>
      <c r="Z1392"/>
    </row>
    <row r="1393" spans="12:26" x14ac:dyDescent="0.2">
      <c r="L1393"/>
      <c r="M1393"/>
      <c r="P1393" s="22"/>
      <c r="Q1393" s="22"/>
      <c r="V1393" s="5"/>
      <c r="W1393" s="5"/>
      <c r="Y1393"/>
      <c r="Z1393"/>
    </row>
    <row r="1394" spans="12:26" x14ac:dyDescent="0.2">
      <c r="L1394"/>
      <c r="M1394"/>
      <c r="P1394" s="22"/>
      <c r="Q1394" s="22"/>
      <c r="V1394" s="5"/>
      <c r="W1394" s="5"/>
      <c r="Y1394"/>
      <c r="Z1394"/>
    </row>
    <row r="1395" spans="12:26" x14ac:dyDescent="0.2">
      <c r="L1395"/>
      <c r="M1395"/>
      <c r="P1395" s="22"/>
      <c r="Q1395" s="22"/>
      <c r="V1395" s="5"/>
      <c r="W1395" s="5"/>
      <c r="Y1395"/>
      <c r="Z1395"/>
    </row>
    <row r="1396" spans="12:26" x14ac:dyDescent="0.2">
      <c r="L1396"/>
      <c r="M1396"/>
      <c r="P1396" s="22"/>
      <c r="Q1396" s="22"/>
      <c r="V1396" s="5"/>
      <c r="W1396" s="5"/>
      <c r="Y1396"/>
      <c r="Z1396"/>
    </row>
    <row r="1397" spans="12:26" x14ac:dyDescent="0.2">
      <c r="L1397"/>
      <c r="M1397"/>
      <c r="P1397" s="22"/>
      <c r="Q1397" s="22"/>
      <c r="V1397" s="5"/>
      <c r="W1397" s="5"/>
      <c r="Y1397"/>
      <c r="Z1397"/>
    </row>
    <row r="1398" spans="12:26" x14ac:dyDescent="0.2">
      <c r="L1398"/>
      <c r="M1398"/>
      <c r="P1398" s="22"/>
      <c r="Q1398" s="22"/>
      <c r="V1398" s="5"/>
      <c r="W1398" s="5"/>
      <c r="Y1398"/>
      <c r="Z1398"/>
    </row>
    <row r="1399" spans="12:26" x14ac:dyDescent="0.2">
      <c r="L1399"/>
      <c r="M1399"/>
      <c r="P1399" s="22"/>
      <c r="Q1399" s="22"/>
      <c r="V1399" s="5"/>
      <c r="W1399" s="5"/>
      <c r="Y1399"/>
      <c r="Z1399"/>
    </row>
    <row r="1400" spans="12:26" x14ac:dyDescent="0.2">
      <c r="L1400"/>
      <c r="M1400"/>
      <c r="P1400" s="22"/>
      <c r="Q1400" s="22"/>
      <c r="V1400" s="5"/>
      <c r="W1400" s="5"/>
      <c r="Y1400"/>
      <c r="Z1400"/>
    </row>
    <row r="1401" spans="12:26" x14ac:dyDescent="0.2">
      <c r="L1401"/>
      <c r="M1401"/>
      <c r="P1401" s="22"/>
      <c r="Q1401" s="22"/>
      <c r="V1401" s="5"/>
      <c r="W1401" s="5"/>
      <c r="Y1401"/>
      <c r="Z1401"/>
    </row>
    <row r="1402" spans="12:26" x14ac:dyDescent="0.2">
      <c r="L1402"/>
      <c r="M1402"/>
      <c r="P1402" s="22"/>
      <c r="Q1402" s="22"/>
      <c r="V1402" s="5"/>
      <c r="W1402" s="5"/>
      <c r="Y1402"/>
      <c r="Z1402"/>
    </row>
    <row r="1403" spans="12:26" x14ac:dyDescent="0.2">
      <c r="L1403"/>
      <c r="M1403"/>
      <c r="P1403" s="22"/>
      <c r="Q1403" s="22"/>
      <c r="V1403" s="5"/>
      <c r="W1403" s="5"/>
      <c r="Y1403"/>
      <c r="Z1403"/>
    </row>
    <row r="1404" spans="12:26" x14ac:dyDescent="0.2">
      <c r="L1404"/>
      <c r="M1404"/>
      <c r="P1404" s="22"/>
      <c r="Q1404" s="22"/>
      <c r="V1404" s="5"/>
      <c r="W1404" s="5"/>
      <c r="Y1404"/>
      <c r="Z1404"/>
    </row>
    <row r="1405" spans="12:26" x14ac:dyDescent="0.2">
      <c r="L1405"/>
      <c r="M1405"/>
      <c r="P1405" s="22"/>
      <c r="Q1405" s="22"/>
      <c r="V1405" s="5"/>
      <c r="W1405" s="5"/>
      <c r="Y1405"/>
      <c r="Z1405"/>
    </row>
    <row r="1406" spans="12:26" x14ac:dyDescent="0.2">
      <c r="L1406"/>
      <c r="M1406"/>
      <c r="P1406" s="22"/>
      <c r="Q1406" s="22"/>
      <c r="V1406" s="5"/>
      <c r="W1406" s="5"/>
      <c r="Y1406"/>
      <c r="Z1406"/>
    </row>
    <row r="1407" spans="12:26" x14ac:dyDescent="0.2">
      <c r="L1407"/>
      <c r="M1407"/>
      <c r="P1407" s="22"/>
      <c r="Q1407" s="22"/>
      <c r="V1407" s="5"/>
      <c r="W1407" s="5"/>
      <c r="Y1407"/>
      <c r="Z1407"/>
    </row>
    <row r="1408" spans="12:26" x14ac:dyDescent="0.2">
      <c r="L1408"/>
      <c r="M1408"/>
      <c r="P1408" s="22"/>
      <c r="Q1408" s="22"/>
      <c r="V1408" s="5"/>
      <c r="W1408" s="5"/>
      <c r="Y1408"/>
      <c r="Z1408"/>
    </row>
    <row r="1409" spans="12:26" x14ac:dyDescent="0.2">
      <c r="L1409"/>
      <c r="M1409"/>
      <c r="P1409" s="22"/>
      <c r="Q1409" s="22"/>
      <c r="V1409" s="5"/>
      <c r="W1409" s="5"/>
      <c r="Y1409"/>
      <c r="Z1409"/>
    </row>
    <row r="1410" spans="12:26" x14ac:dyDescent="0.2">
      <c r="L1410"/>
      <c r="M1410"/>
      <c r="P1410" s="22"/>
      <c r="Q1410" s="22"/>
      <c r="V1410" s="5"/>
      <c r="W1410" s="5"/>
      <c r="Y1410"/>
      <c r="Z1410"/>
    </row>
    <row r="1411" spans="12:26" x14ac:dyDescent="0.2">
      <c r="L1411"/>
      <c r="M1411"/>
      <c r="P1411" s="22"/>
      <c r="Q1411" s="22"/>
      <c r="V1411" s="5"/>
      <c r="W1411" s="5"/>
      <c r="Y1411"/>
      <c r="Z1411"/>
    </row>
    <row r="1412" spans="12:26" x14ac:dyDescent="0.2">
      <c r="L1412"/>
      <c r="M1412"/>
      <c r="P1412" s="22"/>
      <c r="Q1412" s="22"/>
      <c r="V1412" s="5"/>
      <c r="W1412" s="5"/>
      <c r="Y1412"/>
      <c r="Z1412"/>
    </row>
    <row r="1413" spans="12:26" x14ac:dyDescent="0.2">
      <c r="L1413"/>
      <c r="M1413"/>
      <c r="P1413" s="22"/>
      <c r="Q1413" s="22"/>
      <c r="V1413" s="5"/>
      <c r="W1413" s="5"/>
      <c r="Y1413"/>
      <c r="Z1413"/>
    </row>
    <row r="1414" spans="12:26" x14ac:dyDescent="0.2">
      <c r="L1414"/>
      <c r="M1414"/>
      <c r="P1414" s="22"/>
      <c r="Q1414" s="22"/>
      <c r="V1414" s="5"/>
      <c r="W1414" s="5"/>
      <c r="Y1414"/>
      <c r="Z1414"/>
    </row>
    <row r="1415" spans="12:26" x14ac:dyDescent="0.2">
      <c r="L1415"/>
      <c r="M1415"/>
      <c r="P1415" s="22"/>
      <c r="Q1415" s="22"/>
      <c r="V1415" s="5"/>
      <c r="W1415" s="5"/>
      <c r="Y1415"/>
      <c r="Z1415"/>
    </row>
    <row r="1416" spans="12:26" x14ac:dyDescent="0.2">
      <c r="L1416"/>
      <c r="M1416"/>
      <c r="P1416" s="22"/>
      <c r="Q1416" s="22"/>
      <c r="V1416" s="5"/>
      <c r="W1416" s="5"/>
      <c r="Y1416"/>
      <c r="Z1416"/>
    </row>
    <row r="1417" spans="12:26" x14ac:dyDescent="0.2">
      <c r="L1417"/>
      <c r="M1417"/>
      <c r="P1417" s="22"/>
      <c r="Q1417" s="22"/>
      <c r="V1417" s="5"/>
      <c r="W1417" s="5"/>
      <c r="Y1417"/>
      <c r="Z1417"/>
    </row>
    <row r="1418" spans="12:26" x14ac:dyDescent="0.2">
      <c r="L1418"/>
      <c r="M1418"/>
      <c r="P1418" s="22"/>
      <c r="Q1418" s="22"/>
      <c r="V1418" s="5"/>
      <c r="W1418" s="5"/>
      <c r="Y1418"/>
      <c r="Z1418"/>
    </row>
    <row r="1419" spans="12:26" x14ac:dyDescent="0.2">
      <c r="L1419"/>
      <c r="M1419"/>
      <c r="P1419" s="22"/>
      <c r="Q1419" s="22"/>
      <c r="V1419" s="5"/>
      <c r="W1419" s="5"/>
      <c r="Y1419"/>
      <c r="Z1419"/>
    </row>
    <row r="1420" spans="12:26" x14ac:dyDescent="0.2">
      <c r="L1420"/>
      <c r="M1420"/>
      <c r="P1420" s="22"/>
      <c r="Q1420" s="22"/>
      <c r="V1420" s="5"/>
      <c r="W1420" s="5"/>
      <c r="Y1420"/>
      <c r="Z1420"/>
    </row>
    <row r="1421" spans="12:26" x14ac:dyDescent="0.2">
      <c r="L1421"/>
      <c r="M1421"/>
      <c r="P1421" s="22"/>
      <c r="Q1421" s="22"/>
      <c r="V1421" s="5"/>
      <c r="W1421" s="5"/>
      <c r="Y1421"/>
      <c r="Z1421"/>
    </row>
    <row r="1422" spans="12:26" x14ac:dyDescent="0.2">
      <c r="L1422"/>
      <c r="M1422"/>
      <c r="P1422" s="22"/>
      <c r="Q1422" s="22"/>
      <c r="V1422" s="5"/>
      <c r="W1422" s="5"/>
      <c r="Y1422"/>
      <c r="Z1422"/>
    </row>
    <row r="1423" spans="12:26" x14ac:dyDescent="0.2">
      <c r="L1423"/>
      <c r="M1423"/>
      <c r="P1423" s="22"/>
      <c r="Q1423" s="22"/>
      <c r="V1423" s="5"/>
      <c r="W1423" s="5"/>
      <c r="Y1423"/>
      <c r="Z1423"/>
    </row>
    <row r="1424" spans="12:26" x14ac:dyDescent="0.2">
      <c r="L1424"/>
      <c r="M1424"/>
      <c r="P1424" s="22"/>
      <c r="Q1424" s="22"/>
      <c r="V1424" s="5"/>
      <c r="W1424" s="5"/>
      <c r="Y1424"/>
      <c r="Z1424"/>
    </row>
    <row r="1425" spans="12:26" x14ac:dyDescent="0.2">
      <c r="L1425"/>
      <c r="M1425"/>
      <c r="P1425" s="22"/>
      <c r="Q1425" s="22"/>
      <c r="V1425" s="5"/>
      <c r="W1425" s="5"/>
      <c r="Y1425"/>
      <c r="Z1425"/>
    </row>
    <row r="1426" spans="12:26" x14ac:dyDescent="0.2">
      <c r="L1426"/>
      <c r="M1426"/>
      <c r="P1426" s="22"/>
      <c r="Q1426" s="22"/>
      <c r="V1426" s="5"/>
      <c r="W1426" s="5"/>
      <c r="Y1426"/>
      <c r="Z1426"/>
    </row>
    <row r="1427" spans="12:26" x14ac:dyDescent="0.2">
      <c r="L1427"/>
      <c r="M1427"/>
      <c r="P1427" s="22"/>
      <c r="Q1427" s="22"/>
      <c r="V1427" s="5"/>
      <c r="W1427" s="5"/>
      <c r="Y1427"/>
      <c r="Z1427"/>
    </row>
    <row r="1428" spans="12:26" x14ac:dyDescent="0.2">
      <c r="L1428"/>
      <c r="M1428"/>
      <c r="P1428" s="22"/>
      <c r="Q1428" s="22"/>
      <c r="V1428" s="5"/>
      <c r="W1428" s="5"/>
      <c r="Y1428"/>
      <c r="Z1428"/>
    </row>
    <row r="1429" spans="12:26" x14ac:dyDescent="0.2">
      <c r="L1429"/>
      <c r="M1429"/>
      <c r="P1429" s="22"/>
      <c r="Q1429" s="22"/>
      <c r="V1429" s="5"/>
      <c r="W1429" s="5"/>
      <c r="Y1429"/>
      <c r="Z1429"/>
    </row>
    <row r="1430" spans="12:26" x14ac:dyDescent="0.2">
      <c r="L1430"/>
      <c r="M1430"/>
      <c r="P1430" s="22"/>
      <c r="Q1430" s="22"/>
      <c r="V1430" s="5"/>
      <c r="W1430" s="5"/>
      <c r="Y1430"/>
      <c r="Z1430"/>
    </row>
    <row r="1431" spans="12:26" x14ac:dyDescent="0.2">
      <c r="L1431"/>
      <c r="M1431"/>
      <c r="P1431" s="22"/>
      <c r="Q1431" s="22"/>
      <c r="V1431" s="5"/>
      <c r="W1431" s="5"/>
      <c r="Y1431"/>
      <c r="Z1431"/>
    </row>
    <row r="1432" spans="12:26" x14ac:dyDescent="0.2">
      <c r="L1432"/>
      <c r="M1432"/>
      <c r="P1432" s="22"/>
      <c r="Q1432" s="22"/>
      <c r="V1432" s="5"/>
      <c r="W1432" s="5"/>
      <c r="Y1432"/>
      <c r="Z1432"/>
    </row>
    <row r="1433" spans="12:26" x14ac:dyDescent="0.2">
      <c r="L1433"/>
      <c r="M1433"/>
      <c r="P1433" s="22"/>
      <c r="Q1433" s="22"/>
      <c r="V1433" s="5"/>
      <c r="W1433" s="5"/>
      <c r="Y1433"/>
      <c r="Z1433"/>
    </row>
    <row r="1434" spans="12:26" x14ac:dyDescent="0.2">
      <c r="L1434"/>
      <c r="M1434"/>
      <c r="P1434" s="22"/>
      <c r="Q1434" s="22"/>
      <c r="V1434" s="5"/>
      <c r="W1434" s="5"/>
      <c r="Y1434"/>
      <c r="Z1434"/>
    </row>
    <row r="1435" spans="12:26" x14ac:dyDescent="0.2">
      <c r="L1435"/>
      <c r="M1435"/>
      <c r="P1435" s="22"/>
      <c r="Q1435" s="22"/>
      <c r="V1435" s="5"/>
      <c r="W1435" s="5"/>
      <c r="Y1435"/>
      <c r="Z1435"/>
    </row>
    <row r="1436" spans="12:26" x14ac:dyDescent="0.2">
      <c r="L1436"/>
      <c r="M1436"/>
      <c r="P1436" s="22"/>
      <c r="Q1436" s="22"/>
      <c r="V1436" s="5"/>
      <c r="W1436" s="5"/>
      <c r="Y1436"/>
      <c r="Z1436"/>
    </row>
    <row r="1437" spans="12:26" x14ac:dyDescent="0.2">
      <c r="L1437"/>
      <c r="M1437"/>
      <c r="P1437" s="22"/>
      <c r="Q1437" s="22"/>
      <c r="V1437" s="5"/>
      <c r="W1437" s="5"/>
      <c r="Y1437"/>
      <c r="Z1437"/>
    </row>
    <row r="1438" spans="12:26" x14ac:dyDescent="0.2">
      <c r="L1438"/>
      <c r="M1438"/>
      <c r="P1438" s="22"/>
      <c r="Q1438" s="22"/>
      <c r="V1438" s="5"/>
      <c r="W1438" s="5"/>
      <c r="Y1438"/>
      <c r="Z1438"/>
    </row>
    <row r="1439" spans="12:26" x14ac:dyDescent="0.2">
      <c r="L1439"/>
      <c r="M1439"/>
      <c r="P1439" s="22"/>
      <c r="Q1439" s="22"/>
      <c r="V1439" s="5"/>
      <c r="W1439" s="5"/>
      <c r="Y1439"/>
      <c r="Z1439"/>
    </row>
    <row r="1440" spans="12:26" x14ac:dyDescent="0.2">
      <c r="L1440"/>
      <c r="M1440"/>
      <c r="P1440" s="22"/>
      <c r="Q1440" s="22"/>
      <c r="V1440" s="5"/>
      <c r="W1440" s="5"/>
      <c r="Y1440"/>
      <c r="Z1440"/>
    </row>
    <row r="1441" spans="12:26" x14ac:dyDescent="0.2">
      <c r="L1441"/>
      <c r="M1441"/>
      <c r="P1441" s="22"/>
      <c r="Q1441" s="22"/>
      <c r="V1441" s="5"/>
      <c r="W1441" s="5"/>
      <c r="Y1441"/>
      <c r="Z1441"/>
    </row>
    <row r="1442" spans="12:26" x14ac:dyDescent="0.2">
      <c r="L1442"/>
      <c r="M1442"/>
      <c r="P1442" s="22"/>
      <c r="Q1442" s="22"/>
      <c r="V1442" s="5"/>
      <c r="W1442" s="5"/>
      <c r="Y1442"/>
      <c r="Z1442"/>
    </row>
    <row r="1443" spans="12:26" x14ac:dyDescent="0.2">
      <c r="L1443"/>
      <c r="M1443"/>
      <c r="P1443" s="22"/>
      <c r="Q1443" s="22"/>
      <c r="V1443" s="5"/>
      <c r="W1443" s="5"/>
      <c r="Y1443"/>
      <c r="Z1443"/>
    </row>
    <row r="1444" spans="12:26" x14ac:dyDescent="0.2">
      <c r="L1444"/>
      <c r="M1444"/>
      <c r="P1444" s="22"/>
      <c r="Q1444" s="22"/>
      <c r="V1444" s="5"/>
      <c r="W1444" s="5"/>
      <c r="Y1444"/>
      <c r="Z1444"/>
    </row>
    <row r="1445" spans="12:26" x14ac:dyDescent="0.2">
      <c r="L1445"/>
      <c r="M1445"/>
      <c r="P1445" s="22"/>
      <c r="Q1445" s="22"/>
      <c r="V1445" s="5"/>
      <c r="W1445" s="5"/>
      <c r="Y1445"/>
      <c r="Z1445"/>
    </row>
    <row r="1446" spans="12:26" x14ac:dyDescent="0.2">
      <c r="L1446"/>
      <c r="M1446"/>
      <c r="P1446" s="22"/>
      <c r="Q1446" s="22"/>
      <c r="V1446" s="5"/>
      <c r="W1446" s="5"/>
      <c r="Y1446"/>
      <c r="Z1446"/>
    </row>
    <row r="1447" spans="12:26" x14ac:dyDescent="0.2">
      <c r="L1447"/>
      <c r="M1447"/>
      <c r="P1447" s="22"/>
      <c r="Q1447" s="22"/>
      <c r="V1447" s="5"/>
      <c r="W1447" s="5"/>
      <c r="Y1447"/>
      <c r="Z1447"/>
    </row>
    <row r="1448" spans="12:26" x14ac:dyDescent="0.2">
      <c r="L1448"/>
      <c r="M1448"/>
      <c r="P1448" s="22"/>
      <c r="Q1448" s="22"/>
      <c r="V1448" s="5"/>
      <c r="W1448" s="5"/>
      <c r="Y1448"/>
      <c r="Z1448"/>
    </row>
    <row r="1449" spans="12:26" x14ac:dyDescent="0.2">
      <c r="L1449"/>
      <c r="M1449"/>
      <c r="P1449" s="22"/>
      <c r="Q1449" s="22"/>
      <c r="V1449" s="5"/>
      <c r="W1449" s="5"/>
      <c r="Y1449"/>
      <c r="Z1449"/>
    </row>
    <row r="1450" spans="12:26" x14ac:dyDescent="0.2">
      <c r="L1450"/>
      <c r="M1450"/>
      <c r="P1450" s="22"/>
      <c r="Q1450" s="22"/>
      <c r="V1450" s="5"/>
      <c r="W1450" s="5"/>
      <c r="Y1450"/>
      <c r="Z1450"/>
    </row>
    <row r="1451" spans="12:26" x14ac:dyDescent="0.2">
      <c r="L1451"/>
      <c r="M1451"/>
      <c r="P1451" s="22"/>
      <c r="Q1451" s="22"/>
      <c r="V1451" s="5"/>
      <c r="W1451" s="5"/>
      <c r="Y1451"/>
      <c r="Z1451"/>
    </row>
    <row r="1452" spans="12:26" x14ac:dyDescent="0.2">
      <c r="L1452"/>
      <c r="M1452"/>
      <c r="P1452" s="22"/>
      <c r="Q1452" s="22"/>
      <c r="V1452" s="5"/>
      <c r="W1452" s="5"/>
      <c r="Y1452"/>
      <c r="Z1452"/>
    </row>
    <row r="1453" spans="12:26" x14ac:dyDescent="0.2">
      <c r="L1453"/>
      <c r="M1453"/>
      <c r="P1453" s="22"/>
      <c r="Q1453" s="22"/>
      <c r="V1453" s="5"/>
      <c r="W1453" s="5"/>
      <c r="Y1453"/>
      <c r="Z1453"/>
    </row>
    <row r="1454" spans="12:26" x14ac:dyDescent="0.2">
      <c r="L1454"/>
      <c r="M1454"/>
      <c r="P1454" s="22"/>
      <c r="Q1454" s="22"/>
      <c r="V1454" s="5"/>
      <c r="W1454" s="5"/>
      <c r="Y1454"/>
      <c r="Z1454"/>
    </row>
    <row r="1455" spans="12:26" x14ac:dyDescent="0.2">
      <c r="L1455"/>
      <c r="M1455"/>
      <c r="P1455" s="22"/>
      <c r="Q1455" s="22"/>
      <c r="V1455" s="5"/>
      <c r="W1455" s="5"/>
      <c r="Y1455"/>
      <c r="Z1455"/>
    </row>
    <row r="1456" spans="12:26" x14ac:dyDescent="0.2">
      <c r="L1456"/>
      <c r="M1456"/>
      <c r="P1456" s="22"/>
      <c r="Q1456" s="22"/>
      <c r="V1456" s="5"/>
      <c r="W1456" s="5"/>
      <c r="Y1456"/>
      <c r="Z1456"/>
    </row>
    <row r="1457" spans="12:26" x14ac:dyDescent="0.2">
      <c r="L1457"/>
      <c r="M1457"/>
      <c r="P1457" s="22"/>
      <c r="Q1457" s="22"/>
      <c r="V1457" s="5"/>
      <c r="W1457" s="5"/>
      <c r="Y1457"/>
      <c r="Z1457"/>
    </row>
    <row r="1458" spans="12:26" x14ac:dyDescent="0.2">
      <c r="L1458"/>
      <c r="M1458"/>
      <c r="P1458" s="22"/>
      <c r="Q1458" s="22"/>
      <c r="V1458" s="5"/>
      <c r="W1458" s="5"/>
      <c r="Y1458"/>
      <c r="Z1458"/>
    </row>
    <row r="1459" spans="12:26" x14ac:dyDescent="0.2">
      <c r="L1459"/>
      <c r="M1459"/>
      <c r="P1459" s="22"/>
      <c r="Q1459" s="22"/>
      <c r="V1459" s="5"/>
      <c r="W1459" s="5"/>
      <c r="Y1459"/>
      <c r="Z1459"/>
    </row>
    <row r="1460" spans="12:26" x14ac:dyDescent="0.2">
      <c r="L1460"/>
      <c r="M1460"/>
      <c r="P1460" s="22"/>
      <c r="Q1460" s="22"/>
      <c r="V1460" s="5"/>
      <c r="W1460" s="5"/>
      <c r="Y1460"/>
      <c r="Z1460"/>
    </row>
    <row r="1461" spans="12:26" x14ac:dyDescent="0.2">
      <c r="L1461"/>
      <c r="M1461"/>
      <c r="P1461" s="22"/>
      <c r="Q1461" s="22"/>
      <c r="V1461" s="5"/>
      <c r="W1461" s="5"/>
      <c r="Y1461"/>
      <c r="Z1461"/>
    </row>
    <row r="1462" spans="12:26" x14ac:dyDescent="0.2">
      <c r="L1462"/>
      <c r="M1462"/>
      <c r="P1462" s="22"/>
      <c r="Q1462" s="22"/>
      <c r="V1462" s="5"/>
      <c r="W1462" s="5"/>
      <c r="Y1462"/>
      <c r="Z1462"/>
    </row>
    <row r="1463" spans="12:26" x14ac:dyDescent="0.2">
      <c r="L1463"/>
      <c r="M1463"/>
      <c r="P1463" s="22"/>
      <c r="Q1463" s="22"/>
      <c r="V1463" s="5"/>
      <c r="W1463" s="5"/>
      <c r="Y1463"/>
      <c r="Z1463"/>
    </row>
    <row r="1464" spans="12:26" x14ac:dyDescent="0.2">
      <c r="L1464"/>
      <c r="M1464"/>
      <c r="P1464" s="22"/>
      <c r="Q1464" s="22"/>
      <c r="V1464" s="5"/>
      <c r="W1464" s="5"/>
      <c r="Y1464"/>
      <c r="Z1464"/>
    </row>
    <row r="1465" spans="12:26" x14ac:dyDescent="0.2">
      <c r="L1465"/>
      <c r="M1465"/>
      <c r="P1465" s="22"/>
      <c r="Q1465" s="22"/>
      <c r="V1465" s="5"/>
      <c r="W1465" s="5"/>
      <c r="Y1465"/>
      <c r="Z1465"/>
    </row>
    <row r="1466" spans="12:26" x14ac:dyDescent="0.2">
      <c r="L1466"/>
      <c r="M1466"/>
      <c r="P1466" s="22"/>
      <c r="Q1466" s="22"/>
      <c r="V1466" s="5"/>
      <c r="W1466" s="5"/>
      <c r="Y1466"/>
      <c r="Z1466"/>
    </row>
    <row r="1467" spans="12:26" x14ac:dyDescent="0.2">
      <c r="L1467"/>
      <c r="M1467"/>
      <c r="P1467" s="22"/>
      <c r="Q1467" s="22"/>
      <c r="V1467" s="5"/>
      <c r="W1467" s="5"/>
      <c r="Y1467"/>
      <c r="Z1467"/>
    </row>
    <row r="1468" spans="12:26" x14ac:dyDescent="0.2">
      <c r="L1468"/>
      <c r="M1468"/>
      <c r="P1468" s="22"/>
      <c r="Q1468" s="22"/>
      <c r="V1468" s="5"/>
      <c r="W1468" s="5"/>
      <c r="Y1468"/>
      <c r="Z1468"/>
    </row>
    <row r="1469" spans="12:26" x14ac:dyDescent="0.2">
      <c r="L1469"/>
      <c r="M1469"/>
      <c r="P1469" s="22"/>
      <c r="Q1469" s="22"/>
      <c r="V1469" s="5"/>
      <c r="W1469" s="5"/>
      <c r="Y1469"/>
      <c r="Z1469"/>
    </row>
    <row r="1470" spans="12:26" x14ac:dyDescent="0.2">
      <c r="L1470"/>
      <c r="M1470"/>
      <c r="P1470" s="22"/>
      <c r="Q1470" s="22"/>
      <c r="V1470" s="5"/>
      <c r="W1470" s="5"/>
      <c r="Y1470"/>
      <c r="Z1470"/>
    </row>
    <row r="1471" spans="12:26" x14ac:dyDescent="0.2">
      <c r="L1471"/>
      <c r="M1471"/>
      <c r="P1471" s="22"/>
      <c r="Q1471" s="22"/>
      <c r="V1471" s="5"/>
      <c r="W1471" s="5"/>
      <c r="Y1471"/>
      <c r="Z1471"/>
    </row>
    <row r="1472" spans="12:26" x14ac:dyDescent="0.2">
      <c r="L1472"/>
      <c r="M1472"/>
      <c r="P1472" s="22"/>
      <c r="Q1472" s="22"/>
      <c r="V1472" s="5"/>
      <c r="W1472" s="5"/>
      <c r="Y1472"/>
      <c r="Z1472"/>
    </row>
    <row r="1473" spans="12:26" x14ac:dyDescent="0.2">
      <c r="L1473"/>
      <c r="M1473"/>
      <c r="P1473" s="22"/>
      <c r="Q1473" s="22"/>
      <c r="V1473" s="5"/>
      <c r="W1473" s="5"/>
      <c r="Y1473"/>
      <c r="Z1473"/>
    </row>
    <row r="1474" spans="12:26" x14ac:dyDescent="0.2">
      <c r="L1474"/>
      <c r="M1474"/>
      <c r="P1474" s="22"/>
      <c r="Q1474" s="22"/>
      <c r="V1474" s="5"/>
      <c r="W1474" s="5"/>
      <c r="Y1474"/>
      <c r="Z1474"/>
    </row>
    <row r="1475" spans="12:26" x14ac:dyDescent="0.2">
      <c r="L1475"/>
      <c r="M1475"/>
      <c r="P1475" s="22"/>
      <c r="Q1475" s="22"/>
      <c r="V1475" s="5"/>
      <c r="W1475" s="5"/>
      <c r="Y1475"/>
      <c r="Z1475"/>
    </row>
    <row r="1476" spans="12:26" x14ac:dyDescent="0.2">
      <c r="L1476"/>
      <c r="M1476"/>
      <c r="P1476" s="22"/>
      <c r="Q1476" s="22"/>
      <c r="V1476" s="5"/>
      <c r="W1476" s="5"/>
      <c r="Y1476"/>
      <c r="Z1476"/>
    </row>
    <row r="1477" spans="12:26" x14ac:dyDescent="0.2">
      <c r="L1477"/>
      <c r="M1477"/>
      <c r="P1477" s="22"/>
      <c r="Q1477" s="22"/>
      <c r="V1477" s="5"/>
      <c r="W1477" s="5"/>
      <c r="Y1477"/>
      <c r="Z1477"/>
    </row>
    <row r="1478" spans="12:26" x14ac:dyDescent="0.2">
      <c r="L1478"/>
      <c r="M1478"/>
      <c r="P1478" s="22"/>
      <c r="Q1478" s="22"/>
      <c r="V1478" s="5"/>
      <c r="W1478" s="5"/>
      <c r="Y1478"/>
      <c r="Z1478"/>
    </row>
    <row r="1479" spans="12:26" x14ac:dyDescent="0.2">
      <c r="L1479"/>
      <c r="M1479"/>
      <c r="P1479" s="22"/>
      <c r="Q1479" s="22"/>
      <c r="V1479" s="5"/>
      <c r="W1479" s="5"/>
      <c r="Y1479"/>
      <c r="Z1479"/>
    </row>
    <row r="1480" spans="12:26" x14ac:dyDescent="0.2">
      <c r="L1480"/>
      <c r="M1480"/>
      <c r="P1480" s="22"/>
      <c r="Q1480" s="22"/>
      <c r="V1480" s="5"/>
      <c r="W1480" s="5"/>
      <c r="Y1480"/>
      <c r="Z1480"/>
    </row>
    <row r="1481" spans="12:26" x14ac:dyDescent="0.2">
      <c r="L1481"/>
      <c r="M1481"/>
      <c r="P1481" s="22"/>
      <c r="Q1481" s="22"/>
      <c r="V1481" s="5"/>
      <c r="W1481" s="5"/>
      <c r="Y1481"/>
      <c r="Z1481"/>
    </row>
    <row r="1482" spans="12:26" x14ac:dyDescent="0.2">
      <c r="L1482"/>
      <c r="M1482"/>
      <c r="P1482" s="22"/>
      <c r="Q1482" s="22"/>
      <c r="V1482" s="5"/>
      <c r="W1482" s="5"/>
      <c r="Y1482"/>
      <c r="Z1482"/>
    </row>
    <row r="1483" spans="12:26" x14ac:dyDescent="0.2">
      <c r="L1483"/>
      <c r="M1483"/>
      <c r="P1483" s="22"/>
      <c r="Q1483" s="22"/>
      <c r="V1483" s="5"/>
      <c r="W1483" s="5"/>
      <c r="Y1483"/>
      <c r="Z1483"/>
    </row>
    <row r="1484" spans="12:26" x14ac:dyDescent="0.2">
      <c r="L1484"/>
      <c r="M1484"/>
      <c r="P1484" s="22"/>
      <c r="Q1484" s="22"/>
      <c r="V1484" s="5"/>
      <c r="W1484" s="5"/>
      <c r="Y1484"/>
      <c r="Z1484"/>
    </row>
    <row r="1485" spans="12:26" x14ac:dyDescent="0.2">
      <c r="L1485"/>
      <c r="M1485"/>
      <c r="P1485" s="22"/>
      <c r="Q1485" s="22"/>
      <c r="V1485" s="5"/>
      <c r="W1485" s="5"/>
      <c r="Y1485"/>
      <c r="Z1485"/>
    </row>
    <row r="1486" spans="12:26" x14ac:dyDescent="0.2">
      <c r="L1486"/>
      <c r="M1486"/>
      <c r="P1486" s="22"/>
      <c r="Q1486" s="22"/>
      <c r="V1486" s="5"/>
      <c r="W1486" s="5"/>
      <c r="Y1486"/>
      <c r="Z1486"/>
    </row>
    <row r="1487" spans="12:26" x14ac:dyDescent="0.2">
      <c r="L1487"/>
      <c r="M1487"/>
      <c r="P1487" s="22"/>
      <c r="Q1487" s="22"/>
      <c r="V1487" s="5"/>
      <c r="W1487" s="5"/>
      <c r="Y1487"/>
      <c r="Z1487"/>
    </row>
    <row r="1488" spans="12:26" x14ac:dyDescent="0.2">
      <c r="L1488"/>
      <c r="M1488"/>
      <c r="P1488" s="22"/>
      <c r="Q1488" s="22"/>
      <c r="V1488" s="5"/>
      <c r="W1488" s="5"/>
      <c r="Y1488"/>
      <c r="Z1488"/>
    </row>
    <row r="1489" spans="12:26" x14ac:dyDescent="0.2">
      <c r="L1489"/>
      <c r="M1489"/>
      <c r="P1489" s="22"/>
      <c r="Q1489" s="22"/>
      <c r="V1489" s="5"/>
      <c r="W1489" s="5"/>
      <c r="Y1489"/>
      <c r="Z1489"/>
    </row>
    <row r="1490" spans="12:26" x14ac:dyDescent="0.2">
      <c r="L1490"/>
      <c r="M1490"/>
      <c r="P1490" s="22"/>
      <c r="Q1490" s="22"/>
      <c r="V1490" s="5"/>
      <c r="W1490" s="5"/>
      <c r="Y1490"/>
      <c r="Z1490"/>
    </row>
    <row r="1491" spans="12:26" x14ac:dyDescent="0.2">
      <c r="L1491"/>
      <c r="M1491"/>
      <c r="P1491" s="22"/>
      <c r="Q1491" s="22"/>
      <c r="V1491" s="5"/>
      <c r="W1491" s="5"/>
      <c r="Y1491"/>
      <c r="Z1491"/>
    </row>
    <row r="1492" spans="12:26" x14ac:dyDescent="0.2">
      <c r="L1492"/>
      <c r="M1492"/>
      <c r="P1492" s="22"/>
      <c r="Q1492" s="22"/>
      <c r="V1492" s="5"/>
      <c r="W1492" s="5"/>
      <c r="Y1492"/>
      <c r="Z1492"/>
    </row>
    <row r="1493" spans="12:26" x14ac:dyDescent="0.2">
      <c r="L1493"/>
      <c r="M1493"/>
      <c r="P1493" s="22"/>
      <c r="Q1493" s="22"/>
      <c r="V1493" s="5"/>
      <c r="W1493" s="5"/>
      <c r="Y1493"/>
      <c r="Z1493"/>
    </row>
    <row r="1494" spans="12:26" x14ac:dyDescent="0.2">
      <c r="L1494"/>
      <c r="M1494"/>
      <c r="P1494" s="22"/>
      <c r="Q1494" s="22"/>
      <c r="V1494" s="5"/>
      <c r="W1494" s="5"/>
      <c r="Y1494"/>
      <c r="Z1494"/>
    </row>
    <row r="1495" spans="12:26" x14ac:dyDescent="0.2">
      <c r="L1495"/>
      <c r="M1495"/>
      <c r="P1495" s="22"/>
      <c r="Q1495" s="22"/>
      <c r="V1495" s="5"/>
      <c r="W1495" s="5"/>
      <c r="Y1495"/>
      <c r="Z1495"/>
    </row>
    <row r="1496" spans="12:26" x14ac:dyDescent="0.2">
      <c r="L1496"/>
      <c r="M1496"/>
      <c r="P1496" s="22"/>
      <c r="Q1496" s="22"/>
      <c r="V1496" s="5"/>
      <c r="W1496" s="5"/>
      <c r="Y1496"/>
      <c r="Z1496"/>
    </row>
    <row r="1497" spans="12:26" x14ac:dyDescent="0.2">
      <c r="L1497"/>
      <c r="M1497"/>
      <c r="P1497" s="22"/>
      <c r="Q1497" s="22"/>
      <c r="V1497" s="5"/>
      <c r="W1497" s="5"/>
      <c r="Y1497"/>
      <c r="Z1497"/>
    </row>
    <row r="1498" spans="12:26" x14ac:dyDescent="0.2">
      <c r="L1498"/>
      <c r="M1498"/>
      <c r="P1498" s="22"/>
      <c r="Q1498" s="22"/>
      <c r="V1498" s="5"/>
      <c r="W1498" s="5"/>
      <c r="Y1498"/>
      <c r="Z1498"/>
    </row>
    <row r="1499" spans="12:26" x14ac:dyDescent="0.2">
      <c r="L1499"/>
      <c r="M1499"/>
      <c r="P1499" s="22"/>
      <c r="Q1499" s="22"/>
      <c r="V1499" s="5"/>
      <c r="W1499" s="5"/>
      <c r="Y1499"/>
      <c r="Z1499"/>
    </row>
    <row r="1500" spans="12:26" x14ac:dyDescent="0.2">
      <c r="L1500"/>
      <c r="M1500"/>
      <c r="P1500" s="22"/>
      <c r="Q1500" s="22"/>
      <c r="V1500" s="5"/>
      <c r="W1500" s="5"/>
      <c r="Y1500"/>
      <c r="Z1500"/>
    </row>
    <row r="1501" spans="12:26" x14ac:dyDescent="0.2">
      <c r="L1501"/>
      <c r="M1501"/>
      <c r="P1501" s="22"/>
      <c r="Q1501" s="22"/>
      <c r="V1501" s="5"/>
      <c r="W1501" s="5"/>
      <c r="Y1501"/>
      <c r="Z1501"/>
    </row>
    <row r="1502" spans="12:26" x14ac:dyDescent="0.2">
      <c r="L1502"/>
      <c r="M1502"/>
      <c r="P1502" s="22"/>
      <c r="Q1502" s="22"/>
      <c r="V1502" s="5"/>
      <c r="W1502" s="5"/>
      <c r="Y1502"/>
      <c r="Z1502"/>
    </row>
    <row r="1503" spans="12:26" x14ac:dyDescent="0.2">
      <c r="L1503"/>
      <c r="M1503"/>
      <c r="P1503" s="22"/>
      <c r="Q1503" s="22"/>
      <c r="V1503" s="5"/>
      <c r="W1503" s="5"/>
      <c r="Y1503"/>
      <c r="Z1503"/>
    </row>
    <row r="1504" spans="12:26" x14ac:dyDescent="0.2">
      <c r="L1504"/>
      <c r="M1504"/>
      <c r="P1504" s="22"/>
      <c r="Q1504" s="22"/>
      <c r="V1504" s="5"/>
      <c r="W1504" s="5"/>
      <c r="Y1504"/>
      <c r="Z1504"/>
    </row>
    <row r="1505" spans="12:26" x14ac:dyDescent="0.2">
      <c r="L1505"/>
      <c r="M1505"/>
      <c r="P1505" s="22"/>
      <c r="Q1505" s="22"/>
      <c r="V1505" s="5"/>
      <c r="W1505" s="5"/>
      <c r="Y1505"/>
      <c r="Z1505"/>
    </row>
    <row r="1506" spans="12:26" x14ac:dyDescent="0.2">
      <c r="L1506"/>
      <c r="M1506"/>
      <c r="P1506" s="22"/>
      <c r="Q1506" s="22"/>
      <c r="V1506" s="5"/>
      <c r="W1506" s="5"/>
      <c r="Y1506"/>
      <c r="Z1506"/>
    </row>
    <row r="1507" spans="12:26" x14ac:dyDescent="0.2">
      <c r="L1507"/>
      <c r="M1507"/>
      <c r="P1507" s="22"/>
      <c r="Q1507" s="22"/>
      <c r="V1507" s="5"/>
      <c r="W1507" s="5"/>
      <c r="Y1507"/>
      <c r="Z1507"/>
    </row>
    <row r="1508" spans="12:26" x14ac:dyDescent="0.2">
      <c r="L1508"/>
      <c r="M1508"/>
      <c r="P1508" s="22"/>
      <c r="Q1508" s="22"/>
      <c r="V1508" s="5"/>
      <c r="W1508" s="5"/>
      <c r="Y1508"/>
      <c r="Z1508"/>
    </row>
    <row r="1509" spans="12:26" x14ac:dyDescent="0.2">
      <c r="L1509"/>
      <c r="M1509"/>
      <c r="P1509" s="22"/>
      <c r="Q1509" s="22"/>
      <c r="V1509" s="5"/>
      <c r="W1509" s="5"/>
      <c r="Y1509"/>
      <c r="Z1509"/>
    </row>
    <row r="1510" spans="12:26" x14ac:dyDescent="0.2">
      <c r="L1510"/>
      <c r="M1510"/>
      <c r="P1510" s="22"/>
      <c r="Q1510" s="22"/>
      <c r="V1510" s="5"/>
      <c r="W1510" s="5"/>
      <c r="Y1510"/>
      <c r="Z1510"/>
    </row>
    <row r="1511" spans="12:26" x14ac:dyDescent="0.2">
      <c r="L1511"/>
      <c r="M1511"/>
      <c r="P1511" s="22"/>
      <c r="Q1511" s="22"/>
      <c r="V1511" s="5"/>
      <c r="W1511" s="5"/>
      <c r="Y1511"/>
      <c r="Z1511"/>
    </row>
    <row r="1512" spans="12:26" x14ac:dyDescent="0.2">
      <c r="L1512"/>
      <c r="M1512"/>
      <c r="P1512" s="22"/>
      <c r="Q1512" s="22"/>
      <c r="V1512" s="5"/>
      <c r="W1512" s="5"/>
      <c r="Y1512"/>
      <c r="Z1512"/>
    </row>
    <row r="1513" spans="12:26" x14ac:dyDescent="0.2">
      <c r="L1513"/>
      <c r="M1513"/>
      <c r="P1513" s="22"/>
      <c r="Q1513" s="22"/>
      <c r="V1513" s="5"/>
      <c r="W1513" s="5"/>
      <c r="Y1513"/>
      <c r="Z1513"/>
    </row>
    <row r="1514" spans="12:26" x14ac:dyDescent="0.2">
      <c r="L1514"/>
      <c r="M1514"/>
      <c r="P1514" s="22"/>
      <c r="Q1514" s="22"/>
      <c r="V1514" s="5"/>
      <c r="W1514" s="5"/>
      <c r="Y1514"/>
      <c r="Z1514"/>
    </row>
    <row r="1515" spans="12:26" x14ac:dyDescent="0.2">
      <c r="L1515"/>
      <c r="M1515"/>
      <c r="P1515" s="22"/>
      <c r="Q1515" s="22"/>
      <c r="V1515" s="5"/>
      <c r="W1515" s="5"/>
      <c r="Y1515"/>
      <c r="Z1515"/>
    </row>
    <row r="1516" spans="12:26" x14ac:dyDescent="0.2">
      <c r="L1516"/>
      <c r="M1516"/>
      <c r="P1516" s="22"/>
      <c r="Q1516" s="22"/>
      <c r="V1516" s="5"/>
      <c r="W1516" s="5"/>
      <c r="Y1516"/>
      <c r="Z1516"/>
    </row>
    <row r="1517" spans="12:26" x14ac:dyDescent="0.2">
      <c r="L1517"/>
      <c r="M1517"/>
      <c r="P1517" s="22"/>
      <c r="Q1517" s="22"/>
      <c r="V1517" s="5"/>
      <c r="W1517" s="5"/>
      <c r="Y1517"/>
      <c r="Z1517"/>
    </row>
    <row r="1518" spans="12:26" x14ac:dyDescent="0.2">
      <c r="L1518"/>
      <c r="M1518"/>
      <c r="P1518" s="22"/>
      <c r="Q1518" s="22"/>
      <c r="V1518" s="5"/>
      <c r="W1518" s="5"/>
      <c r="Y1518"/>
      <c r="Z1518"/>
    </row>
    <row r="1519" spans="12:26" x14ac:dyDescent="0.2">
      <c r="L1519"/>
      <c r="M1519"/>
      <c r="P1519" s="22"/>
      <c r="Q1519" s="22"/>
      <c r="V1519" s="5"/>
      <c r="W1519" s="5"/>
      <c r="Y1519"/>
      <c r="Z1519"/>
    </row>
    <row r="1520" spans="12:26" x14ac:dyDescent="0.2">
      <c r="L1520"/>
      <c r="M1520"/>
      <c r="P1520" s="22"/>
      <c r="Q1520" s="22"/>
      <c r="V1520" s="5"/>
      <c r="W1520" s="5"/>
      <c r="Y1520"/>
      <c r="Z1520"/>
    </row>
    <row r="1521" spans="12:26" x14ac:dyDescent="0.2">
      <c r="L1521"/>
      <c r="M1521"/>
      <c r="P1521" s="22"/>
      <c r="Q1521" s="22"/>
      <c r="V1521" s="5"/>
      <c r="W1521" s="5"/>
      <c r="Y1521"/>
      <c r="Z1521"/>
    </row>
    <row r="1522" spans="12:26" x14ac:dyDescent="0.2">
      <c r="L1522"/>
      <c r="M1522"/>
      <c r="P1522" s="22"/>
      <c r="Q1522" s="22"/>
      <c r="V1522" s="5"/>
      <c r="W1522" s="5"/>
      <c r="Y1522"/>
      <c r="Z1522"/>
    </row>
    <row r="1523" spans="12:26" x14ac:dyDescent="0.2">
      <c r="L1523"/>
      <c r="M1523"/>
      <c r="P1523" s="22"/>
      <c r="Q1523" s="22"/>
      <c r="V1523" s="5"/>
      <c r="W1523" s="5"/>
      <c r="Y1523"/>
      <c r="Z1523"/>
    </row>
    <row r="1524" spans="12:26" x14ac:dyDescent="0.2">
      <c r="L1524"/>
      <c r="M1524"/>
      <c r="P1524" s="22"/>
      <c r="Q1524" s="22"/>
      <c r="V1524" s="5"/>
      <c r="W1524" s="5"/>
      <c r="Y1524"/>
      <c r="Z1524"/>
    </row>
    <row r="1525" spans="12:26" x14ac:dyDescent="0.2">
      <c r="L1525"/>
      <c r="M1525"/>
      <c r="P1525" s="22"/>
      <c r="Q1525" s="22"/>
      <c r="V1525" s="5"/>
      <c r="W1525" s="5"/>
      <c r="Y1525"/>
      <c r="Z1525"/>
    </row>
    <row r="1526" spans="12:26" x14ac:dyDescent="0.2">
      <c r="L1526"/>
      <c r="M1526"/>
      <c r="P1526" s="22"/>
      <c r="Q1526" s="22"/>
      <c r="V1526" s="5"/>
      <c r="W1526" s="5"/>
      <c r="Y1526"/>
      <c r="Z1526"/>
    </row>
    <row r="1527" spans="12:26" x14ac:dyDescent="0.2">
      <c r="L1527"/>
      <c r="M1527"/>
      <c r="P1527" s="22"/>
      <c r="Q1527" s="22"/>
      <c r="V1527" s="5"/>
      <c r="W1527" s="5"/>
      <c r="Y1527"/>
      <c r="Z1527"/>
    </row>
    <row r="1528" spans="12:26" x14ac:dyDescent="0.2">
      <c r="L1528"/>
      <c r="M1528"/>
      <c r="P1528" s="22"/>
      <c r="Q1528" s="22"/>
      <c r="V1528" s="5"/>
      <c r="W1528" s="5"/>
      <c r="Y1528"/>
      <c r="Z1528"/>
    </row>
    <row r="1529" spans="12:26" x14ac:dyDescent="0.2">
      <c r="L1529"/>
      <c r="M1529"/>
      <c r="P1529" s="22"/>
      <c r="Q1529" s="22"/>
      <c r="V1529" s="5"/>
      <c r="W1529" s="5"/>
      <c r="Y1529"/>
      <c r="Z1529"/>
    </row>
    <row r="1530" spans="12:26" x14ac:dyDescent="0.2">
      <c r="L1530"/>
      <c r="M1530"/>
      <c r="P1530" s="22"/>
      <c r="Q1530" s="22"/>
      <c r="V1530" s="5"/>
      <c r="W1530" s="5"/>
      <c r="Y1530"/>
      <c r="Z1530"/>
    </row>
    <row r="1531" spans="12:26" x14ac:dyDescent="0.2">
      <c r="L1531"/>
      <c r="M1531"/>
      <c r="P1531" s="22"/>
      <c r="Q1531" s="22"/>
      <c r="V1531" s="5"/>
      <c r="W1531" s="5"/>
      <c r="Y1531"/>
      <c r="Z1531"/>
    </row>
    <row r="1532" spans="12:26" x14ac:dyDescent="0.2">
      <c r="L1532"/>
      <c r="M1532"/>
      <c r="P1532" s="22"/>
      <c r="Q1532" s="22"/>
      <c r="V1532" s="5"/>
      <c r="W1532" s="5"/>
      <c r="Y1532"/>
      <c r="Z1532"/>
    </row>
    <row r="1533" spans="12:26" x14ac:dyDescent="0.2">
      <c r="L1533"/>
      <c r="M1533"/>
      <c r="P1533" s="22"/>
      <c r="Q1533" s="22"/>
      <c r="V1533" s="5"/>
      <c r="W1533" s="5"/>
      <c r="Y1533"/>
      <c r="Z1533"/>
    </row>
    <row r="1534" spans="12:26" x14ac:dyDescent="0.2">
      <c r="L1534"/>
      <c r="M1534"/>
      <c r="P1534" s="22"/>
      <c r="Q1534" s="22"/>
      <c r="V1534" s="5"/>
      <c r="W1534" s="5"/>
      <c r="Y1534"/>
      <c r="Z1534"/>
    </row>
    <row r="1535" spans="12:26" x14ac:dyDescent="0.2">
      <c r="L1535"/>
      <c r="M1535"/>
      <c r="P1535" s="22"/>
      <c r="Q1535" s="22"/>
      <c r="V1535" s="5"/>
      <c r="W1535" s="5"/>
      <c r="Y1535"/>
      <c r="Z1535"/>
    </row>
    <row r="1536" spans="12:26" x14ac:dyDescent="0.2">
      <c r="L1536"/>
      <c r="M1536"/>
      <c r="P1536" s="22"/>
      <c r="Q1536" s="22"/>
      <c r="V1536" s="5"/>
      <c r="W1536" s="5"/>
      <c r="Y1536"/>
      <c r="Z1536"/>
    </row>
    <row r="1537" spans="12:26" x14ac:dyDescent="0.2">
      <c r="L1537"/>
      <c r="M1537"/>
      <c r="P1537" s="22"/>
      <c r="Q1537" s="22"/>
      <c r="V1537" s="5"/>
      <c r="W1537" s="5"/>
      <c r="Y1537"/>
      <c r="Z1537"/>
    </row>
    <row r="1538" spans="12:26" x14ac:dyDescent="0.2">
      <c r="L1538"/>
      <c r="M1538"/>
      <c r="P1538" s="22"/>
      <c r="Q1538" s="22"/>
      <c r="V1538" s="5"/>
      <c r="W1538" s="5"/>
      <c r="Y1538"/>
      <c r="Z1538"/>
    </row>
    <row r="1539" spans="12:26" x14ac:dyDescent="0.2">
      <c r="L1539"/>
      <c r="M1539"/>
      <c r="P1539" s="22"/>
      <c r="Q1539" s="22"/>
      <c r="V1539" s="5"/>
      <c r="W1539" s="5"/>
      <c r="Y1539"/>
      <c r="Z1539"/>
    </row>
    <row r="1540" spans="12:26" x14ac:dyDescent="0.2">
      <c r="L1540"/>
      <c r="M1540"/>
      <c r="P1540" s="22"/>
      <c r="Q1540" s="22"/>
      <c r="V1540" s="5"/>
      <c r="W1540" s="5"/>
      <c r="Y1540"/>
      <c r="Z1540"/>
    </row>
    <row r="1541" spans="12:26" x14ac:dyDescent="0.2">
      <c r="L1541"/>
      <c r="M1541"/>
      <c r="P1541" s="22"/>
      <c r="Q1541" s="22"/>
      <c r="V1541" s="5"/>
      <c r="W1541" s="5"/>
      <c r="Y1541"/>
      <c r="Z1541"/>
    </row>
    <row r="1542" spans="12:26" x14ac:dyDescent="0.2">
      <c r="L1542"/>
      <c r="M1542"/>
      <c r="P1542" s="22"/>
      <c r="Q1542" s="22"/>
      <c r="V1542" s="5"/>
      <c r="W1542" s="5"/>
      <c r="Y1542"/>
      <c r="Z1542"/>
    </row>
    <row r="1543" spans="12:26" x14ac:dyDescent="0.2">
      <c r="L1543"/>
      <c r="M1543"/>
      <c r="P1543" s="22"/>
      <c r="Q1543" s="22"/>
      <c r="V1543" s="5"/>
      <c r="W1543" s="5"/>
      <c r="Y1543"/>
      <c r="Z1543"/>
    </row>
    <row r="1544" spans="12:26" x14ac:dyDescent="0.2">
      <c r="L1544"/>
      <c r="M1544"/>
      <c r="P1544" s="22"/>
      <c r="Q1544" s="22"/>
      <c r="V1544" s="5"/>
      <c r="W1544" s="5"/>
      <c r="Y1544"/>
      <c r="Z1544"/>
    </row>
    <row r="1545" spans="12:26" x14ac:dyDescent="0.2">
      <c r="L1545"/>
      <c r="M1545"/>
      <c r="P1545" s="22"/>
      <c r="Q1545" s="22"/>
      <c r="V1545" s="5"/>
      <c r="W1545" s="5"/>
      <c r="Y1545"/>
      <c r="Z1545"/>
    </row>
    <row r="1546" spans="12:26" x14ac:dyDescent="0.2">
      <c r="L1546"/>
      <c r="M1546"/>
      <c r="P1546" s="22"/>
      <c r="Q1546" s="22"/>
      <c r="V1546" s="5"/>
      <c r="W1546" s="5"/>
      <c r="Y1546"/>
      <c r="Z1546"/>
    </row>
    <row r="1547" spans="12:26" x14ac:dyDescent="0.2">
      <c r="L1547"/>
      <c r="M1547"/>
      <c r="P1547" s="22"/>
      <c r="Q1547" s="22"/>
      <c r="V1547" s="5"/>
      <c r="W1547" s="5"/>
      <c r="Y1547"/>
      <c r="Z1547"/>
    </row>
    <row r="1548" spans="12:26" x14ac:dyDescent="0.2">
      <c r="L1548"/>
      <c r="M1548"/>
      <c r="P1548" s="22"/>
      <c r="Q1548" s="22"/>
      <c r="V1548" s="5"/>
      <c r="W1548" s="5"/>
      <c r="Y1548"/>
      <c r="Z1548"/>
    </row>
    <row r="1549" spans="12:26" x14ac:dyDescent="0.2">
      <c r="L1549"/>
      <c r="M1549"/>
      <c r="P1549" s="22"/>
      <c r="Q1549" s="22"/>
      <c r="V1549" s="5"/>
      <c r="W1549" s="5"/>
      <c r="Y1549"/>
      <c r="Z1549"/>
    </row>
    <row r="1550" spans="12:26" x14ac:dyDescent="0.2">
      <c r="L1550"/>
      <c r="M1550"/>
      <c r="P1550" s="22"/>
      <c r="Q1550" s="22"/>
      <c r="V1550" s="5"/>
      <c r="W1550" s="5"/>
      <c r="Y1550"/>
      <c r="Z1550"/>
    </row>
    <row r="1551" spans="12:26" x14ac:dyDescent="0.2">
      <c r="L1551"/>
      <c r="M1551"/>
      <c r="P1551" s="22"/>
      <c r="Q1551" s="22"/>
      <c r="V1551" s="5"/>
      <c r="W1551" s="5"/>
      <c r="Y1551"/>
      <c r="Z1551"/>
    </row>
    <row r="1552" spans="12:26" x14ac:dyDescent="0.2">
      <c r="L1552"/>
      <c r="M1552"/>
      <c r="P1552" s="22"/>
      <c r="Q1552" s="22"/>
      <c r="V1552" s="5"/>
      <c r="W1552" s="5"/>
      <c r="Y1552"/>
      <c r="Z1552"/>
    </row>
    <row r="1553" spans="12:26" x14ac:dyDescent="0.2">
      <c r="L1553"/>
      <c r="M1553"/>
      <c r="P1553" s="22"/>
      <c r="Q1553" s="22"/>
      <c r="V1553" s="5"/>
      <c r="W1553" s="5"/>
      <c r="Y1553"/>
      <c r="Z1553"/>
    </row>
    <row r="1554" spans="12:26" x14ac:dyDescent="0.2">
      <c r="L1554"/>
      <c r="M1554"/>
      <c r="P1554" s="22"/>
      <c r="Q1554" s="22"/>
      <c r="V1554" s="5"/>
      <c r="W1554" s="5"/>
      <c r="Y1554"/>
      <c r="Z1554"/>
    </row>
    <row r="1555" spans="12:26" x14ac:dyDescent="0.2">
      <c r="L1555"/>
      <c r="M1555"/>
      <c r="P1555" s="22"/>
      <c r="Q1555" s="22"/>
      <c r="V1555" s="5"/>
      <c r="W1555" s="5"/>
      <c r="Y1555"/>
      <c r="Z1555"/>
    </row>
    <row r="1556" spans="12:26" x14ac:dyDescent="0.2">
      <c r="L1556"/>
      <c r="M1556"/>
      <c r="P1556" s="22"/>
      <c r="Q1556" s="22"/>
      <c r="V1556" s="5"/>
      <c r="W1556" s="5"/>
      <c r="Y1556"/>
      <c r="Z1556"/>
    </row>
    <row r="1557" spans="12:26" x14ac:dyDescent="0.2">
      <c r="L1557"/>
      <c r="M1557"/>
      <c r="P1557" s="22"/>
      <c r="Q1557" s="22"/>
      <c r="V1557" s="5"/>
      <c r="W1557" s="5"/>
      <c r="Y1557"/>
      <c r="Z1557"/>
    </row>
    <row r="1558" spans="12:26" x14ac:dyDescent="0.2">
      <c r="L1558"/>
      <c r="M1558"/>
      <c r="P1558" s="22"/>
      <c r="Q1558" s="22"/>
      <c r="V1558" s="5"/>
      <c r="W1558" s="5"/>
      <c r="Y1558"/>
      <c r="Z1558"/>
    </row>
    <row r="1559" spans="12:26" x14ac:dyDescent="0.2">
      <c r="L1559"/>
      <c r="M1559"/>
      <c r="P1559" s="22"/>
      <c r="Q1559" s="22"/>
      <c r="V1559" s="5"/>
      <c r="W1559" s="5"/>
      <c r="Y1559"/>
      <c r="Z1559"/>
    </row>
    <row r="1560" spans="12:26" x14ac:dyDescent="0.2">
      <c r="L1560"/>
      <c r="M1560"/>
      <c r="P1560" s="22"/>
      <c r="Q1560" s="22"/>
      <c r="V1560" s="5"/>
      <c r="W1560" s="5"/>
      <c r="Y1560"/>
      <c r="Z1560"/>
    </row>
    <row r="1561" spans="12:26" x14ac:dyDescent="0.2">
      <c r="L1561"/>
      <c r="M1561"/>
      <c r="P1561" s="22"/>
      <c r="Q1561" s="22"/>
      <c r="V1561" s="5"/>
      <c r="W1561" s="5"/>
      <c r="Y1561"/>
      <c r="Z1561"/>
    </row>
    <row r="1562" spans="12:26" x14ac:dyDescent="0.2">
      <c r="L1562"/>
      <c r="M1562"/>
      <c r="P1562" s="22"/>
      <c r="Q1562" s="22"/>
      <c r="V1562" s="5"/>
      <c r="W1562" s="5"/>
      <c r="Y1562"/>
      <c r="Z1562"/>
    </row>
    <row r="1563" spans="12:26" x14ac:dyDescent="0.2">
      <c r="L1563"/>
      <c r="M1563"/>
      <c r="P1563" s="22"/>
      <c r="Q1563" s="22"/>
      <c r="V1563" s="5"/>
      <c r="W1563" s="5"/>
      <c r="Y1563"/>
      <c r="Z1563"/>
    </row>
    <row r="1564" spans="12:26" x14ac:dyDescent="0.2">
      <c r="L1564"/>
      <c r="M1564"/>
      <c r="P1564" s="22"/>
      <c r="Q1564" s="22"/>
      <c r="V1564" s="5"/>
      <c r="W1564" s="5"/>
      <c r="Y1564"/>
      <c r="Z1564"/>
    </row>
    <row r="1565" spans="12:26" x14ac:dyDescent="0.2">
      <c r="L1565"/>
      <c r="M1565"/>
      <c r="P1565" s="22"/>
      <c r="Q1565" s="22"/>
      <c r="V1565" s="5"/>
      <c r="W1565" s="5"/>
      <c r="Y1565"/>
      <c r="Z1565"/>
    </row>
    <row r="1566" spans="12:26" x14ac:dyDescent="0.2">
      <c r="L1566"/>
      <c r="M1566"/>
      <c r="P1566" s="22"/>
      <c r="Q1566" s="22"/>
      <c r="V1566" s="5"/>
      <c r="W1566" s="5"/>
      <c r="Y1566"/>
      <c r="Z1566"/>
    </row>
    <row r="1567" spans="12:26" x14ac:dyDescent="0.2">
      <c r="L1567"/>
      <c r="M1567"/>
      <c r="P1567" s="22"/>
      <c r="Q1567" s="22"/>
      <c r="V1567" s="5"/>
      <c r="W1567" s="5"/>
      <c r="Y1567"/>
      <c r="Z1567"/>
    </row>
    <row r="1568" spans="12:26" x14ac:dyDescent="0.2">
      <c r="L1568"/>
      <c r="M1568"/>
      <c r="P1568" s="22"/>
      <c r="Q1568" s="22"/>
      <c r="V1568" s="5"/>
      <c r="W1568" s="5"/>
      <c r="Y1568"/>
      <c r="Z1568"/>
    </row>
    <row r="1569" spans="12:26" x14ac:dyDescent="0.2">
      <c r="L1569"/>
      <c r="M1569"/>
      <c r="P1569" s="22"/>
      <c r="Q1569" s="22"/>
      <c r="V1569" s="5"/>
      <c r="W1569" s="5"/>
      <c r="Y1569"/>
      <c r="Z1569"/>
    </row>
    <row r="1570" spans="12:26" x14ac:dyDescent="0.2">
      <c r="L1570"/>
      <c r="M1570"/>
      <c r="P1570" s="22"/>
      <c r="Q1570" s="22"/>
      <c r="V1570" s="5"/>
      <c r="W1570" s="5"/>
      <c r="Y1570"/>
      <c r="Z1570"/>
    </row>
    <row r="1571" spans="12:26" x14ac:dyDescent="0.2">
      <c r="L1571"/>
      <c r="M1571"/>
      <c r="P1571" s="22"/>
      <c r="Q1571" s="22"/>
      <c r="V1571" s="5"/>
      <c r="W1571" s="5"/>
      <c r="Y1571"/>
      <c r="Z1571"/>
    </row>
    <row r="1572" spans="12:26" x14ac:dyDescent="0.2">
      <c r="L1572"/>
      <c r="M1572"/>
      <c r="P1572" s="22"/>
      <c r="Q1572" s="22"/>
      <c r="V1572" s="5"/>
      <c r="W1572" s="5"/>
      <c r="Y1572"/>
      <c r="Z1572"/>
    </row>
    <row r="1573" spans="12:26" x14ac:dyDescent="0.2">
      <c r="L1573"/>
      <c r="M1573"/>
      <c r="P1573" s="22"/>
      <c r="Q1573" s="22"/>
      <c r="V1573" s="5"/>
      <c r="W1573" s="5"/>
      <c r="Y1573"/>
      <c r="Z1573"/>
    </row>
    <row r="1574" spans="12:26" x14ac:dyDescent="0.2">
      <c r="L1574"/>
      <c r="M1574"/>
      <c r="P1574" s="22"/>
      <c r="Q1574" s="22"/>
      <c r="V1574" s="5"/>
      <c r="W1574" s="5"/>
      <c r="Y1574"/>
      <c r="Z1574"/>
    </row>
    <row r="1575" spans="12:26" x14ac:dyDescent="0.2">
      <c r="L1575"/>
      <c r="M1575"/>
      <c r="P1575" s="22"/>
      <c r="Q1575" s="22"/>
      <c r="V1575" s="5"/>
      <c r="W1575" s="5"/>
      <c r="Y1575"/>
      <c r="Z1575"/>
    </row>
    <row r="1576" spans="12:26" x14ac:dyDescent="0.2">
      <c r="L1576"/>
      <c r="M1576"/>
      <c r="P1576" s="22"/>
      <c r="Q1576" s="22"/>
      <c r="V1576" s="5"/>
      <c r="W1576" s="5"/>
      <c r="Y1576"/>
      <c r="Z1576"/>
    </row>
    <row r="1577" spans="12:26" x14ac:dyDescent="0.2">
      <c r="L1577"/>
      <c r="M1577"/>
      <c r="P1577" s="22"/>
      <c r="Q1577" s="22"/>
      <c r="V1577" s="5"/>
      <c r="W1577" s="5"/>
      <c r="Y1577"/>
      <c r="Z1577"/>
    </row>
    <row r="1578" spans="12:26" x14ac:dyDescent="0.2">
      <c r="L1578"/>
      <c r="M1578"/>
      <c r="P1578" s="22"/>
      <c r="Q1578" s="22"/>
      <c r="V1578" s="5"/>
      <c r="W1578" s="5"/>
      <c r="Y1578"/>
      <c r="Z1578"/>
    </row>
    <row r="1579" spans="12:26" x14ac:dyDescent="0.2">
      <c r="L1579"/>
      <c r="M1579"/>
      <c r="P1579" s="22"/>
      <c r="Q1579" s="22"/>
      <c r="V1579" s="5"/>
      <c r="W1579" s="5"/>
      <c r="Y1579"/>
      <c r="Z1579"/>
    </row>
    <row r="1580" spans="12:26" x14ac:dyDescent="0.2">
      <c r="L1580"/>
      <c r="M1580"/>
      <c r="P1580" s="22"/>
      <c r="Q1580" s="22"/>
      <c r="V1580" s="5"/>
      <c r="W1580" s="5"/>
      <c r="Y1580"/>
      <c r="Z1580"/>
    </row>
    <row r="1581" spans="12:26" x14ac:dyDescent="0.2">
      <c r="L1581"/>
      <c r="M1581"/>
      <c r="P1581" s="22"/>
      <c r="Q1581" s="22"/>
      <c r="V1581" s="5"/>
      <c r="W1581" s="5"/>
      <c r="Y1581"/>
      <c r="Z1581"/>
    </row>
    <row r="1582" spans="12:26" x14ac:dyDescent="0.2">
      <c r="L1582"/>
      <c r="M1582"/>
      <c r="P1582" s="22"/>
      <c r="Q1582" s="22"/>
      <c r="V1582" s="5"/>
      <c r="W1582" s="5"/>
      <c r="Y1582"/>
      <c r="Z1582"/>
    </row>
    <row r="1583" spans="12:26" x14ac:dyDescent="0.2">
      <c r="L1583"/>
      <c r="M1583"/>
      <c r="P1583" s="22"/>
      <c r="Q1583" s="22"/>
      <c r="V1583" s="5"/>
      <c r="W1583" s="5"/>
      <c r="Y1583"/>
      <c r="Z1583"/>
    </row>
    <row r="1584" spans="12:26" x14ac:dyDescent="0.2">
      <c r="L1584"/>
      <c r="M1584"/>
      <c r="P1584" s="22"/>
      <c r="Q1584" s="22"/>
      <c r="V1584" s="5"/>
      <c r="W1584" s="5"/>
      <c r="Y1584"/>
      <c r="Z1584"/>
    </row>
    <row r="1585" spans="12:26" x14ac:dyDescent="0.2">
      <c r="L1585"/>
      <c r="M1585"/>
      <c r="P1585" s="22"/>
      <c r="Q1585" s="22"/>
      <c r="V1585" s="5"/>
      <c r="W1585" s="5"/>
      <c r="Y1585"/>
      <c r="Z1585"/>
    </row>
    <row r="1586" spans="12:26" x14ac:dyDescent="0.2">
      <c r="L1586"/>
      <c r="M1586"/>
      <c r="P1586" s="22"/>
      <c r="Q1586" s="22"/>
      <c r="V1586" s="5"/>
      <c r="W1586" s="5"/>
      <c r="Y1586"/>
      <c r="Z1586"/>
    </row>
    <row r="1587" spans="12:26" x14ac:dyDescent="0.2">
      <c r="L1587"/>
      <c r="M1587"/>
      <c r="P1587" s="22"/>
      <c r="Q1587" s="22"/>
      <c r="V1587" s="5"/>
      <c r="W1587" s="5"/>
      <c r="Y1587"/>
      <c r="Z1587"/>
    </row>
    <row r="1588" spans="12:26" x14ac:dyDescent="0.2">
      <c r="L1588"/>
      <c r="M1588"/>
      <c r="P1588" s="22"/>
      <c r="Q1588" s="22"/>
      <c r="V1588" s="5"/>
      <c r="W1588" s="5"/>
      <c r="Y1588"/>
      <c r="Z1588"/>
    </row>
    <row r="1589" spans="12:26" x14ac:dyDescent="0.2">
      <c r="L1589"/>
      <c r="M1589"/>
      <c r="P1589" s="22"/>
      <c r="Q1589" s="22"/>
      <c r="V1589" s="5"/>
      <c r="W1589" s="5"/>
      <c r="Y1589"/>
      <c r="Z1589"/>
    </row>
    <row r="1590" spans="12:26" x14ac:dyDescent="0.2">
      <c r="L1590"/>
      <c r="M1590"/>
      <c r="P1590" s="22"/>
      <c r="Q1590" s="22"/>
      <c r="V1590" s="5"/>
      <c r="W1590" s="5"/>
      <c r="Y1590"/>
      <c r="Z1590"/>
    </row>
    <row r="1591" spans="12:26" x14ac:dyDescent="0.2">
      <c r="L1591"/>
      <c r="M1591"/>
      <c r="P1591" s="22"/>
      <c r="Q1591" s="22"/>
      <c r="V1591" s="5"/>
      <c r="W1591" s="5"/>
      <c r="Y1591"/>
      <c r="Z1591"/>
    </row>
    <row r="1592" spans="12:26" x14ac:dyDescent="0.2">
      <c r="L1592"/>
      <c r="M1592"/>
      <c r="P1592" s="22"/>
      <c r="Q1592" s="22"/>
      <c r="V1592" s="5"/>
      <c r="W1592" s="5"/>
      <c r="Y1592"/>
      <c r="Z1592"/>
    </row>
    <row r="1593" spans="12:26" x14ac:dyDescent="0.2">
      <c r="L1593"/>
      <c r="M1593"/>
      <c r="P1593" s="22"/>
      <c r="Q1593" s="22"/>
      <c r="V1593" s="5"/>
      <c r="W1593" s="5"/>
      <c r="Y1593"/>
      <c r="Z1593"/>
    </row>
    <row r="1594" spans="12:26" x14ac:dyDescent="0.2">
      <c r="L1594"/>
      <c r="M1594"/>
      <c r="P1594" s="22"/>
      <c r="Q1594" s="22"/>
      <c r="V1594" s="5"/>
      <c r="W1594" s="5"/>
      <c r="Y1594"/>
      <c r="Z1594"/>
    </row>
    <row r="1595" spans="12:26" x14ac:dyDescent="0.2">
      <c r="L1595"/>
      <c r="M1595"/>
      <c r="P1595" s="22"/>
      <c r="Q1595" s="22"/>
      <c r="V1595" s="5"/>
      <c r="W1595" s="5"/>
      <c r="Y1595"/>
      <c r="Z1595"/>
    </row>
    <row r="1596" spans="12:26" x14ac:dyDescent="0.2">
      <c r="L1596"/>
      <c r="M1596"/>
      <c r="P1596" s="22"/>
      <c r="Q1596" s="22"/>
      <c r="V1596" s="5"/>
      <c r="W1596" s="5"/>
      <c r="Y1596"/>
      <c r="Z1596"/>
    </row>
    <row r="1597" spans="12:26" x14ac:dyDescent="0.2">
      <c r="L1597"/>
      <c r="M1597"/>
      <c r="P1597" s="22"/>
      <c r="Q1597" s="22"/>
      <c r="V1597" s="5"/>
      <c r="W1597" s="5"/>
      <c r="Y1597"/>
      <c r="Z1597"/>
    </row>
    <row r="1598" spans="12:26" x14ac:dyDescent="0.2">
      <c r="L1598"/>
      <c r="M1598"/>
      <c r="P1598" s="22"/>
      <c r="Q1598" s="22"/>
      <c r="V1598" s="5"/>
      <c r="W1598" s="5"/>
      <c r="Y1598"/>
      <c r="Z1598"/>
    </row>
    <row r="1599" spans="12:26" x14ac:dyDescent="0.2">
      <c r="L1599"/>
      <c r="M1599"/>
      <c r="P1599" s="22"/>
      <c r="Q1599" s="22"/>
      <c r="V1599" s="5"/>
      <c r="W1599" s="5"/>
      <c r="Y1599"/>
      <c r="Z1599"/>
    </row>
    <row r="1600" spans="12:26" x14ac:dyDescent="0.2">
      <c r="L1600"/>
      <c r="M1600"/>
      <c r="P1600" s="22"/>
      <c r="Q1600" s="22"/>
      <c r="V1600" s="5"/>
      <c r="W1600" s="5"/>
      <c r="Y1600"/>
      <c r="Z1600"/>
    </row>
    <row r="1601" spans="12:26" x14ac:dyDescent="0.2">
      <c r="L1601"/>
      <c r="M1601"/>
      <c r="P1601" s="22"/>
      <c r="Q1601" s="22"/>
      <c r="V1601" s="5"/>
      <c r="W1601" s="5"/>
      <c r="Y1601"/>
      <c r="Z1601"/>
    </row>
    <row r="1602" spans="12:26" x14ac:dyDescent="0.2">
      <c r="L1602"/>
      <c r="M1602"/>
      <c r="P1602" s="22"/>
      <c r="Q1602" s="22"/>
      <c r="V1602" s="5"/>
      <c r="W1602" s="5"/>
      <c r="Y1602"/>
      <c r="Z1602"/>
    </row>
    <row r="1603" spans="12:26" x14ac:dyDescent="0.2">
      <c r="L1603"/>
      <c r="M1603"/>
      <c r="P1603" s="22"/>
      <c r="Q1603" s="22"/>
      <c r="V1603" s="5"/>
      <c r="W1603" s="5"/>
      <c r="Y1603"/>
      <c r="Z1603"/>
    </row>
    <row r="1604" spans="12:26" x14ac:dyDescent="0.2">
      <c r="L1604"/>
      <c r="M1604"/>
      <c r="P1604" s="22"/>
      <c r="Q1604" s="22"/>
      <c r="V1604" s="5"/>
      <c r="W1604" s="5"/>
      <c r="Y1604"/>
      <c r="Z1604"/>
    </row>
    <row r="1605" spans="12:26" x14ac:dyDescent="0.2">
      <c r="L1605"/>
      <c r="M1605"/>
      <c r="P1605" s="22"/>
      <c r="Q1605" s="22"/>
      <c r="V1605" s="5"/>
      <c r="W1605" s="5"/>
      <c r="Y1605"/>
      <c r="Z1605"/>
    </row>
    <row r="1606" spans="12:26" x14ac:dyDescent="0.2">
      <c r="L1606"/>
      <c r="M1606"/>
      <c r="P1606" s="22"/>
      <c r="Q1606" s="22"/>
      <c r="V1606" s="5"/>
      <c r="W1606" s="5"/>
      <c r="Y1606"/>
      <c r="Z1606"/>
    </row>
    <row r="1607" spans="12:26" x14ac:dyDescent="0.2">
      <c r="L1607"/>
      <c r="M1607"/>
      <c r="P1607" s="22"/>
      <c r="Q1607" s="22"/>
      <c r="V1607" s="5"/>
      <c r="W1607" s="5"/>
      <c r="Y1607"/>
      <c r="Z1607"/>
    </row>
    <row r="1608" spans="12:26" x14ac:dyDescent="0.2">
      <c r="L1608"/>
      <c r="M1608"/>
      <c r="P1608" s="22"/>
      <c r="Q1608" s="22"/>
      <c r="V1608" s="5"/>
      <c r="W1608" s="5"/>
      <c r="Y1608"/>
      <c r="Z1608"/>
    </row>
    <row r="1609" spans="12:26" x14ac:dyDescent="0.2">
      <c r="L1609"/>
      <c r="M1609"/>
      <c r="P1609" s="22"/>
      <c r="Q1609" s="22"/>
      <c r="V1609" s="5"/>
      <c r="W1609" s="5"/>
      <c r="Y1609"/>
      <c r="Z1609"/>
    </row>
    <row r="1610" spans="12:26" x14ac:dyDescent="0.2">
      <c r="L1610"/>
      <c r="M1610"/>
      <c r="P1610" s="22"/>
      <c r="Q1610" s="22"/>
      <c r="V1610" s="5"/>
      <c r="W1610" s="5"/>
      <c r="Y1610"/>
      <c r="Z1610"/>
    </row>
    <row r="1611" spans="12:26" x14ac:dyDescent="0.2">
      <c r="L1611"/>
      <c r="M1611"/>
      <c r="P1611" s="22"/>
      <c r="Q1611" s="22"/>
      <c r="V1611" s="5"/>
      <c r="W1611" s="5"/>
      <c r="Y1611"/>
      <c r="Z1611"/>
    </row>
    <row r="1612" spans="12:26" x14ac:dyDescent="0.2">
      <c r="L1612"/>
      <c r="M1612"/>
      <c r="P1612" s="22"/>
      <c r="Q1612" s="22"/>
      <c r="V1612" s="5"/>
      <c r="W1612" s="5"/>
      <c r="Y1612"/>
      <c r="Z1612"/>
    </row>
    <row r="1613" spans="12:26" x14ac:dyDescent="0.2">
      <c r="L1613"/>
      <c r="M1613"/>
      <c r="P1613" s="22"/>
      <c r="Q1613" s="22"/>
      <c r="V1613" s="5"/>
      <c r="W1613" s="5"/>
      <c r="Y1613"/>
      <c r="Z1613"/>
    </row>
    <row r="1614" spans="12:26" x14ac:dyDescent="0.2">
      <c r="L1614"/>
      <c r="M1614"/>
      <c r="P1614" s="22"/>
      <c r="Q1614" s="22"/>
      <c r="V1614" s="5"/>
      <c r="W1614" s="5"/>
      <c r="Y1614"/>
      <c r="Z1614"/>
    </row>
    <row r="1615" spans="12:26" x14ac:dyDescent="0.2">
      <c r="L1615"/>
      <c r="M1615"/>
      <c r="P1615" s="22"/>
      <c r="Q1615" s="22"/>
      <c r="V1615" s="5"/>
      <c r="W1615" s="5"/>
      <c r="Y1615"/>
      <c r="Z1615"/>
    </row>
    <row r="1616" spans="12:26" x14ac:dyDescent="0.2">
      <c r="L1616"/>
      <c r="M1616"/>
      <c r="P1616" s="22"/>
      <c r="Q1616" s="22"/>
      <c r="V1616" s="5"/>
      <c r="W1616" s="5"/>
      <c r="Y1616"/>
      <c r="Z1616"/>
    </row>
    <row r="1617" spans="12:26" x14ac:dyDescent="0.2">
      <c r="L1617"/>
      <c r="M1617"/>
      <c r="P1617" s="22"/>
      <c r="Q1617" s="22"/>
      <c r="V1617" s="5"/>
      <c r="W1617" s="5"/>
      <c r="Y1617"/>
      <c r="Z1617"/>
    </row>
    <row r="1618" spans="12:26" x14ac:dyDescent="0.2">
      <c r="L1618"/>
      <c r="M1618"/>
      <c r="P1618" s="22"/>
      <c r="Q1618" s="22"/>
      <c r="V1618" s="5"/>
      <c r="W1618" s="5"/>
      <c r="Y1618"/>
      <c r="Z1618"/>
    </row>
    <row r="1619" spans="12:26" x14ac:dyDescent="0.2">
      <c r="L1619"/>
      <c r="M1619"/>
      <c r="P1619" s="22"/>
      <c r="Q1619" s="22"/>
      <c r="V1619" s="5"/>
      <c r="W1619" s="5"/>
      <c r="Y1619"/>
      <c r="Z1619"/>
    </row>
    <row r="1620" spans="12:26" x14ac:dyDescent="0.2">
      <c r="L1620"/>
      <c r="M1620"/>
      <c r="P1620" s="22"/>
      <c r="Q1620" s="22"/>
      <c r="V1620" s="5"/>
      <c r="W1620" s="5"/>
      <c r="Y1620"/>
      <c r="Z1620"/>
    </row>
    <row r="1621" spans="12:26" x14ac:dyDescent="0.2">
      <c r="L1621"/>
      <c r="M1621"/>
      <c r="P1621" s="22"/>
      <c r="Q1621" s="22"/>
      <c r="V1621" s="5"/>
      <c r="W1621" s="5"/>
      <c r="Y1621"/>
      <c r="Z1621"/>
    </row>
    <row r="1622" spans="12:26" x14ac:dyDescent="0.2">
      <c r="L1622"/>
      <c r="M1622"/>
      <c r="P1622" s="22"/>
      <c r="Q1622" s="22"/>
      <c r="V1622" s="5"/>
      <c r="W1622" s="5"/>
      <c r="Y1622"/>
      <c r="Z1622"/>
    </row>
    <row r="1623" spans="12:26" x14ac:dyDescent="0.2">
      <c r="L1623"/>
      <c r="M1623"/>
      <c r="P1623" s="22"/>
      <c r="Q1623" s="22"/>
      <c r="V1623" s="5"/>
      <c r="W1623" s="5"/>
      <c r="Y1623"/>
      <c r="Z1623"/>
    </row>
    <row r="1624" spans="12:26" x14ac:dyDescent="0.2">
      <c r="L1624"/>
      <c r="M1624"/>
      <c r="P1624" s="22"/>
      <c r="Q1624" s="22"/>
      <c r="V1624" s="5"/>
      <c r="W1624" s="5"/>
      <c r="Y1624"/>
      <c r="Z1624"/>
    </row>
    <row r="1625" spans="12:26" x14ac:dyDescent="0.2">
      <c r="L1625"/>
      <c r="M1625"/>
      <c r="P1625" s="22"/>
      <c r="Q1625" s="22"/>
      <c r="V1625" s="5"/>
      <c r="W1625" s="5"/>
      <c r="Y1625"/>
      <c r="Z1625"/>
    </row>
    <row r="1626" spans="12:26" x14ac:dyDescent="0.2">
      <c r="L1626"/>
      <c r="M1626"/>
      <c r="P1626" s="22"/>
      <c r="Q1626" s="22"/>
      <c r="V1626" s="5"/>
      <c r="W1626" s="5"/>
      <c r="Y1626"/>
      <c r="Z1626"/>
    </row>
    <row r="1627" spans="12:26" x14ac:dyDescent="0.2">
      <c r="L1627"/>
      <c r="M1627"/>
      <c r="P1627" s="22"/>
      <c r="Q1627" s="22"/>
      <c r="V1627" s="5"/>
      <c r="W1627" s="5"/>
      <c r="Y1627"/>
      <c r="Z1627"/>
    </row>
    <row r="1628" spans="12:26" x14ac:dyDescent="0.2">
      <c r="L1628"/>
      <c r="M1628"/>
      <c r="P1628" s="22"/>
      <c r="Q1628" s="22"/>
      <c r="V1628" s="5"/>
      <c r="W1628" s="5"/>
      <c r="Y1628"/>
      <c r="Z1628"/>
    </row>
    <row r="1629" spans="12:26" x14ac:dyDescent="0.2">
      <c r="L1629"/>
      <c r="M1629"/>
      <c r="P1629" s="22"/>
      <c r="Q1629" s="22"/>
      <c r="V1629" s="5"/>
      <c r="W1629" s="5"/>
      <c r="Y1629"/>
      <c r="Z1629"/>
    </row>
    <row r="1630" spans="12:26" x14ac:dyDescent="0.2">
      <c r="L1630"/>
      <c r="M1630"/>
      <c r="P1630" s="22"/>
      <c r="Q1630" s="22"/>
      <c r="V1630" s="5"/>
      <c r="W1630" s="5"/>
      <c r="Y1630"/>
      <c r="Z1630"/>
    </row>
    <row r="1631" spans="12:26" x14ac:dyDescent="0.2">
      <c r="L1631"/>
      <c r="M1631"/>
      <c r="P1631" s="22"/>
      <c r="Q1631" s="22"/>
      <c r="V1631" s="5"/>
      <c r="W1631" s="5"/>
      <c r="Y1631"/>
      <c r="Z1631"/>
    </row>
    <row r="1632" spans="12:26" x14ac:dyDescent="0.2">
      <c r="L1632"/>
      <c r="M1632"/>
      <c r="P1632" s="22"/>
      <c r="Q1632" s="22"/>
      <c r="V1632" s="5"/>
      <c r="W1632" s="5"/>
      <c r="Y1632"/>
      <c r="Z1632"/>
    </row>
    <row r="1633" spans="12:26" x14ac:dyDescent="0.2">
      <c r="L1633"/>
      <c r="M1633"/>
      <c r="P1633" s="22"/>
      <c r="Q1633" s="22"/>
      <c r="V1633" s="5"/>
      <c r="W1633" s="5"/>
      <c r="Y1633"/>
      <c r="Z1633"/>
    </row>
    <row r="1634" spans="12:26" x14ac:dyDescent="0.2">
      <c r="L1634"/>
      <c r="M1634"/>
      <c r="P1634" s="22"/>
      <c r="Q1634" s="22"/>
      <c r="V1634" s="5"/>
      <c r="W1634" s="5"/>
      <c r="Y1634"/>
      <c r="Z1634"/>
    </row>
    <row r="1635" spans="12:26" x14ac:dyDescent="0.2">
      <c r="L1635"/>
      <c r="M1635"/>
      <c r="P1635" s="22"/>
      <c r="Q1635" s="22"/>
      <c r="V1635" s="5"/>
      <c r="W1635" s="5"/>
      <c r="Y1635"/>
      <c r="Z1635"/>
    </row>
    <row r="1636" spans="12:26" x14ac:dyDescent="0.2">
      <c r="L1636"/>
      <c r="M1636"/>
      <c r="P1636" s="22"/>
      <c r="Q1636" s="22"/>
      <c r="V1636" s="5"/>
      <c r="W1636" s="5"/>
      <c r="Y1636"/>
      <c r="Z1636"/>
    </row>
    <row r="1637" spans="12:26" x14ac:dyDescent="0.2">
      <c r="L1637"/>
      <c r="M1637"/>
      <c r="P1637" s="22"/>
      <c r="Q1637" s="22"/>
      <c r="V1637" s="5"/>
      <c r="W1637" s="5"/>
      <c r="Y1637"/>
      <c r="Z1637"/>
    </row>
    <row r="1638" spans="12:26" x14ac:dyDescent="0.2">
      <c r="L1638"/>
      <c r="M1638"/>
      <c r="P1638" s="22"/>
      <c r="Q1638" s="22"/>
      <c r="V1638" s="5"/>
      <c r="W1638" s="5"/>
      <c r="Y1638"/>
      <c r="Z1638"/>
    </row>
    <row r="1639" spans="12:26" x14ac:dyDescent="0.2">
      <c r="L1639"/>
      <c r="M1639"/>
      <c r="P1639" s="22"/>
      <c r="Q1639" s="22"/>
      <c r="V1639" s="5"/>
      <c r="W1639" s="5"/>
      <c r="Y1639"/>
      <c r="Z1639"/>
    </row>
    <row r="1640" spans="12:26" x14ac:dyDescent="0.2">
      <c r="L1640"/>
      <c r="M1640"/>
      <c r="P1640" s="22"/>
      <c r="Q1640" s="22"/>
      <c r="V1640" s="5"/>
      <c r="W1640" s="5"/>
      <c r="Y1640"/>
      <c r="Z1640"/>
    </row>
    <row r="1641" spans="12:26" x14ac:dyDescent="0.2">
      <c r="L1641"/>
      <c r="M1641"/>
      <c r="P1641" s="22"/>
      <c r="Q1641" s="22"/>
      <c r="V1641" s="5"/>
      <c r="W1641" s="5"/>
      <c r="Y1641"/>
      <c r="Z1641"/>
    </row>
    <row r="1642" spans="12:26" x14ac:dyDescent="0.2">
      <c r="L1642"/>
      <c r="M1642"/>
      <c r="P1642" s="22"/>
      <c r="Q1642" s="22"/>
      <c r="V1642" s="5"/>
      <c r="W1642" s="5"/>
      <c r="Y1642"/>
      <c r="Z1642"/>
    </row>
    <row r="1643" spans="12:26" x14ac:dyDescent="0.2">
      <c r="L1643"/>
      <c r="M1643"/>
      <c r="P1643" s="22"/>
      <c r="Q1643" s="22"/>
      <c r="V1643" s="5"/>
      <c r="W1643" s="5"/>
      <c r="Y1643"/>
      <c r="Z1643"/>
    </row>
    <row r="1644" spans="12:26" x14ac:dyDescent="0.2">
      <c r="L1644"/>
      <c r="M1644"/>
      <c r="P1644" s="22"/>
      <c r="Q1644" s="22"/>
      <c r="V1644" s="5"/>
      <c r="W1644" s="5"/>
      <c r="Y1644"/>
      <c r="Z1644"/>
    </row>
    <row r="1645" spans="12:26" x14ac:dyDescent="0.2">
      <c r="L1645"/>
      <c r="M1645"/>
      <c r="P1645" s="22"/>
      <c r="Q1645" s="22"/>
      <c r="V1645" s="5"/>
      <c r="W1645" s="5"/>
      <c r="Y1645"/>
      <c r="Z1645"/>
    </row>
    <row r="1646" spans="12:26" x14ac:dyDescent="0.2">
      <c r="L1646"/>
      <c r="M1646"/>
      <c r="P1646" s="22"/>
      <c r="Q1646" s="22"/>
      <c r="V1646" s="5"/>
      <c r="W1646" s="5"/>
      <c r="Y1646"/>
      <c r="Z1646"/>
    </row>
    <row r="1647" spans="12:26" x14ac:dyDescent="0.2">
      <c r="L1647"/>
      <c r="M1647"/>
      <c r="P1647" s="22"/>
      <c r="Q1647" s="22"/>
      <c r="V1647" s="5"/>
      <c r="W1647" s="5"/>
      <c r="Y1647"/>
      <c r="Z1647"/>
    </row>
    <row r="1648" spans="12:26" x14ac:dyDescent="0.2">
      <c r="L1648"/>
      <c r="M1648"/>
      <c r="P1648" s="22"/>
      <c r="Q1648" s="22"/>
      <c r="V1648" s="5"/>
      <c r="W1648" s="5"/>
      <c r="Y1648"/>
      <c r="Z1648"/>
    </row>
    <row r="1649" spans="12:26" x14ac:dyDescent="0.2">
      <c r="L1649"/>
      <c r="M1649"/>
      <c r="P1649" s="22"/>
      <c r="Q1649" s="22"/>
      <c r="V1649" s="5"/>
      <c r="W1649" s="5"/>
      <c r="Y1649"/>
      <c r="Z1649"/>
    </row>
    <row r="1650" spans="12:26" x14ac:dyDescent="0.2">
      <c r="L1650"/>
      <c r="M1650"/>
      <c r="P1650" s="22"/>
      <c r="Q1650" s="22"/>
      <c r="V1650" s="5"/>
      <c r="W1650" s="5"/>
      <c r="Y1650"/>
      <c r="Z1650"/>
    </row>
    <row r="1651" spans="12:26" x14ac:dyDescent="0.2">
      <c r="L1651"/>
      <c r="M1651"/>
      <c r="P1651" s="22"/>
      <c r="Q1651" s="22"/>
      <c r="V1651" s="5"/>
      <c r="W1651" s="5"/>
      <c r="Y1651"/>
      <c r="Z1651"/>
    </row>
    <row r="1652" spans="12:26" x14ac:dyDescent="0.2">
      <c r="L1652"/>
      <c r="M1652"/>
      <c r="P1652" s="22"/>
      <c r="Q1652" s="22"/>
      <c r="V1652" s="5"/>
      <c r="W1652" s="5"/>
      <c r="Y1652"/>
      <c r="Z1652"/>
    </row>
    <row r="1653" spans="12:26" x14ac:dyDescent="0.2">
      <c r="L1653"/>
      <c r="M1653"/>
      <c r="P1653" s="22"/>
      <c r="Q1653" s="22"/>
      <c r="V1653" s="5"/>
      <c r="W1653" s="5"/>
      <c r="Y1653"/>
      <c r="Z1653"/>
    </row>
    <row r="1654" spans="12:26" x14ac:dyDescent="0.2">
      <c r="L1654"/>
      <c r="M1654"/>
      <c r="P1654" s="22"/>
      <c r="Q1654" s="22"/>
      <c r="V1654" s="5"/>
      <c r="W1654" s="5"/>
      <c r="Y1654"/>
      <c r="Z1654"/>
    </row>
    <row r="1655" spans="12:26" x14ac:dyDescent="0.2">
      <c r="L1655"/>
      <c r="M1655"/>
      <c r="P1655" s="22"/>
      <c r="Q1655" s="22"/>
      <c r="V1655" s="5"/>
      <c r="W1655" s="5"/>
      <c r="Y1655"/>
      <c r="Z1655"/>
    </row>
    <row r="1656" spans="12:26" x14ac:dyDescent="0.2">
      <c r="L1656"/>
      <c r="M1656"/>
      <c r="P1656" s="22"/>
      <c r="Q1656" s="22"/>
      <c r="V1656" s="5"/>
      <c r="W1656" s="5"/>
      <c r="Y1656"/>
      <c r="Z1656"/>
    </row>
    <row r="1657" spans="12:26" x14ac:dyDescent="0.2">
      <c r="L1657"/>
      <c r="M1657"/>
      <c r="P1657" s="22"/>
      <c r="Q1657" s="22"/>
      <c r="V1657" s="5"/>
      <c r="W1657" s="5"/>
      <c r="Y1657"/>
      <c r="Z1657"/>
    </row>
    <row r="1658" spans="12:26" x14ac:dyDescent="0.2">
      <c r="L1658"/>
      <c r="M1658"/>
      <c r="P1658" s="22"/>
      <c r="Q1658" s="22"/>
      <c r="V1658" s="5"/>
      <c r="W1658" s="5"/>
      <c r="Y1658"/>
      <c r="Z1658"/>
    </row>
    <row r="1659" spans="12:26" x14ac:dyDescent="0.2">
      <c r="L1659"/>
      <c r="M1659"/>
      <c r="P1659" s="22"/>
      <c r="Q1659" s="22"/>
      <c r="V1659" s="5"/>
      <c r="W1659" s="5"/>
      <c r="Y1659"/>
      <c r="Z1659"/>
    </row>
    <row r="1660" spans="12:26" x14ac:dyDescent="0.2">
      <c r="L1660"/>
      <c r="M1660"/>
      <c r="P1660" s="22"/>
      <c r="Q1660" s="22"/>
      <c r="V1660" s="5"/>
      <c r="W1660" s="5"/>
      <c r="Y1660"/>
      <c r="Z1660"/>
    </row>
    <row r="1661" spans="12:26" x14ac:dyDescent="0.2">
      <c r="L1661"/>
      <c r="M1661"/>
      <c r="P1661" s="22"/>
      <c r="Q1661" s="22"/>
      <c r="V1661" s="5"/>
      <c r="W1661" s="5"/>
      <c r="Y1661"/>
      <c r="Z1661"/>
    </row>
    <row r="1662" spans="12:26" x14ac:dyDescent="0.2">
      <c r="L1662"/>
      <c r="M1662"/>
      <c r="P1662" s="22"/>
      <c r="Q1662" s="22"/>
      <c r="V1662" s="5"/>
      <c r="W1662" s="5"/>
      <c r="Y1662"/>
      <c r="Z1662"/>
    </row>
    <row r="1663" spans="12:26" x14ac:dyDescent="0.2">
      <c r="L1663"/>
      <c r="M1663"/>
      <c r="P1663" s="22"/>
      <c r="Q1663" s="22"/>
      <c r="V1663" s="5"/>
      <c r="W1663" s="5"/>
      <c r="Y1663"/>
      <c r="Z1663"/>
    </row>
    <row r="1664" spans="12:26" x14ac:dyDescent="0.2">
      <c r="L1664"/>
      <c r="M1664"/>
      <c r="P1664" s="22"/>
      <c r="Q1664" s="22"/>
      <c r="V1664" s="5"/>
      <c r="W1664" s="5"/>
      <c r="Y1664"/>
      <c r="Z1664"/>
    </row>
    <row r="1665" spans="12:26" x14ac:dyDescent="0.2">
      <c r="L1665"/>
      <c r="M1665"/>
      <c r="P1665" s="22"/>
      <c r="Q1665" s="22"/>
      <c r="V1665" s="5"/>
      <c r="W1665" s="5"/>
      <c r="Y1665"/>
      <c r="Z1665"/>
    </row>
    <row r="1666" spans="12:26" x14ac:dyDescent="0.2">
      <c r="L1666"/>
      <c r="M1666"/>
      <c r="P1666" s="22"/>
      <c r="Q1666" s="22"/>
      <c r="V1666" s="5"/>
      <c r="W1666" s="5"/>
      <c r="Y1666"/>
      <c r="Z1666"/>
    </row>
    <row r="1667" spans="12:26" x14ac:dyDescent="0.2">
      <c r="L1667"/>
      <c r="M1667"/>
      <c r="P1667" s="22"/>
      <c r="Q1667" s="22"/>
      <c r="V1667" s="5"/>
      <c r="W1667" s="5"/>
      <c r="Y1667"/>
      <c r="Z1667"/>
    </row>
    <row r="1668" spans="12:26" x14ac:dyDescent="0.2">
      <c r="L1668"/>
      <c r="M1668"/>
      <c r="P1668" s="22"/>
      <c r="Q1668" s="22"/>
      <c r="V1668" s="5"/>
      <c r="W1668" s="5"/>
      <c r="Y1668"/>
      <c r="Z1668"/>
    </row>
    <row r="1669" spans="12:26" x14ac:dyDescent="0.2">
      <c r="L1669"/>
      <c r="M1669"/>
      <c r="P1669" s="22"/>
      <c r="Q1669" s="22"/>
      <c r="V1669" s="5"/>
      <c r="W1669" s="5"/>
      <c r="Y1669"/>
      <c r="Z1669"/>
    </row>
    <row r="1670" spans="12:26" x14ac:dyDescent="0.2">
      <c r="L1670"/>
      <c r="M1670"/>
      <c r="P1670" s="22"/>
      <c r="Q1670" s="22"/>
      <c r="V1670" s="5"/>
      <c r="W1670" s="5"/>
      <c r="Y1670"/>
      <c r="Z1670"/>
    </row>
    <row r="1671" spans="12:26" x14ac:dyDescent="0.2">
      <c r="L1671"/>
      <c r="M1671"/>
      <c r="P1671" s="22"/>
      <c r="Q1671" s="22"/>
      <c r="V1671" s="5"/>
      <c r="W1671" s="5"/>
      <c r="Y1671"/>
      <c r="Z1671"/>
    </row>
    <row r="1672" spans="12:26" x14ac:dyDescent="0.2">
      <c r="L1672"/>
      <c r="M1672"/>
      <c r="P1672" s="22"/>
      <c r="Q1672" s="22"/>
      <c r="V1672" s="5"/>
      <c r="W1672" s="5"/>
      <c r="Y1672"/>
      <c r="Z1672"/>
    </row>
    <row r="1673" spans="12:26" x14ac:dyDescent="0.2">
      <c r="L1673"/>
      <c r="M1673"/>
      <c r="P1673" s="22"/>
      <c r="Q1673" s="22"/>
      <c r="V1673" s="5"/>
      <c r="W1673" s="5"/>
      <c r="Y1673"/>
      <c r="Z1673"/>
    </row>
    <row r="1674" spans="12:26" x14ac:dyDescent="0.2">
      <c r="L1674"/>
      <c r="M1674"/>
      <c r="P1674" s="22"/>
      <c r="Q1674" s="22"/>
      <c r="V1674" s="5"/>
      <c r="W1674" s="5"/>
      <c r="Y1674"/>
      <c r="Z1674"/>
    </row>
    <row r="1675" spans="12:26" x14ac:dyDescent="0.2">
      <c r="L1675"/>
      <c r="M1675"/>
      <c r="P1675" s="22"/>
      <c r="Q1675" s="22"/>
      <c r="V1675" s="5"/>
      <c r="W1675" s="5"/>
      <c r="Y1675"/>
      <c r="Z1675"/>
    </row>
    <row r="1676" spans="12:26" x14ac:dyDescent="0.2">
      <c r="L1676"/>
      <c r="M1676"/>
      <c r="P1676" s="22"/>
      <c r="Q1676" s="22"/>
      <c r="V1676" s="5"/>
      <c r="W1676" s="5"/>
      <c r="Y1676"/>
      <c r="Z1676"/>
    </row>
    <row r="1677" spans="12:26" x14ac:dyDescent="0.2">
      <c r="L1677"/>
      <c r="M1677"/>
      <c r="P1677" s="22"/>
      <c r="Q1677" s="22"/>
      <c r="V1677" s="5"/>
      <c r="W1677" s="5"/>
      <c r="Y1677"/>
      <c r="Z1677"/>
    </row>
    <row r="1678" spans="12:26" x14ac:dyDescent="0.2">
      <c r="L1678"/>
      <c r="M1678"/>
      <c r="P1678" s="22"/>
      <c r="Q1678" s="22"/>
      <c r="V1678" s="5"/>
      <c r="W1678" s="5"/>
      <c r="Y1678"/>
      <c r="Z1678"/>
    </row>
    <row r="1679" spans="12:26" x14ac:dyDescent="0.2">
      <c r="L1679"/>
      <c r="M1679"/>
      <c r="P1679" s="22"/>
      <c r="Q1679" s="22"/>
      <c r="V1679" s="5"/>
      <c r="W1679" s="5"/>
      <c r="Y1679"/>
      <c r="Z1679"/>
    </row>
    <row r="1680" spans="12:26" x14ac:dyDescent="0.2">
      <c r="L1680"/>
      <c r="M1680"/>
      <c r="P1680" s="22"/>
      <c r="Q1680" s="22"/>
      <c r="V1680" s="5"/>
      <c r="W1680" s="5"/>
      <c r="Y1680"/>
      <c r="Z1680"/>
    </row>
    <row r="1681" spans="12:26" x14ac:dyDescent="0.2">
      <c r="L1681"/>
      <c r="M1681"/>
      <c r="P1681" s="22"/>
      <c r="Q1681" s="22"/>
      <c r="V1681" s="5"/>
      <c r="W1681" s="5"/>
      <c r="Y1681"/>
      <c r="Z1681"/>
    </row>
    <row r="1682" spans="12:26" x14ac:dyDescent="0.2">
      <c r="L1682"/>
      <c r="M1682"/>
      <c r="P1682" s="22"/>
      <c r="Q1682" s="22"/>
      <c r="V1682" s="5"/>
      <c r="W1682" s="5"/>
      <c r="Y1682"/>
      <c r="Z1682"/>
    </row>
    <row r="1683" spans="12:26" x14ac:dyDescent="0.2">
      <c r="L1683"/>
      <c r="M1683"/>
      <c r="P1683" s="22"/>
      <c r="Q1683" s="22"/>
      <c r="V1683" s="5"/>
      <c r="W1683" s="5"/>
      <c r="Y1683"/>
      <c r="Z1683"/>
    </row>
    <row r="1684" spans="12:26" x14ac:dyDescent="0.2">
      <c r="L1684"/>
      <c r="M1684"/>
      <c r="P1684" s="22"/>
      <c r="Q1684" s="22"/>
      <c r="V1684" s="5"/>
      <c r="W1684" s="5"/>
      <c r="Y1684"/>
      <c r="Z1684"/>
    </row>
    <row r="1685" spans="12:26" x14ac:dyDescent="0.2">
      <c r="L1685"/>
      <c r="M1685"/>
      <c r="P1685" s="22"/>
      <c r="Q1685" s="22"/>
      <c r="V1685" s="5"/>
      <c r="W1685" s="5"/>
      <c r="Y1685"/>
      <c r="Z1685"/>
    </row>
    <row r="1686" spans="12:26" x14ac:dyDescent="0.2">
      <c r="L1686"/>
      <c r="M1686"/>
      <c r="P1686" s="22"/>
      <c r="Q1686" s="22"/>
      <c r="V1686" s="5"/>
      <c r="W1686" s="5"/>
      <c r="Y1686"/>
      <c r="Z1686"/>
    </row>
    <row r="1687" spans="12:26" x14ac:dyDescent="0.2">
      <c r="L1687"/>
      <c r="M1687"/>
      <c r="P1687" s="22"/>
      <c r="Q1687" s="22"/>
      <c r="V1687" s="5"/>
      <c r="W1687" s="5"/>
      <c r="Y1687"/>
      <c r="Z1687"/>
    </row>
    <row r="1688" spans="12:26" x14ac:dyDescent="0.2">
      <c r="L1688"/>
      <c r="M1688"/>
      <c r="P1688" s="22"/>
      <c r="Q1688" s="22"/>
      <c r="V1688" s="5"/>
      <c r="W1688" s="5"/>
      <c r="Y1688"/>
      <c r="Z1688"/>
    </row>
    <row r="1689" spans="12:26" x14ac:dyDescent="0.2">
      <c r="L1689"/>
      <c r="M1689"/>
      <c r="P1689" s="22"/>
      <c r="Q1689" s="22"/>
      <c r="V1689" s="5"/>
      <c r="W1689" s="5"/>
      <c r="Y1689"/>
      <c r="Z1689"/>
    </row>
    <row r="1690" spans="12:26" x14ac:dyDescent="0.2">
      <c r="L1690"/>
      <c r="M1690"/>
      <c r="P1690" s="22"/>
      <c r="Q1690" s="22"/>
      <c r="V1690" s="5"/>
      <c r="W1690" s="5"/>
      <c r="Y1690"/>
      <c r="Z1690"/>
    </row>
    <row r="1691" spans="12:26" x14ac:dyDescent="0.2">
      <c r="L1691"/>
      <c r="M1691"/>
      <c r="P1691" s="22"/>
      <c r="Q1691" s="22"/>
      <c r="V1691" s="5"/>
      <c r="W1691" s="5"/>
      <c r="Y1691"/>
      <c r="Z1691"/>
    </row>
    <row r="1692" spans="12:26" x14ac:dyDescent="0.2">
      <c r="L1692"/>
      <c r="M1692"/>
      <c r="P1692" s="22"/>
      <c r="Q1692" s="22"/>
      <c r="V1692" s="5"/>
      <c r="W1692" s="5"/>
      <c r="Y1692"/>
      <c r="Z1692"/>
    </row>
    <row r="1693" spans="12:26" x14ac:dyDescent="0.2">
      <c r="L1693"/>
      <c r="M1693"/>
      <c r="P1693" s="22"/>
      <c r="Q1693" s="22"/>
      <c r="V1693" s="5"/>
      <c r="W1693" s="5"/>
      <c r="Y1693"/>
      <c r="Z1693"/>
    </row>
    <row r="1694" spans="12:26" x14ac:dyDescent="0.2">
      <c r="L1694"/>
      <c r="M1694"/>
      <c r="P1694" s="22"/>
      <c r="Q1694" s="22"/>
      <c r="V1694" s="5"/>
      <c r="W1694" s="5"/>
      <c r="Y1694"/>
      <c r="Z1694"/>
    </row>
    <row r="1695" spans="12:26" x14ac:dyDescent="0.2">
      <c r="L1695"/>
      <c r="M1695"/>
      <c r="P1695" s="22"/>
      <c r="Q1695" s="22"/>
      <c r="V1695" s="5"/>
      <c r="W1695" s="5"/>
      <c r="Y1695"/>
      <c r="Z1695"/>
    </row>
    <row r="1696" spans="12:26" x14ac:dyDescent="0.2">
      <c r="L1696"/>
      <c r="M1696"/>
      <c r="P1696" s="22"/>
      <c r="Q1696" s="22"/>
      <c r="V1696" s="5"/>
      <c r="W1696" s="5"/>
      <c r="Y1696"/>
      <c r="Z1696"/>
    </row>
    <row r="1697" spans="12:26" x14ac:dyDescent="0.2">
      <c r="L1697"/>
      <c r="M1697"/>
      <c r="P1697" s="22"/>
      <c r="Q1697" s="22"/>
      <c r="V1697" s="5"/>
      <c r="W1697" s="5"/>
      <c r="Y1697"/>
      <c r="Z1697"/>
    </row>
    <row r="1698" spans="12:26" x14ac:dyDescent="0.2">
      <c r="L1698"/>
      <c r="M1698"/>
      <c r="P1698" s="22"/>
      <c r="Q1698" s="22"/>
      <c r="V1698" s="5"/>
      <c r="W1698" s="5"/>
      <c r="Y1698"/>
      <c r="Z1698"/>
    </row>
    <row r="1699" spans="12:26" x14ac:dyDescent="0.2">
      <c r="L1699"/>
      <c r="M1699"/>
      <c r="P1699" s="22"/>
      <c r="Q1699" s="22"/>
      <c r="V1699" s="5"/>
      <c r="W1699" s="5"/>
      <c r="Y1699"/>
      <c r="Z1699"/>
    </row>
    <row r="1700" spans="12:26" x14ac:dyDescent="0.2">
      <c r="L1700"/>
      <c r="M1700"/>
      <c r="P1700" s="22"/>
      <c r="Q1700" s="22"/>
      <c r="V1700" s="5"/>
      <c r="W1700" s="5"/>
      <c r="Y1700"/>
      <c r="Z1700"/>
    </row>
    <row r="1701" spans="12:26" x14ac:dyDescent="0.2">
      <c r="L1701"/>
      <c r="M1701"/>
      <c r="P1701" s="22"/>
      <c r="Q1701" s="22"/>
      <c r="V1701" s="5"/>
      <c r="W1701" s="5"/>
      <c r="Y1701"/>
      <c r="Z1701"/>
    </row>
    <row r="1702" spans="12:26" x14ac:dyDescent="0.2">
      <c r="L1702"/>
      <c r="M1702"/>
      <c r="P1702" s="22"/>
      <c r="Q1702" s="22"/>
      <c r="V1702" s="5"/>
      <c r="W1702" s="5"/>
      <c r="Y1702"/>
      <c r="Z1702"/>
    </row>
    <row r="1703" spans="12:26" x14ac:dyDescent="0.2">
      <c r="L1703"/>
      <c r="M1703"/>
      <c r="P1703" s="22"/>
      <c r="Q1703" s="22"/>
      <c r="V1703" s="5"/>
      <c r="W1703" s="5"/>
      <c r="Y1703"/>
      <c r="Z1703"/>
    </row>
    <row r="1704" spans="12:26" x14ac:dyDescent="0.2">
      <c r="L1704"/>
      <c r="M1704"/>
      <c r="P1704" s="22"/>
      <c r="Q1704" s="22"/>
      <c r="V1704" s="5"/>
      <c r="W1704" s="5"/>
      <c r="Y1704"/>
      <c r="Z1704"/>
    </row>
    <row r="1705" spans="12:26" x14ac:dyDescent="0.2">
      <c r="L1705"/>
      <c r="M1705"/>
      <c r="P1705" s="22"/>
      <c r="Q1705" s="22"/>
      <c r="V1705" s="5"/>
      <c r="W1705" s="5"/>
      <c r="Y1705"/>
      <c r="Z1705"/>
    </row>
    <row r="1706" spans="12:26" x14ac:dyDescent="0.2">
      <c r="L1706"/>
      <c r="M1706"/>
      <c r="P1706" s="22"/>
      <c r="Q1706" s="22"/>
      <c r="V1706" s="5"/>
      <c r="W1706" s="5"/>
      <c r="Y1706"/>
      <c r="Z1706"/>
    </row>
    <row r="1707" spans="12:26" x14ac:dyDescent="0.2">
      <c r="L1707"/>
      <c r="M1707"/>
      <c r="P1707" s="22"/>
      <c r="Q1707" s="22"/>
      <c r="V1707" s="5"/>
      <c r="W1707" s="5"/>
      <c r="Y1707"/>
      <c r="Z1707"/>
    </row>
    <row r="1708" spans="12:26" x14ac:dyDescent="0.2">
      <c r="L1708"/>
      <c r="M1708"/>
      <c r="P1708" s="22"/>
      <c r="Q1708" s="22"/>
      <c r="V1708" s="5"/>
      <c r="W1708" s="5"/>
      <c r="Y1708"/>
      <c r="Z1708"/>
    </row>
    <row r="1709" spans="12:26" x14ac:dyDescent="0.2">
      <c r="L1709"/>
      <c r="M1709"/>
      <c r="P1709" s="22"/>
      <c r="Q1709" s="22"/>
      <c r="V1709" s="5"/>
      <c r="W1709" s="5"/>
      <c r="Y1709"/>
      <c r="Z1709"/>
    </row>
    <row r="1710" spans="12:26" x14ac:dyDescent="0.2">
      <c r="L1710"/>
      <c r="M1710"/>
      <c r="P1710" s="22"/>
      <c r="Q1710" s="22"/>
      <c r="V1710" s="5"/>
      <c r="W1710" s="5"/>
      <c r="Y1710"/>
      <c r="Z1710"/>
    </row>
    <row r="1711" spans="12:26" x14ac:dyDescent="0.2">
      <c r="L1711"/>
      <c r="M1711"/>
      <c r="P1711" s="22"/>
      <c r="Q1711" s="22"/>
      <c r="V1711" s="5"/>
      <c r="W1711" s="5"/>
      <c r="Y1711"/>
      <c r="Z1711"/>
    </row>
    <row r="1712" spans="12:26" x14ac:dyDescent="0.2">
      <c r="L1712"/>
      <c r="M1712"/>
      <c r="P1712" s="22"/>
      <c r="Q1712" s="22"/>
      <c r="V1712" s="5"/>
      <c r="W1712" s="5"/>
      <c r="Y1712"/>
      <c r="Z1712"/>
    </row>
    <row r="1713" spans="12:26" x14ac:dyDescent="0.2">
      <c r="L1713"/>
      <c r="M1713"/>
      <c r="P1713" s="22"/>
      <c r="Q1713" s="22"/>
      <c r="V1713" s="5"/>
      <c r="W1713" s="5"/>
      <c r="Y1713"/>
      <c r="Z1713"/>
    </row>
    <row r="1714" spans="12:26" x14ac:dyDescent="0.2">
      <c r="L1714"/>
      <c r="M1714"/>
      <c r="P1714" s="22"/>
      <c r="Q1714" s="22"/>
      <c r="V1714" s="5"/>
      <c r="W1714" s="5"/>
      <c r="Y1714"/>
      <c r="Z1714"/>
    </row>
    <row r="1715" spans="12:26" x14ac:dyDescent="0.2">
      <c r="L1715"/>
      <c r="M1715"/>
      <c r="P1715" s="22"/>
      <c r="Q1715" s="22"/>
      <c r="V1715" s="5"/>
      <c r="W1715" s="5"/>
      <c r="Y1715"/>
      <c r="Z1715"/>
    </row>
    <row r="1716" spans="12:26" x14ac:dyDescent="0.2">
      <c r="L1716"/>
      <c r="M1716"/>
      <c r="P1716" s="22"/>
      <c r="Q1716" s="22"/>
      <c r="V1716" s="5"/>
      <c r="W1716" s="5"/>
      <c r="Y1716"/>
      <c r="Z1716"/>
    </row>
    <row r="1717" spans="12:26" x14ac:dyDescent="0.2">
      <c r="L1717"/>
      <c r="M1717"/>
      <c r="P1717" s="22"/>
      <c r="Q1717" s="22"/>
      <c r="V1717" s="5"/>
      <c r="W1717" s="5"/>
      <c r="Y1717"/>
      <c r="Z1717"/>
    </row>
    <row r="1718" spans="12:26" x14ac:dyDescent="0.2">
      <c r="L1718"/>
      <c r="M1718"/>
      <c r="P1718" s="22"/>
      <c r="Q1718" s="22"/>
      <c r="V1718" s="5"/>
      <c r="W1718" s="5"/>
      <c r="Y1718"/>
      <c r="Z1718"/>
    </row>
    <row r="1719" spans="12:26" x14ac:dyDescent="0.2">
      <c r="L1719"/>
      <c r="M1719"/>
      <c r="P1719" s="22"/>
      <c r="Q1719" s="22"/>
      <c r="V1719" s="5"/>
      <c r="W1719" s="5"/>
      <c r="Y1719"/>
      <c r="Z1719"/>
    </row>
    <row r="1720" spans="12:26" x14ac:dyDescent="0.2">
      <c r="L1720"/>
      <c r="M1720"/>
      <c r="P1720" s="22"/>
      <c r="Q1720" s="22"/>
      <c r="V1720" s="5"/>
      <c r="W1720" s="5"/>
      <c r="Y1720"/>
      <c r="Z1720"/>
    </row>
    <row r="1721" spans="12:26" x14ac:dyDescent="0.2">
      <c r="L1721"/>
      <c r="M1721"/>
      <c r="P1721" s="22"/>
      <c r="Q1721" s="22"/>
      <c r="V1721" s="5"/>
      <c r="W1721" s="5"/>
      <c r="Y1721"/>
      <c r="Z1721"/>
    </row>
    <row r="1722" spans="12:26" x14ac:dyDescent="0.2">
      <c r="L1722"/>
      <c r="M1722"/>
      <c r="P1722" s="22"/>
      <c r="Q1722" s="22"/>
      <c r="V1722" s="5"/>
      <c r="W1722" s="5"/>
      <c r="Y1722"/>
      <c r="Z1722"/>
    </row>
    <row r="1723" spans="12:26" x14ac:dyDescent="0.2">
      <c r="L1723"/>
      <c r="M1723"/>
      <c r="P1723" s="22"/>
      <c r="Q1723" s="22"/>
      <c r="V1723" s="5"/>
      <c r="W1723" s="5"/>
      <c r="Y1723"/>
      <c r="Z1723"/>
    </row>
    <row r="1724" spans="12:26" x14ac:dyDescent="0.2">
      <c r="L1724"/>
      <c r="M1724"/>
      <c r="P1724" s="22"/>
      <c r="Q1724" s="22"/>
      <c r="V1724" s="5"/>
      <c r="W1724" s="5"/>
      <c r="Y1724"/>
      <c r="Z1724"/>
    </row>
    <row r="1725" spans="12:26" x14ac:dyDescent="0.2">
      <c r="L1725"/>
      <c r="M1725"/>
      <c r="P1725" s="22"/>
      <c r="Q1725" s="22"/>
      <c r="V1725" s="5"/>
      <c r="W1725" s="5"/>
      <c r="Y1725"/>
      <c r="Z1725"/>
    </row>
    <row r="1726" spans="12:26" x14ac:dyDescent="0.2">
      <c r="L1726"/>
      <c r="M1726"/>
      <c r="P1726" s="22"/>
      <c r="Q1726" s="22"/>
      <c r="V1726" s="5"/>
      <c r="W1726" s="5"/>
      <c r="Y1726"/>
      <c r="Z1726"/>
    </row>
    <row r="1727" spans="12:26" x14ac:dyDescent="0.2">
      <c r="L1727"/>
      <c r="M1727"/>
      <c r="P1727" s="22"/>
      <c r="Q1727" s="22"/>
      <c r="V1727" s="5"/>
      <c r="W1727" s="5"/>
      <c r="Y1727"/>
      <c r="Z1727"/>
    </row>
    <row r="1728" spans="12:26" x14ac:dyDescent="0.2">
      <c r="L1728"/>
      <c r="M1728"/>
      <c r="P1728" s="22"/>
      <c r="Q1728" s="22"/>
      <c r="V1728" s="5"/>
      <c r="W1728" s="5"/>
      <c r="Y1728"/>
      <c r="Z1728"/>
    </row>
    <row r="1729" spans="12:26" x14ac:dyDescent="0.2">
      <c r="L1729"/>
      <c r="M1729"/>
      <c r="P1729" s="22"/>
      <c r="Q1729" s="22"/>
      <c r="V1729" s="5"/>
      <c r="W1729" s="5"/>
      <c r="Y1729"/>
      <c r="Z1729"/>
    </row>
    <row r="1730" spans="12:26" x14ac:dyDescent="0.2">
      <c r="L1730"/>
      <c r="M1730"/>
      <c r="P1730" s="22"/>
      <c r="Q1730" s="22"/>
      <c r="V1730" s="5"/>
      <c r="W1730" s="5"/>
      <c r="Y1730"/>
      <c r="Z1730"/>
    </row>
    <row r="1731" spans="12:26" x14ac:dyDescent="0.2">
      <c r="L1731"/>
      <c r="M1731"/>
      <c r="P1731" s="22"/>
      <c r="Q1731" s="22"/>
      <c r="V1731" s="5"/>
      <c r="W1731" s="5"/>
      <c r="Y1731"/>
      <c r="Z1731"/>
    </row>
    <row r="1732" spans="12:26" x14ac:dyDescent="0.2">
      <c r="L1732"/>
      <c r="M1732"/>
      <c r="P1732" s="22"/>
      <c r="Q1732" s="22"/>
      <c r="V1732" s="5"/>
      <c r="W1732" s="5"/>
      <c r="Y1732"/>
      <c r="Z1732"/>
    </row>
    <row r="1733" spans="12:26" x14ac:dyDescent="0.2">
      <c r="L1733"/>
      <c r="M1733"/>
      <c r="P1733" s="22"/>
      <c r="Q1733" s="22"/>
      <c r="V1733" s="5"/>
      <c r="W1733" s="5"/>
      <c r="Y1733"/>
      <c r="Z1733"/>
    </row>
    <row r="1734" spans="12:26" x14ac:dyDescent="0.2">
      <c r="L1734"/>
      <c r="M1734"/>
      <c r="P1734" s="22"/>
      <c r="Q1734" s="22"/>
      <c r="V1734" s="5"/>
      <c r="W1734" s="5"/>
      <c r="Y1734"/>
      <c r="Z1734"/>
    </row>
    <row r="1735" spans="12:26" x14ac:dyDescent="0.2">
      <c r="L1735"/>
      <c r="M1735"/>
      <c r="P1735" s="22"/>
      <c r="Q1735" s="22"/>
      <c r="V1735" s="5"/>
      <c r="W1735" s="5"/>
      <c r="Y1735"/>
      <c r="Z1735"/>
    </row>
    <row r="1736" spans="12:26" x14ac:dyDescent="0.2">
      <c r="L1736"/>
      <c r="M1736"/>
      <c r="P1736" s="22"/>
      <c r="Q1736" s="22"/>
      <c r="V1736" s="5"/>
      <c r="W1736" s="5"/>
      <c r="Y1736"/>
      <c r="Z1736"/>
    </row>
    <row r="1737" spans="12:26" x14ac:dyDescent="0.2">
      <c r="L1737"/>
      <c r="M1737"/>
      <c r="P1737" s="22"/>
      <c r="Q1737" s="22"/>
      <c r="V1737" s="5"/>
      <c r="W1737" s="5"/>
      <c r="Y1737"/>
      <c r="Z1737"/>
    </row>
    <row r="1738" spans="12:26" x14ac:dyDescent="0.2">
      <c r="L1738"/>
      <c r="M1738"/>
      <c r="P1738" s="22"/>
      <c r="Q1738" s="22"/>
      <c r="V1738" s="5"/>
      <c r="W1738" s="5"/>
      <c r="Y1738"/>
      <c r="Z1738"/>
    </row>
    <row r="1739" spans="12:26" x14ac:dyDescent="0.2">
      <c r="L1739"/>
      <c r="M1739"/>
      <c r="P1739" s="22"/>
      <c r="Q1739" s="22"/>
      <c r="V1739" s="5"/>
      <c r="W1739" s="5"/>
      <c r="Y1739"/>
      <c r="Z1739"/>
    </row>
    <row r="1740" spans="12:26" x14ac:dyDescent="0.2">
      <c r="L1740"/>
      <c r="M1740"/>
      <c r="P1740" s="22"/>
      <c r="Q1740" s="22"/>
      <c r="V1740" s="5"/>
      <c r="W1740" s="5"/>
      <c r="Y1740"/>
      <c r="Z1740"/>
    </row>
    <row r="1741" spans="12:26" x14ac:dyDescent="0.2">
      <c r="L1741"/>
      <c r="M1741"/>
      <c r="P1741" s="22"/>
      <c r="Q1741" s="22"/>
      <c r="V1741" s="5"/>
      <c r="W1741" s="5"/>
      <c r="Y1741"/>
      <c r="Z1741"/>
    </row>
    <row r="1742" spans="12:26" x14ac:dyDescent="0.2">
      <c r="L1742"/>
      <c r="M1742"/>
      <c r="P1742" s="22"/>
      <c r="Q1742" s="22"/>
      <c r="V1742" s="5"/>
      <c r="W1742" s="5"/>
      <c r="Y1742"/>
      <c r="Z1742"/>
    </row>
    <row r="1743" spans="12:26" x14ac:dyDescent="0.2">
      <c r="L1743"/>
      <c r="M1743"/>
      <c r="P1743" s="22"/>
      <c r="Q1743" s="22"/>
      <c r="V1743" s="5"/>
      <c r="W1743" s="5"/>
      <c r="Y1743"/>
      <c r="Z1743"/>
    </row>
    <row r="1744" spans="12:26" x14ac:dyDescent="0.2">
      <c r="L1744"/>
      <c r="M1744"/>
      <c r="P1744" s="22"/>
      <c r="Q1744" s="22"/>
      <c r="V1744" s="5"/>
      <c r="W1744" s="5"/>
      <c r="Y1744"/>
      <c r="Z1744"/>
    </row>
    <row r="1745" spans="12:26" x14ac:dyDescent="0.2">
      <c r="L1745"/>
      <c r="M1745"/>
      <c r="P1745" s="22"/>
      <c r="Q1745" s="22"/>
      <c r="V1745" s="5"/>
      <c r="W1745" s="5"/>
      <c r="Y1745"/>
      <c r="Z1745"/>
    </row>
    <row r="1746" spans="12:26" x14ac:dyDescent="0.2">
      <c r="L1746"/>
      <c r="M1746"/>
      <c r="P1746" s="22"/>
      <c r="Q1746" s="22"/>
      <c r="V1746" s="5"/>
      <c r="W1746" s="5"/>
      <c r="Y1746"/>
      <c r="Z1746"/>
    </row>
    <row r="1747" spans="12:26" x14ac:dyDescent="0.2">
      <c r="L1747"/>
      <c r="M1747"/>
      <c r="P1747" s="22"/>
      <c r="Q1747" s="22"/>
      <c r="V1747" s="5"/>
      <c r="W1747" s="5"/>
      <c r="Y1747"/>
      <c r="Z1747"/>
    </row>
    <row r="1748" spans="12:26" x14ac:dyDescent="0.2">
      <c r="L1748"/>
      <c r="M1748"/>
      <c r="P1748" s="22"/>
      <c r="Q1748" s="22"/>
      <c r="V1748" s="5"/>
      <c r="W1748" s="5"/>
      <c r="Y1748"/>
      <c r="Z1748"/>
    </row>
    <row r="1749" spans="12:26" x14ac:dyDescent="0.2">
      <c r="L1749"/>
      <c r="M1749"/>
      <c r="P1749" s="22"/>
      <c r="Q1749" s="22"/>
      <c r="V1749" s="5"/>
      <c r="W1749" s="5"/>
      <c r="Y1749"/>
      <c r="Z1749"/>
    </row>
    <row r="1750" spans="12:26" x14ac:dyDescent="0.2">
      <c r="L1750"/>
      <c r="M1750"/>
      <c r="P1750" s="22"/>
      <c r="Q1750" s="22"/>
      <c r="V1750" s="5"/>
      <c r="W1750" s="5"/>
      <c r="Y1750"/>
      <c r="Z1750"/>
    </row>
    <row r="1751" spans="12:26" x14ac:dyDescent="0.2">
      <c r="L1751"/>
      <c r="M1751"/>
      <c r="P1751" s="22"/>
      <c r="Q1751" s="22"/>
      <c r="V1751" s="5"/>
      <c r="W1751" s="5"/>
      <c r="Y1751"/>
      <c r="Z1751"/>
    </row>
    <row r="1752" spans="12:26" x14ac:dyDescent="0.2">
      <c r="L1752"/>
      <c r="M1752"/>
      <c r="P1752" s="22"/>
      <c r="Q1752" s="22"/>
      <c r="V1752" s="5"/>
      <c r="W1752" s="5"/>
      <c r="Y1752"/>
      <c r="Z1752"/>
    </row>
    <row r="1753" spans="12:26" x14ac:dyDescent="0.2">
      <c r="L1753"/>
      <c r="M1753"/>
      <c r="P1753" s="22"/>
      <c r="Q1753" s="22"/>
      <c r="V1753" s="5"/>
      <c r="W1753" s="5"/>
      <c r="Y1753"/>
      <c r="Z1753"/>
    </row>
    <row r="1754" spans="12:26" x14ac:dyDescent="0.2">
      <c r="L1754"/>
      <c r="M1754"/>
      <c r="P1754" s="22"/>
      <c r="Q1754" s="22"/>
      <c r="V1754" s="5"/>
      <c r="W1754" s="5"/>
      <c r="Y1754"/>
      <c r="Z1754"/>
    </row>
    <row r="1755" spans="12:26" x14ac:dyDescent="0.2">
      <c r="L1755"/>
      <c r="M1755"/>
      <c r="P1755" s="22"/>
      <c r="Q1755" s="22"/>
      <c r="V1755" s="5"/>
      <c r="W1755" s="5"/>
      <c r="Y1755"/>
      <c r="Z1755"/>
    </row>
    <row r="1756" spans="12:26" x14ac:dyDescent="0.2">
      <c r="L1756"/>
      <c r="M1756"/>
      <c r="P1756" s="22"/>
      <c r="Q1756" s="22"/>
      <c r="V1756" s="5"/>
      <c r="W1756" s="5"/>
      <c r="Y1756"/>
      <c r="Z1756"/>
    </row>
    <row r="1757" spans="12:26" x14ac:dyDescent="0.2">
      <c r="L1757"/>
      <c r="M1757"/>
      <c r="P1757" s="22"/>
      <c r="Q1757" s="22"/>
      <c r="V1757" s="5"/>
      <c r="W1757" s="5"/>
      <c r="Y1757"/>
      <c r="Z1757"/>
    </row>
    <row r="1758" spans="12:26" x14ac:dyDescent="0.2">
      <c r="L1758"/>
      <c r="M1758"/>
      <c r="P1758" s="22"/>
      <c r="Q1758" s="22"/>
      <c r="V1758" s="5"/>
      <c r="W1758" s="5"/>
      <c r="Y1758"/>
      <c r="Z1758"/>
    </row>
    <row r="1759" spans="12:26" x14ac:dyDescent="0.2">
      <c r="L1759"/>
      <c r="M1759"/>
      <c r="P1759" s="22"/>
      <c r="Q1759" s="22"/>
      <c r="V1759" s="5"/>
      <c r="W1759" s="5"/>
      <c r="Y1759"/>
      <c r="Z1759"/>
    </row>
    <row r="1760" spans="12:26" x14ac:dyDescent="0.2">
      <c r="L1760"/>
      <c r="M1760"/>
      <c r="P1760" s="22"/>
      <c r="Q1760" s="22"/>
      <c r="V1760" s="5"/>
      <c r="W1760" s="5"/>
      <c r="Y1760"/>
      <c r="Z1760"/>
    </row>
    <row r="1761" spans="12:26" x14ac:dyDescent="0.2">
      <c r="L1761"/>
      <c r="M1761"/>
      <c r="P1761" s="22"/>
      <c r="Q1761" s="22"/>
      <c r="V1761" s="5"/>
      <c r="W1761" s="5"/>
      <c r="Y1761"/>
      <c r="Z1761"/>
    </row>
    <row r="1762" spans="12:26" x14ac:dyDescent="0.2">
      <c r="L1762"/>
      <c r="M1762"/>
      <c r="P1762" s="22"/>
      <c r="Q1762" s="22"/>
      <c r="V1762" s="5"/>
      <c r="W1762" s="5"/>
      <c r="Y1762"/>
      <c r="Z1762"/>
    </row>
    <row r="1763" spans="12:26" x14ac:dyDescent="0.2">
      <c r="L1763"/>
      <c r="M1763"/>
      <c r="P1763" s="22"/>
      <c r="Q1763" s="22"/>
      <c r="V1763" s="5"/>
      <c r="W1763" s="5"/>
      <c r="Y1763"/>
      <c r="Z1763"/>
    </row>
    <row r="1764" spans="12:26" x14ac:dyDescent="0.2">
      <c r="L1764"/>
      <c r="M1764"/>
      <c r="P1764" s="22"/>
      <c r="Q1764" s="22"/>
      <c r="V1764" s="5"/>
      <c r="W1764" s="5"/>
      <c r="Y1764"/>
      <c r="Z1764"/>
    </row>
    <row r="1765" spans="12:26" x14ac:dyDescent="0.2">
      <c r="L1765"/>
      <c r="M1765"/>
      <c r="P1765" s="22"/>
      <c r="Q1765" s="22"/>
      <c r="V1765" s="5"/>
      <c r="W1765" s="5"/>
      <c r="Y1765"/>
      <c r="Z1765"/>
    </row>
    <row r="1766" spans="12:26" x14ac:dyDescent="0.2">
      <c r="L1766"/>
      <c r="M1766"/>
      <c r="P1766" s="22"/>
      <c r="Q1766" s="22"/>
      <c r="V1766" s="5"/>
      <c r="W1766" s="5"/>
      <c r="Y1766"/>
      <c r="Z1766"/>
    </row>
    <row r="1767" spans="12:26" x14ac:dyDescent="0.2">
      <c r="L1767"/>
      <c r="M1767"/>
      <c r="P1767" s="22"/>
      <c r="Q1767" s="22"/>
      <c r="V1767" s="5"/>
      <c r="W1767" s="5"/>
      <c r="Y1767"/>
      <c r="Z1767"/>
    </row>
    <row r="1768" spans="12:26" x14ac:dyDescent="0.2">
      <c r="L1768"/>
      <c r="M1768"/>
      <c r="P1768" s="22"/>
      <c r="Q1768" s="22"/>
      <c r="V1768" s="5"/>
      <c r="W1768" s="5"/>
      <c r="Y1768"/>
      <c r="Z1768"/>
    </row>
    <row r="1769" spans="12:26" x14ac:dyDescent="0.2">
      <c r="L1769"/>
      <c r="M1769"/>
      <c r="P1769" s="22"/>
      <c r="Q1769" s="22"/>
      <c r="V1769" s="5"/>
      <c r="W1769" s="5"/>
      <c r="Y1769"/>
      <c r="Z1769"/>
    </row>
    <row r="1770" spans="12:26" x14ac:dyDescent="0.2">
      <c r="L1770"/>
      <c r="M1770"/>
      <c r="P1770" s="22"/>
      <c r="Q1770" s="22"/>
      <c r="V1770" s="5"/>
      <c r="W1770" s="5"/>
      <c r="Y1770"/>
      <c r="Z1770"/>
    </row>
    <row r="1771" spans="12:26" x14ac:dyDescent="0.2">
      <c r="L1771"/>
      <c r="M1771"/>
      <c r="P1771" s="22"/>
      <c r="Q1771" s="22"/>
      <c r="V1771" s="5"/>
      <c r="W1771" s="5"/>
      <c r="Y1771"/>
      <c r="Z1771"/>
    </row>
    <row r="1772" spans="12:26" x14ac:dyDescent="0.2">
      <c r="L1772"/>
      <c r="M1772"/>
      <c r="P1772" s="22"/>
      <c r="Q1772" s="22"/>
      <c r="V1772" s="5"/>
      <c r="W1772" s="5"/>
      <c r="Y1772"/>
      <c r="Z1772"/>
    </row>
    <row r="1773" spans="12:26" x14ac:dyDescent="0.2">
      <c r="L1773"/>
      <c r="M1773"/>
      <c r="P1773" s="22"/>
      <c r="Q1773" s="22"/>
      <c r="V1773" s="5"/>
      <c r="W1773" s="5"/>
      <c r="Y1773"/>
      <c r="Z1773"/>
    </row>
    <row r="1774" spans="12:26" x14ac:dyDescent="0.2">
      <c r="L1774"/>
      <c r="M1774"/>
      <c r="P1774" s="22"/>
      <c r="Q1774" s="22"/>
      <c r="V1774" s="5"/>
      <c r="W1774" s="5"/>
      <c r="Y1774"/>
      <c r="Z1774"/>
    </row>
    <row r="1775" spans="12:26" x14ac:dyDescent="0.2">
      <c r="L1775"/>
      <c r="M1775"/>
      <c r="P1775" s="22"/>
      <c r="Q1775" s="22"/>
      <c r="V1775" s="5"/>
      <c r="W1775" s="5"/>
      <c r="Y1775"/>
      <c r="Z1775"/>
    </row>
    <row r="1776" spans="12:26" x14ac:dyDescent="0.2">
      <c r="L1776"/>
      <c r="M1776"/>
      <c r="P1776" s="22"/>
      <c r="Q1776" s="22"/>
      <c r="V1776" s="5"/>
      <c r="W1776" s="5"/>
      <c r="Y1776"/>
      <c r="Z1776"/>
    </row>
    <row r="1777" spans="12:26" x14ac:dyDescent="0.2">
      <c r="L1777"/>
      <c r="M1777"/>
      <c r="P1777" s="22"/>
      <c r="Q1777" s="22"/>
      <c r="V1777" s="5"/>
      <c r="W1777" s="5"/>
      <c r="Y1777"/>
      <c r="Z1777"/>
    </row>
    <row r="1778" spans="12:26" x14ac:dyDescent="0.2">
      <c r="L1778"/>
      <c r="M1778"/>
      <c r="P1778" s="22"/>
      <c r="Q1778" s="22"/>
      <c r="V1778" s="5"/>
      <c r="W1778" s="5"/>
      <c r="Y1778"/>
      <c r="Z1778"/>
    </row>
    <row r="1779" spans="12:26" x14ac:dyDescent="0.2">
      <c r="L1779"/>
      <c r="M1779"/>
      <c r="P1779" s="22"/>
      <c r="Q1779" s="22"/>
      <c r="V1779" s="5"/>
      <c r="W1779" s="5"/>
      <c r="Y1779"/>
      <c r="Z1779"/>
    </row>
    <row r="1780" spans="12:26" x14ac:dyDescent="0.2">
      <c r="L1780"/>
      <c r="M1780"/>
      <c r="P1780" s="22"/>
      <c r="Q1780" s="22"/>
      <c r="V1780" s="5"/>
      <c r="W1780" s="5"/>
      <c r="Y1780"/>
      <c r="Z1780"/>
    </row>
    <row r="1781" spans="12:26" x14ac:dyDescent="0.2">
      <c r="L1781"/>
      <c r="M1781"/>
      <c r="P1781" s="22"/>
      <c r="Q1781" s="22"/>
      <c r="V1781" s="5"/>
      <c r="W1781" s="5"/>
      <c r="Y1781"/>
      <c r="Z1781"/>
    </row>
    <row r="1782" spans="12:26" x14ac:dyDescent="0.2">
      <c r="L1782"/>
      <c r="M1782"/>
      <c r="P1782" s="22"/>
      <c r="Q1782" s="22"/>
      <c r="V1782" s="5"/>
      <c r="W1782" s="5"/>
      <c r="Y1782"/>
      <c r="Z1782"/>
    </row>
    <row r="1783" spans="12:26" x14ac:dyDescent="0.2">
      <c r="L1783"/>
      <c r="M1783"/>
      <c r="P1783" s="22"/>
      <c r="Q1783" s="22"/>
      <c r="V1783" s="5"/>
      <c r="W1783" s="5"/>
      <c r="Y1783"/>
      <c r="Z1783"/>
    </row>
    <row r="1784" spans="12:26" x14ac:dyDescent="0.2">
      <c r="L1784"/>
      <c r="M1784"/>
      <c r="P1784" s="22"/>
      <c r="Q1784" s="22"/>
      <c r="V1784" s="5"/>
      <c r="W1784" s="5"/>
      <c r="Y1784"/>
      <c r="Z1784"/>
    </row>
    <row r="1785" spans="12:26" x14ac:dyDescent="0.2">
      <c r="L1785"/>
      <c r="M1785"/>
      <c r="P1785" s="22"/>
      <c r="Q1785" s="22"/>
      <c r="V1785" s="5"/>
      <c r="W1785" s="5"/>
      <c r="Y1785"/>
      <c r="Z1785"/>
    </row>
    <row r="1786" spans="12:26" x14ac:dyDescent="0.2">
      <c r="L1786"/>
      <c r="M1786"/>
      <c r="P1786" s="22"/>
      <c r="Q1786" s="22"/>
      <c r="V1786" s="5"/>
      <c r="W1786" s="5"/>
      <c r="Y1786"/>
      <c r="Z1786"/>
    </row>
    <row r="1787" spans="12:26" x14ac:dyDescent="0.2">
      <c r="L1787"/>
      <c r="M1787"/>
      <c r="P1787" s="22"/>
      <c r="Q1787" s="22"/>
      <c r="V1787" s="5"/>
      <c r="W1787" s="5"/>
      <c r="Y1787"/>
      <c r="Z1787"/>
    </row>
    <row r="1788" spans="12:26" x14ac:dyDescent="0.2">
      <c r="L1788"/>
      <c r="M1788"/>
      <c r="P1788" s="22"/>
      <c r="Q1788" s="22"/>
      <c r="V1788" s="5"/>
      <c r="W1788" s="5"/>
      <c r="Y1788"/>
      <c r="Z1788"/>
    </row>
    <row r="1789" spans="12:26" x14ac:dyDescent="0.2">
      <c r="L1789"/>
      <c r="M1789"/>
      <c r="P1789" s="22"/>
      <c r="Q1789" s="22"/>
      <c r="V1789" s="5"/>
      <c r="W1789" s="5"/>
      <c r="Y1789"/>
      <c r="Z1789"/>
    </row>
    <row r="1790" spans="12:26" x14ac:dyDescent="0.2">
      <c r="L1790"/>
      <c r="M1790"/>
      <c r="P1790" s="22"/>
      <c r="Q1790" s="22"/>
      <c r="V1790" s="5"/>
      <c r="W1790" s="5"/>
      <c r="Y1790"/>
      <c r="Z1790"/>
    </row>
    <row r="1791" spans="12:26" x14ac:dyDescent="0.2">
      <c r="L1791"/>
      <c r="M1791"/>
      <c r="P1791" s="22"/>
      <c r="Q1791" s="22"/>
      <c r="V1791" s="5"/>
      <c r="W1791" s="5"/>
      <c r="Y1791"/>
      <c r="Z1791"/>
    </row>
    <row r="1792" spans="12:26" x14ac:dyDescent="0.2">
      <c r="L1792"/>
      <c r="M1792"/>
      <c r="P1792" s="22"/>
      <c r="Q1792" s="22"/>
      <c r="V1792" s="5"/>
      <c r="W1792" s="5"/>
      <c r="Y1792"/>
      <c r="Z1792"/>
    </row>
    <row r="1793" spans="12:26" x14ac:dyDescent="0.2">
      <c r="L1793"/>
      <c r="M1793"/>
      <c r="P1793" s="22"/>
      <c r="Q1793" s="22"/>
      <c r="V1793" s="5"/>
      <c r="W1793" s="5"/>
      <c r="Y1793"/>
      <c r="Z1793"/>
    </row>
    <row r="1794" spans="12:26" x14ac:dyDescent="0.2">
      <c r="L1794"/>
      <c r="M1794"/>
      <c r="P1794" s="22"/>
      <c r="Q1794" s="22"/>
      <c r="V1794" s="5"/>
      <c r="W1794" s="5"/>
      <c r="Y1794"/>
      <c r="Z1794"/>
    </row>
    <row r="1795" spans="12:26" x14ac:dyDescent="0.2">
      <c r="L1795"/>
      <c r="M1795"/>
      <c r="P1795" s="22"/>
      <c r="Q1795" s="22"/>
      <c r="V1795" s="5"/>
      <c r="W1795" s="5"/>
      <c r="Y1795"/>
      <c r="Z1795"/>
    </row>
    <row r="1796" spans="12:26" x14ac:dyDescent="0.2">
      <c r="L1796"/>
      <c r="M1796"/>
      <c r="P1796" s="22"/>
      <c r="Q1796" s="22"/>
      <c r="V1796" s="5"/>
      <c r="W1796" s="5"/>
      <c r="Y1796"/>
      <c r="Z1796"/>
    </row>
    <row r="1797" spans="12:26" x14ac:dyDescent="0.2">
      <c r="L1797"/>
      <c r="M1797"/>
      <c r="P1797" s="22"/>
      <c r="Q1797" s="22"/>
      <c r="V1797" s="5"/>
      <c r="W1797" s="5"/>
      <c r="Y1797"/>
      <c r="Z1797"/>
    </row>
    <row r="1798" spans="12:26" x14ac:dyDescent="0.2">
      <c r="L1798"/>
      <c r="M1798"/>
      <c r="P1798" s="22"/>
      <c r="Q1798" s="22"/>
      <c r="V1798" s="5"/>
      <c r="W1798" s="5"/>
      <c r="Y1798"/>
      <c r="Z1798"/>
    </row>
    <row r="1799" spans="12:26" x14ac:dyDescent="0.2">
      <c r="L1799"/>
      <c r="M1799"/>
      <c r="P1799" s="22"/>
      <c r="Q1799" s="22"/>
      <c r="V1799" s="5"/>
      <c r="W1799" s="5"/>
      <c r="Y1799"/>
      <c r="Z1799"/>
    </row>
    <row r="1800" spans="12:26" x14ac:dyDescent="0.2">
      <c r="L1800"/>
      <c r="M1800"/>
      <c r="P1800" s="22"/>
      <c r="Q1800" s="22"/>
      <c r="V1800" s="5"/>
      <c r="W1800" s="5"/>
      <c r="Y1800"/>
      <c r="Z1800"/>
    </row>
    <row r="1801" spans="12:26" x14ac:dyDescent="0.2">
      <c r="L1801"/>
      <c r="M1801"/>
      <c r="P1801" s="22"/>
      <c r="Q1801" s="22"/>
      <c r="V1801" s="5"/>
      <c r="W1801" s="5"/>
      <c r="Y1801"/>
      <c r="Z1801"/>
    </row>
    <row r="1802" spans="12:26" x14ac:dyDescent="0.2">
      <c r="L1802"/>
      <c r="M1802"/>
      <c r="P1802" s="22"/>
      <c r="Q1802" s="22"/>
      <c r="V1802" s="5"/>
      <c r="W1802" s="5"/>
      <c r="Y1802"/>
      <c r="Z1802"/>
    </row>
    <row r="1803" spans="12:26" x14ac:dyDescent="0.2">
      <c r="L1803"/>
      <c r="M1803"/>
      <c r="P1803" s="22"/>
      <c r="Q1803" s="22"/>
      <c r="V1803" s="5"/>
      <c r="W1803" s="5"/>
      <c r="Y1803"/>
      <c r="Z1803"/>
    </row>
    <row r="1804" spans="12:26" x14ac:dyDescent="0.2">
      <c r="L1804"/>
      <c r="M1804"/>
      <c r="P1804" s="22"/>
      <c r="Q1804" s="22"/>
      <c r="V1804" s="5"/>
      <c r="W1804" s="5"/>
      <c r="Y1804"/>
      <c r="Z1804"/>
    </row>
    <row r="1805" spans="12:26" x14ac:dyDescent="0.2">
      <c r="L1805"/>
      <c r="M1805"/>
      <c r="P1805" s="22"/>
      <c r="Q1805" s="22"/>
      <c r="V1805" s="5"/>
      <c r="W1805" s="5"/>
      <c r="Y1805"/>
      <c r="Z1805"/>
    </row>
    <row r="1806" spans="12:26" x14ac:dyDescent="0.2">
      <c r="L1806"/>
      <c r="M1806"/>
      <c r="P1806" s="22"/>
      <c r="Q1806" s="22"/>
      <c r="V1806" s="5"/>
      <c r="W1806" s="5"/>
      <c r="Y1806"/>
      <c r="Z1806"/>
    </row>
    <row r="1807" spans="12:26" x14ac:dyDescent="0.2">
      <c r="L1807"/>
      <c r="M1807"/>
      <c r="P1807" s="22"/>
      <c r="Q1807" s="22"/>
      <c r="V1807" s="5"/>
      <c r="W1807" s="5"/>
      <c r="Y1807"/>
      <c r="Z1807"/>
    </row>
    <row r="1808" spans="12:26" x14ac:dyDescent="0.2">
      <c r="L1808"/>
      <c r="M1808"/>
      <c r="P1808" s="22"/>
      <c r="Q1808" s="22"/>
      <c r="V1808" s="5"/>
      <c r="W1808" s="5"/>
      <c r="Y1808"/>
      <c r="Z1808"/>
    </row>
    <row r="1809" spans="12:26" x14ac:dyDescent="0.2">
      <c r="L1809"/>
      <c r="M1809"/>
      <c r="P1809" s="22"/>
      <c r="Q1809" s="22"/>
      <c r="V1809" s="5"/>
      <c r="W1809" s="5"/>
      <c r="Y1809"/>
      <c r="Z1809"/>
    </row>
    <row r="1810" spans="12:26" x14ac:dyDescent="0.2">
      <c r="L1810"/>
      <c r="M1810"/>
      <c r="P1810" s="22"/>
      <c r="Q1810" s="22"/>
      <c r="V1810" s="5"/>
      <c r="W1810" s="5"/>
      <c r="Y1810"/>
      <c r="Z1810"/>
    </row>
    <row r="1811" spans="12:26" x14ac:dyDescent="0.2">
      <c r="L1811"/>
      <c r="M1811"/>
      <c r="P1811" s="22"/>
      <c r="Q1811" s="22"/>
      <c r="V1811" s="5"/>
      <c r="W1811" s="5"/>
      <c r="Y1811"/>
      <c r="Z1811"/>
    </row>
    <row r="1812" spans="12:26" x14ac:dyDescent="0.2">
      <c r="L1812"/>
      <c r="M1812"/>
      <c r="P1812" s="22"/>
      <c r="Q1812" s="22"/>
      <c r="V1812" s="5"/>
      <c r="W1812" s="5"/>
      <c r="Y1812"/>
      <c r="Z1812"/>
    </row>
    <row r="1813" spans="12:26" x14ac:dyDescent="0.2">
      <c r="L1813"/>
      <c r="M1813"/>
      <c r="P1813" s="22"/>
      <c r="Q1813" s="22"/>
      <c r="V1813" s="5"/>
      <c r="W1813" s="5"/>
      <c r="Y1813"/>
      <c r="Z1813"/>
    </row>
    <row r="1814" spans="12:26" x14ac:dyDescent="0.2">
      <c r="L1814"/>
      <c r="M1814"/>
      <c r="P1814" s="22"/>
      <c r="Q1814" s="22"/>
      <c r="V1814" s="5"/>
      <c r="W1814" s="5"/>
      <c r="Y1814"/>
      <c r="Z1814"/>
    </row>
    <row r="1815" spans="12:26" x14ac:dyDescent="0.2">
      <c r="L1815"/>
      <c r="M1815"/>
      <c r="P1815" s="22"/>
      <c r="Q1815" s="22"/>
      <c r="V1815" s="5"/>
      <c r="W1815" s="5"/>
      <c r="Y1815"/>
      <c r="Z1815"/>
    </row>
    <row r="1816" spans="12:26" x14ac:dyDescent="0.2">
      <c r="L1816"/>
      <c r="M1816"/>
      <c r="P1816" s="22"/>
      <c r="Q1816" s="22"/>
      <c r="V1816" s="5"/>
      <c r="W1816" s="5"/>
      <c r="Y1816"/>
      <c r="Z1816"/>
    </row>
    <row r="1817" spans="12:26" x14ac:dyDescent="0.2">
      <c r="L1817"/>
      <c r="M1817"/>
      <c r="P1817" s="22"/>
      <c r="Q1817" s="22"/>
      <c r="V1817" s="5"/>
      <c r="W1817" s="5"/>
      <c r="Y1817"/>
      <c r="Z1817"/>
    </row>
    <row r="1818" spans="12:26" x14ac:dyDescent="0.2">
      <c r="L1818"/>
      <c r="M1818"/>
      <c r="P1818" s="22"/>
      <c r="Q1818" s="22"/>
      <c r="V1818" s="5"/>
      <c r="W1818" s="5"/>
      <c r="Y1818"/>
      <c r="Z1818"/>
    </row>
    <row r="1819" spans="12:26" x14ac:dyDescent="0.2">
      <c r="L1819"/>
      <c r="M1819"/>
      <c r="P1819" s="22"/>
      <c r="Q1819" s="22"/>
      <c r="V1819" s="5"/>
      <c r="W1819" s="5"/>
      <c r="Y1819"/>
      <c r="Z1819"/>
    </row>
    <row r="1820" spans="12:26" x14ac:dyDescent="0.2">
      <c r="L1820"/>
      <c r="M1820"/>
      <c r="P1820" s="22"/>
      <c r="Q1820" s="22"/>
      <c r="V1820" s="5"/>
      <c r="W1820" s="5"/>
      <c r="Y1820"/>
      <c r="Z1820"/>
    </row>
    <row r="1821" spans="12:26" x14ac:dyDescent="0.2">
      <c r="L1821"/>
      <c r="M1821"/>
      <c r="P1821" s="22"/>
      <c r="Q1821" s="22"/>
      <c r="V1821" s="5"/>
      <c r="W1821" s="5"/>
      <c r="Y1821"/>
      <c r="Z1821"/>
    </row>
    <row r="1822" spans="12:26" x14ac:dyDescent="0.2">
      <c r="L1822"/>
      <c r="M1822"/>
      <c r="P1822" s="22"/>
      <c r="Q1822" s="22"/>
      <c r="V1822" s="5"/>
      <c r="W1822" s="5"/>
      <c r="Y1822"/>
      <c r="Z1822"/>
    </row>
    <row r="1823" spans="12:26" x14ac:dyDescent="0.2">
      <c r="L1823"/>
      <c r="M1823"/>
      <c r="P1823" s="22"/>
      <c r="Q1823" s="22"/>
      <c r="V1823" s="5"/>
      <c r="W1823" s="5"/>
      <c r="Y1823"/>
      <c r="Z1823"/>
    </row>
    <row r="1824" spans="12:26" x14ac:dyDescent="0.2">
      <c r="L1824"/>
      <c r="M1824"/>
      <c r="P1824" s="22"/>
      <c r="Q1824" s="22"/>
      <c r="V1824" s="5"/>
      <c r="W1824" s="5"/>
      <c r="Y1824"/>
      <c r="Z1824"/>
    </row>
    <row r="1825" spans="12:26" x14ac:dyDescent="0.2">
      <c r="L1825"/>
      <c r="M1825"/>
      <c r="P1825" s="22"/>
      <c r="Q1825" s="22"/>
      <c r="V1825" s="5"/>
      <c r="W1825" s="5"/>
      <c r="Y1825"/>
      <c r="Z1825"/>
    </row>
    <row r="1826" spans="12:26" x14ac:dyDescent="0.2">
      <c r="L1826"/>
      <c r="M1826"/>
      <c r="P1826" s="22"/>
      <c r="Q1826" s="22"/>
      <c r="V1826" s="5"/>
      <c r="W1826" s="5"/>
      <c r="Y1826"/>
      <c r="Z1826"/>
    </row>
    <row r="1827" spans="12:26" x14ac:dyDescent="0.2">
      <c r="L1827"/>
      <c r="M1827"/>
      <c r="P1827" s="22"/>
      <c r="Q1827" s="22"/>
      <c r="V1827" s="5"/>
      <c r="W1827" s="5"/>
      <c r="Y1827"/>
      <c r="Z1827"/>
    </row>
    <row r="1828" spans="12:26" x14ac:dyDescent="0.2">
      <c r="L1828"/>
      <c r="M1828"/>
      <c r="P1828" s="22"/>
      <c r="Q1828" s="22"/>
      <c r="V1828" s="5"/>
      <c r="W1828" s="5"/>
      <c r="Y1828"/>
      <c r="Z1828"/>
    </row>
    <row r="1829" spans="12:26" x14ac:dyDescent="0.2">
      <c r="L1829"/>
      <c r="M1829"/>
      <c r="P1829" s="22"/>
      <c r="Q1829" s="22"/>
      <c r="V1829" s="5"/>
      <c r="W1829" s="5"/>
      <c r="Y1829"/>
      <c r="Z1829"/>
    </row>
    <row r="1830" spans="12:26" x14ac:dyDescent="0.2">
      <c r="L1830"/>
      <c r="M1830"/>
      <c r="P1830" s="22"/>
      <c r="Q1830" s="22"/>
      <c r="V1830" s="5"/>
      <c r="W1830" s="5"/>
      <c r="Y1830"/>
      <c r="Z1830"/>
    </row>
    <row r="1831" spans="12:26" x14ac:dyDescent="0.2">
      <c r="L1831"/>
      <c r="M1831"/>
      <c r="P1831" s="22"/>
      <c r="Q1831" s="22"/>
      <c r="V1831" s="5"/>
      <c r="W1831" s="5"/>
      <c r="Y1831"/>
      <c r="Z1831"/>
    </row>
    <row r="1832" spans="12:26" x14ac:dyDescent="0.2">
      <c r="L1832"/>
      <c r="M1832"/>
      <c r="P1832" s="22"/>
      <c r="Q1832" s="22"/>
      <c r="V1832" s="5"/>
      <c r="W1832" s="5"/>
      <c r="Y1832"/>
      <c r="Z1832"/>
    </row>
    <row r="1833" spans="12:26" x14ac:dyDescent="0.2">
      <c r="L1833"/>
      <c r="M1833"/>
      <c r="P1833" s="22"/>
      <c r="Q1833" s="22"/>
      <c r="V1833" s="5"/>
      <c r="W1833" s="5"/>
      <c r="Y1833"/>
      <c r="Z1833"/>
    </row>
    <row r="1834" spans="12:26" x14ac:dyDescent="0.2">
      <c r="L1834"/>
      <c r="M1834"/>
      <c r="P1834" s="22"/>
      <c r="Q1834" s="22"/>
      <c r="V1834" s="5"/>
      <c r="W1834" s="5"/>
      <c r="Y1834"/>
      <c r="Z1834"/>
    </row>
    <row r="1835" spans="12:26" x14ac:dyDescent="0.2">
      <c r="L1835"/>
      <c r="M1835"/>
      <c r="P1835" s="22"/>
      <c r="Q1835" s="22"/>
      <c r="V1835" s="5"/>
      <c r="W1835" s="5"/>
      <c r="Y1835"/>
      <c r="Z1835"/>
    </row>
    <row r="1836" spans="12:26" x14ac:dyDescent="0.2">
      <c r="L1836"/>
      <c r="M1836"/>
      <c r="P1836" s="22"/>
      <c r="Q1836" s="22"/>
      <c r="V1836" s="5"/>
      <c r="W1836" s="5"/>
      <c r="Y1836"/>
      <c r="Z1836"/>
    </row>
    <row r="1837" spans="12:26" x14ac:dyDescent="0.2">
      <c r="L1837"/>
      <c r="M1837"/>
      <c r="P1837" s="22"/>
      <c r="Q1837" s="22"/>
      <c r="V1837" s="5"/>
      <c r="W1837" s="5"/>
      <c r="Y1837"/>
      <c r="Z1837"/>
    </row>
    <row r="1838" spans="12:26" x14ac:dyDescent="0.2">
      <c r="L1838"/>
      <c r="M1838"/>
      <c r="P1838" s="22"/>
      <c r="Q1838" s="22"/>
      <c r="V1838" s="5"/>
      <c r="W1838" s="5"/>
      <c r="Y1838"/>
      <c r="Z1838"/>
    </row>
    <row r="1839" spans="12:26" x14ac:dyDescent="0.2">
      <c r="L1839"/>
      <c r="M1839"/>
      <c r="P1839" s="22"/>
      <c r="Q1839" s="22"/>
      <c r="V1839" s="5"/>
      <c r="W1839" s="5"/>
      <c r="Y1839"/>
      <c r="Z1839"/>
    </row>
    <row r="1840" spans="12:26" x14ac:dyDescent="0.2">
      <c r="L1840"/>
      <c r="M1840"/>
      <c r="P1840" s="22"/>
      <c r="Q1840" s="22"/>
      <c r="V1840" s="5"/>
      <c r="W1840" s="5"/>
      <c r="Y1840"/>
      <c r="Z1840"/>
    </row>
    <row r="1841" spans="12:26" x14ac:dyDescent="0.2">
      <c r="L1841"/>
      <c r="M1841"/>
      <c r="P1841" s="22"/>
      <c r="Q1841" s="22"/>
      <c r="V1841" s="5"/>
      <c r="W1841" s="5"/>
      <c r="Y1841"/>
      <c r="Z1841"/>
    </row>
    <row r="1842" spans="12:26" x14ac:dyDescent="0.2">
      <c r="L1842"/>
      <c r="M1842"/>
      <c r="P1842" s="22"/>
      <c r="Q1842" s="22"/>
      <c r="V1842" s="5"/>
      <c r="W1842" s="5"/>
      <c r="Y1842"/>
      <c r="Z1842"/>
    </row>
    <row r="1843" spans="12:26" x14ac:dyDescent="0.2">
      <c r="L1843"/>
      <c r="M1843"/>
      <c r="P1843" s="22"/>
      <c r="Q1843" s="22"/>
      <c r="V1843" s="5"/>
      <c r="W1843" s="5"/>
      <c r="Y1843"/>
      <c r="Z1843"/>
    </row>
    <row r="1844" spans="12:26" x14ac:dyDescent="0.2">
      <c r="L1844"/>
      <c r="M1844"/>
      <c r="P1844" s="22"/>
      <c r="Q1844" s="22"/>
      <c r="V1844" s="5"/>
      <c r="W1844" s="5"/>
      <c r="Y1844"/>
      <c r="Z1844"/>
    </row>
    <row r="1845" spans="12:26" x14ac:dyDescent="0.2">
      <c r="L1845"/>
      <c r="M1845"/>
      <c r="P1845" s="22"/>
      <c r="Q1845" s="22"/>
      <c r="V1845" s="5"/>
      <c r="W1845" s="5"/>
      <c r="Y1845"/>
      <c r="Z1845"/>
    </row>
    <row r="1846" spans="12:26" x14ac:dyDescent="0.2">
      <c r="L1846"/>
      <c r="M1846"/>
      <c r="P1846" s="22"/>
      <c r="Q1846" s="22"/>
      <c r="V1846" s="5"/>
      <c r="W1846" s="5"/>
      <c r="Y1846"/>
      <c r="Z1846"/>
    </row>
    <row r="1847" spans="12:26" x14ac:dyDescent="0.2">
      <c r="L1847"/>
      <c r="M1847"/>
      <c r="P1847" s="22"/>
      <c r="Q1847" s="22"/>
      <c r="V1847" s="5"/>
      <c r="W1847" s="5"/>
      <c r="Y1847"/>
      <c r="Z1847"/>
    </row>
    <row r="1848" spans="12:26" x14ac:dyDescent="0.2">
      <c r="L1848"/>
      <c r="M1848"/>
      <c r="P1848" s="22"/>
      <c r="Q1848" s="22"/>
      <c r="V1848" s="5"/>
      <c r="W1848" s="5"/>
      <c r="Y1848"/>
      <c r="Z1848"/>
    </row>
    <row r="1849" spans="12:26" x14ac:dyDescent="0.2">
      <c r="L1849"/>
      <c r="M1849"/>
      <c r="P1849" s="22"/>
      <c r="Q1849" s="22"/>
      <c r="V1849" s="5"/>
      <c r="W1849" s="5"/>
      <c r="Y1849"/>
      <c r="Z1849"/>
    </row>
    <row r="1850" spans="12:26" x14ac:dyDescent="0.2">
      <c r="L1850"/>
      <c r="M1850"/>
      <c r="P1850" s="22"/>
      <c r="Q1850" s="22"/>
      <c r="V1850" s="5"/>
      <c r="W1850" s="5"/>
      <c r="Y1850"/>
      <c r="Z1850"/>
    </row>
    <row r="1851" spans="12:26" x14ac:dyDescent="0.2">
      <c r="L1851"/>
      <c r="M1851"/>
      <c r="P1851" s="22"/>
      <c r="Q1851" s="22"/>
      <c r="V1851" s="5"/>
      <c r="W1851" s="5"/>
      <c r="Y1851"/>
      <c r="Z1851"/>
    </row>
    <row r="1852" spans="12:26" x14ac:dyDescent="0.2">
      <c r="L1852"/>
      <c r="M1852"/>
      <c r="P1852" s="22"/>
      <c r="Q1852" s="22"/>
      <c r="V1852" s="5"/>
      <c r="W1852" s="5"/>
      <c r="Y1852"/>
      <c r="Z1852"/>
    </row>
    <row r="1853" spans="12:26" x14ac:dyDescent="0.2">
      <c r="L1853"/>
      <c r="M1853"/>
      <c r="P1853" s="22"/>
      <c r="Q1853" s="22"/>
      <c r="V1853" s="5"/>
      <c r="W1853" s="5"/>
      <c r="Y1853"/>
      <c r="Z1853"/>
    </row>
    <row r="1854" spans="12:26" x14ac:dyDescent="0.2">
      <c r="L1854"/>
      <c r="M1854"/>
      <c r="P1854" s="22"/>
      <c r="Q1854" s="22"/>
      <c r="V1854" s="5"/>
      <c r="W1854" s="5"/>
      <c r="Y1854"/>
      <c r="Z1854"/>
    </row>
    <row r="1855" spans="12:26" x14ac:dyDescent="0.2">
      <c r="L1855"/>
      <c r="M1855"/>
      <c r="P1855" s="22"/>
      <c r="Q1855" s="22"/>
      <c r="V1855" s="5"/>
      <c r="W1855" s="5"/>
      <c r="Y1855"/>
      <c r="Z1855"/>
    </row>
    <row r="1856" spans="12:26" x14ac:dyDescent="0.2">
      <c r="L1856"/>
      <c r="M1856"/>
      <c r="P1856" s="22"/>
      <c r="Q1856" s="22"/>
      <c r="V1856" s="5"/>
      <c r="W1856" s="5"/>
      <c r="Y1856"/>
      <c r="Z1856"/>
    </row>
    <row r="1857" spans="12:26" x14ac:dyDescent="0.2">
      <c r="L1857"/>
      <c r="M1857"/>
      <c r="P1857" s="22"/>
      <c r="Q1857" s="22"/>
      <c r="V1857" s="5"/>
      <c r="W1857" s="5"/>
      <c r="Y1857"/>
      <c r="Z1857"/>
    </row>
    <row r="1858" spans="12:26" x14ac:dyDescent="0.2">
      <c r="L1858"/>
      <c r="M1858"/>
      <c r="P1858" s="22"/>
      <c r="Q1858" s="22"/>
      <c r="V1858" s="5"/>
      <c r="W1858" s="5"/>
      <c r="Y1858"/>
      <c r="Z1858"/>
    </row>
    <row r="1859" spans="12:26" x14ac:dyDescent="0.2">
      <c r="L1859"/>
      <c r="M1859"/>
      <c r="P1859" s="22"/>
      <c r="Q1859" s="22"/>
      <c r="V1859" s="5"/>
      <c r="W1859" s="5"/>
      <c r="Y1859"/>
      <c r="Z1859"/>
    </row>
    <row r="1860" spans="12:26" x14ac:dyDescent="0.2">
      <c r="L1860"/>
      <c r="M1860"/>
      <c r="P1860" s="22"/>
      <c r="Q1860" s="22"/>
      <c r="V1860" s="5"/>
      <c r="W1860" s="5"/>
      <c r="Y1860"/>
      <c r="Z1860"/>
    </row>
    <row r="1861" spans="12:26" x14ac:dyDescent="0.2">
      <c r="L1861"/>
      <c r="M1861"/>
      <c r="P1861" s="22"/>
      <c r="Q1861" s="22"/>
      <c r="V1861" s="5"/>
      <c r="W1861" s="5"/>
      <c r="Y1861"/>
      <c r="Z1861"/>
    </row>
    <row r="1862" spans="12:26" x14ac:dyDescent="0.2">
      <c r="L1862"/>
      <c r="M1862"/>
      <c r="P1862" s="22"/>
      <c r="Q1862" s="22"/>
      <c r="V1862" s="5"/>
      <c r="W1862" s="5"/>
      <c r="Y1862"/>
      <c r="Z1862"/>
    </row>
    <row r="1863" spans="12:26" x14ac:dyDescent="0.2">
      <c r="L1863"/>
      <c r="M1863"/>
      <c r="P1863" s="22"/>
      <c r="Q1863" s="22"/>
      <c r="V1863" s="5"/>
      <c r="W1863" s="5"/>
      <c r="Y1863"/>
      <c r="Z1863"/>
    </row>
    <row r="1864" spans="12:26" x14ac:dyDescent="0.2">
      <c r="L1864"/>
      <c r="M1864"/>
      <c r="P1864" s="22"/>
      <c r="Q1864" s="22"/>
      <c r="V1864" s="5"/>
      <c r="W1864" s="5"/>
      <c r="Y1864"/>
      <c r="Z1864"/>
    </row>
    <row r="1865" spans="12:26" x14ac:dyDescent="0.2">
      <c r="L1865"/>
      <c r="M1865"/>
      <c r="P1865" s="22"/>
      <c r="Q1865" s="22"/>
      <c r="V1865" s="5"/>
      <c r="W1865" s="5"/>
      <c r="Y1865"/>
      <c r="Z1865"/>
    </row>
    <row r="1866" spans="12:26" x14ac:dyDescent="0.2">
      <c r="L1866"/>
      <c r="M1866"/>
      <c r="P1866" s="22"/>
      <c r="Q1866" s="22"/>
      <c r="V1866" s="5"/>
      <c r="W1866" s="5"/>
      <c r="Y1866"/>
      <c r="Z1866"/>
    </row>
    <row r="1867" spans="12:26" x14ac:dyDescent="0.2">
      <c r="L1867"/>
      <c r="M1867"/>
      <c r="P1867" s="22"/>
      <c r="Q1867" s="22"/>
      <c r="V1867" s="5"/>
      <c r="W1867" s="5"/>
      <c r="Y1867"/>
      <c r="Z1867"/>
    </row>
    <row r="1868" spans="12:26" x14ac:dyDescent="0.2">
      <c r="L1868"/>
      <c r="M1868"/>
      <c r="P1868" s="22"/>
      <c r="Q1868" s="22"/>
      <c r="V1868" s="5"/>
      <c r="W1868" s="5"/>
      <c r="Y1868"/>
      <c r="Z1868"/>
    </row>
    <row r="1869" spans="12:26" x14ac:dyDescent="0.2">
      <c r="L1869"/>
      <c r="M1869"/>
      <c r="P1869" s="22"/>
      <c r="Q1869" s="22"/>
      <c r="V1869" s="5"/>
      <c r="W1869" s="5"/>
      <c r="Y1869"/>
      <c r="Z1869"/>
    </row>
    <row r="1870" spans="12:26" x14ac:dyDescent="0.2">
      <c r="L1870"/>
      <c r="M1870"/>
      <c r="P1870" s="22"/>
      <c r="Q1870" s="22"/>
      <c r="V1870" s="5"/>
      <c r="W1870" s="5"/>
      <c r="Y1870"/>
      <c r="Z1870"/>
    </row>
    <row r="1871" spans="12:26" x14ac:dyDescent="0.2">
      <c r="L1871"/>
      <c r="M1871"/>
      <c r="P1871" s="22"/>
      <c r="Q1871" s="22"/>
      <c r="V1871" s="5"/>
      <c r="W1871" s="5"/>
      <c r="Y1871"/>
      <c r="Z1871"/>
    </row>
    <row r="1872" spans="12:26" x14ac:dyDescent="0.2">
      <c r="L1872"/>
      <c r="M1872"/>
      <c r="P1872" s="22"/>
      <c r="Q1872" s="22"/>
      <c r="V1872" s="5"/>
      <c r="W1872" s="5"/>
      <c r="Y1872"/>
      <c r="Z1872"/>
    </row>
    <row r="1873" spans="12:26" x14ac:dyDescent="0.2">
      <c r="L1873"/>
      <c r="M1873"/>
      <c r="P1873" s="22"/>
      <c r="Q1873" s="22"/>
      <c r="V1873" s="5"/>
      <c r="W1873" s="5"/>
      <c r="Y1873"/>
      <c r="Z1873"/>
    </row>
    <row r="1874" spans="12:26" x14ac:dyDescent="0.2">
      <c r="L1874"/>
      <c r="M1874"/>
      <c r="P1874" s="22"/>
      <c r="Q1874" s="22"/>
      <c r="V1874" s="5"/>
      <c r="W1874" s="5"/>
      <c r="Y1874"/>
      <c r="Z1874"/>
    </row>
    <row r="1875" spans="12:26" x14ac:dyDescent="0.2">
      <c r="L1875"/>
      <c r="M1875"/>
      <c r="P1875" s="22"/>
      <c r="Q1875" s="22"/>
      <c r="V1875" s="5"/>
      <c r="W1875" s="5"/>
      <c r="Y1875"/>
      <c r="Z1875"/>
    </row>
    <row r="1876" spans="12:26" x14ac:dyDescent="0.2">
      <c r="L1876"/>
      <c r="M1876"/>
      <c r="P1876" s="22"/>
      <c r="Q1876" s="22"/>
      <c r="V1876" s="5"/>
      <c r="W1876" s="5"/>
      <c r="Y1876"/>
      <c r="Z1876"/>
    </row>
    <row r="1877" spans="12:26" x14ac:dyDescent="0.2">
      <c r="L1877"/>
      <c r="M1877"/>
      <c r="P1877" s="22"/>
      <c r="Q1877" s="22"/>
      <c r="V1877" s="5"/>
      <c r="W1877" s="5"/>
      <c r="Y1877"/>
      <c r="Z1877"/>
    </row>
    <row r="1878" spans="12:26" x14ac:dyDescent="0.2">
      <c r="L1878"/>
      <c r="M1878"/>
      <c r="P1878" s="22"/>
      <c r="Q1878" s="22"/>
      <c r="V1878" s="5"/>
      <c r="W1878" s="5"/>
      <c r="Y1878"/>
      <c r="Z1878"/>
    </row>
    <row r="1879" spans="12:26" x14ac:dyDescent="0.2">
      <c r="L1879"/>
      <c r="M1879"/>
      <c r="P1879" s="22"/>
      <c r="Q1879" s="22"/>
      <c r="V1879" s="5"/>
      <c r="W1879" s="5"/>
      <c r="Y1879"/>
      <c r="Z1879"/>
    </row>
    <row r="1880" spans="12:26" x14ac:dyDescent="0.2">
      <c r="L1880"/>
      <c r="M1880"/>
      <c r="P1880" s="22"/>
      <c r="Q1880" s="22"/>
      <c r="V1880" s="5"/>
      <c r="W1880" s="5"/>
      <c r="Y1880"/>
      <c r="Z1880"/>
    </row>
    <row r="1881" spans="12:26" x14ac:dyDescent="0.2">
      <c r="L1881"/>
      <c r="M1881"/>
      <c r="P1881" s="22"/>
      <c r="Q1881" s="22"/>
      <c r="V1881" s="5"/>
      <c r="W1881" s="5"/>
      <c r="Y1881"/>
      <c r="Z1881"/>
    </row>
    <row r="1882" spans="12:26" x14ac:dyDescent="0.2">
      <c r="L1882"/>
      <c r="M1882"/>
      <c r="P1882" s="22"/>
      <c r="Q1882" s="22"/>
      <c r="V1882" s="5"/>
      <c r="W1882" s="5"/>
      <c r="Y1882"/>
      <c r="Z1882"/>
    </row>
    <row r="1883" spans="12:26" x14ac:dyDescent="0.2">
      <c r="L1883"/>
      <c r="M1883"/>
      <c r="P1883" s="22"/>
      <c r="Q1883" s="22"/>
      <c r="V1883" s="5"/>
      <c r="W1883" s="5"/>
      <c r="Y1883"/>
      <c r="Z1883"/>
    </row>
    <row r="1884" spans="12:26" x14ac:dyDescent="0.2">
      <c r="L1884"/>
      <c r="M1884"/>
      <c r="P1884" s="22"/>
      <c r="Q1884" s="22"/>
      <c r="V1884" s="5"/>
      <c r="W1884" s="5"/>
      <c r="Y1884"/>
      <c r="Z1884"/>
    </row>
    <row r="1885" spans="12:26" x14ac:dyDescent="0.2">
      <c r="L1885"/>
      <c r="M1885"/>
      <c r="P1885" s="22"/>
      <c r="Q1885" s="22"/>
      <c r="V1885" s="5"/>
      <c r="W1885" s="5"/>
      <c r="Y1885"/>
      <c r="Z1885"/>
    </row>
    <row r="1886" spans="12:26" x14ac:dyDescent="0.2">
      <c r="L1886"/>
      <c r="M1886"/>
      <c r="P1886" s="22"/>
      <c r="Q1886" s="22"/>
      <c r="V1886" s="5"/>
      <c r="W1886" s="5"/>
      <c r="Y1886"/>
      <c r="Z1886"/>
    </row>
    <row r="1887" spans="12:26" x14ac:dyDescent="0.2">
      <c r="L1887"/>
      <c r="M1887"/>
      <c r="P1887" s="22"/>
      <c r="Q1887" s="22"/>
      <c r="V1887" s="5"/>
      <c r="W1887" s="5"/>
      <c r="Y1887"/>
      <c r="Z1887"/>
    </row>
    <row r="1888" spans="12:26" x14ac:dyDescent="0.2">
      <c r="L1888"/>
      <c r="M1888"/>
      <c r="P1888" s="22"/>
      <c r="Q1888" s="22"/>
      <c r="V1888" s="5"/>
      <c r="W1888" s="5"/>
      <c r="Y1888"/>
      <c r="Z1888"/>
    </row>
    <row r="1889" spans="12:26" x14ac:dyDescent="0.2">
      <c r="L1889"/>
      <c r="M1889"/>
      <c r="P1889" s="22"/>
      <c r="Q1889" s="22"/>
      <c r="V1889" s="5"/>
      <c r="W1889" s="5"/>
      <c r="Y1889"/>
      <c r="Z1889"/>
    </row>
    <row r="1890" spans="12:26" x14ac:dyDescent="0.2">
      <c r="L1890"/>
      <c r="M1890"/>
      <c r="P1890" s="22"/>
      <c r="Q1890" s="22"/>
      <c r="V1890" s="5"/>
      <c r="W1890" s="5"/>
      <c r="Y1890"/>
      <c r="Z1890"/>
    </row>
    <row r="1891" spans="12:26" x14ac:dyDescent="0.2">
      <c r="L1891"/>
      <c r="M1891"/>
      <c r="P1891" s="22"/>
      <c r="Q1891" s="22"/>
      <c r="V1891" s="5"/>
      <c r="W1891" s="5"/>
      <c r="Y1891"/>
      <c r="Z1891"/>
    </row>
    <row r="1892" spans="12:26" x14ac:dyDescent="0.2">
      <c r="L1892"/>
      <c r="M1892"/>
      <c r="P1892" s="22"/>
      <c r="Q1892" s="22"/>
      <c r="V1892" s="5"/>
      <c r="W1892" s="5"/>
      <c r="Y1892"/>
      <c r="Z1892"/>
    </row>
    <row r="1893" spans="12:26" x14ac:dyDescent="0.2">
      <c r="L1893"/>
      <c r="M1893"/>
      <c r="P1893" s="22"/>
      <c r="Q1893" s="22"/>
      <c r="V1893" s="5"/>
      <c r="W1893" s="5"/>
      <c r="Y1893"/>
      <c r="Z1893"/>
    </row>
    <row r="1894" spans="12:26" x14ac:dyDescent="0.2">
      <c r="L1894"/>
      <c r="M1894"/>
      <c r="P1894" s="22"/>
      <c r="Q1894" s="22"/>
      <c r="V1894" s="5"/>
      <c r="W1894" s="5"/>
      <c r="Y1894"/>
      <c r="Z1894"/>
    </row>
    <row r="1895" spans="12:26" x14ac:dyDescent="0.2">
      <c r="L1895"/>
      <c r="M1895"/>
      <c r="P1895" s="22"/>
      <c r="Q1895" s="22"/>
      <c r="V1895" s="5"/>
      <c r="W1895" s="5"/>
      <c r="Y1895"/>
      <c r="Z1895"/>
    </row>
    <row r="1896" spans="12:26" x14ac:dyDescent="0.2">
      <c r="L1896"/>
      <c r="M1896"/>
      <c r="P1896" s="22"/>
      <c r="Q1896" s="22"/>
      <c r="V1896" s="5"/>
      <c r="W1896" s="5"/>
      <c r="Y1896"/>
      <c r="Z1896"/>
    </row>
    <row r="1897" spans="12:26" x14ac:dyDescent="0.2">
      <c r="L1897"/>
      <c r="M1897"/>
      <c r="P1897" s="22"/>
      <c r="Q1897" s="22"/>
      <c r="V1897" s="5"/>
      <c r="W1897" s="5"/>
      <c r="Y1897"/>
      <c r="Z1897"/>
    </row>
    <row r="1898" spans="12:26" x14ac:dyDescent="0.2">
      <c r="L1898"/>
      <c r="M1898"/>
      <c r="P1898" s="22"/>
      <c r="Q1898" s="22"/>
      <c r="V1898" s="5"/>
      <c r="W1898" s="5"/>
      <c r="Y1898"/>
      <c r="Z1898"/>
    </row>
    <row r="1899" spans="12:26" x14ac:dyDescent="0.2">
      <c r="L1899"/>
      <c r="M1899"/>
      <c r="P1899" s="22"/>
      <c r="Q1899" s="22"/>
      <c r="V1899" s="5"/>
      <c r="W1899" s="5"/>
      <c r="Y1899"/>
      <c r="Z1899"/>
    </row>
    <row r="1900" spans="12:26" x14ac:dyDescent="0.2">
      <c r="L1900"/>
      <c r="M1900"/>
      <c r="P1900" s="22"/>
      <c r="Q1900" s="22"/>
      <c r="V1900" s="5"/>
      <c r="W1900" s="5"/>
      <c r="Y1900"/>
      <c r="Z1900"/>
    </row>
    <row r="1901" spans="12:26" x14ac:dyDescent="0.2">
      <c r="L1901"/>
      <c r="M1901"/>
      <c r="P1901" s="22"/>
      <c r="Q1901" s="22"/>
      <c r="V1901" s="5"/>
      <c r="W1901" s="5"/>
      <c r="Y1901"/>
      <c r="Z1901"/>
    </row>
    <row r="1902" spans="12:26" x14ac:dyDescent="0.2">
      <c r="L1902"/>
      <c r="M1902"/>
      <c r="P1902" s="22"/>
      <c r="Q1902" s="22"/>
      <c r="V1902" s="5"/>
      <c r="W1902" s="5"/>
      <c r="Y1902"/>
      <c r="Z1902"/>
    </row>
    <row r="1903" spans="12:26" x14ac:dyDescent="0.2">
      <c r="L1903"/>
      <c r="M1903"/>
      <c r="P1903" s="22"/>
      <c r="Q1903" s="22"/>
      <c r="V1903" s="5"/>
      <c r="W1903" s="5"/>
      <c r="Y1903"/>
      <c r="Z1903"/>
    </row>
    <row r="1904" spans="12:26" x14ac:dyDescent="0.2">
      <c r="L1904"/>
      <c r="M1904"/>
      <c r="P1904" s="22"/>
      <c r="Q1904" s="22"/>
      <c r="V1904" s="5"/>
      <c r="W1904" s="5"/>
      <c r="Y1904"/>
      <c r="Z1904"/>
    </row>
    <row r="1905" spans="12:26" x14ac:dyDescent="0.2">
      <c r="L1905"/>
      <c r="M1905"/>
      <c r="P1905" s="22"/>
      <c r="Q1905" s="22"/>
      <c r="V1905" s="5"/>
      <c r="W1905" s="5"/>
      <c r="Y1905"/>
      <c r="Z1905"/>
    </row>
    <row r="1906" spans="12:26" x14ac:dyDescent="0.2">
      <c r="L1906"/>
      <c r="M1906"/>
      <c r="P1906" s="22"/>
      <c r="Q1906" s="22"/>
      <c r="V1906" s="5"/>
      <c r="W1906" s="5"/>
      <c r="Y1906"/>
      <c r="Z1906"/>
    </row>
    <row r="1907" spans="12:26" x14ac:dyDescent="0.2">
      <c r="L1907"/>
      <c r="M1907"/>
      <c r="P1907" s="22"/>
      <c r="Q1907" s="22"/>
      <c r="V1907" s="5"/>
      <c r="W1907" s="5"/>
      <c r="Y1907"/>
      <c r="Z1907"/>
    </row>
    <row r="1908" spans="12:26" x14ac:dyDescent="0.2">
      <c r="L1908"/>
      <c r="M1908"/>
      <c r="P1908" s="22"/>
      <c r="Q1908" s="22"/>
      <c r="V1908" s="5"/>
      <c r="W1908" s="5"/>
      <c r="Y1908"/>
      <c r="Z1908"/>
    </row>
    <row r="1909" spans="12:26" x14ac:dyDescent="0.2">
      <c r="L1909"/>
      <c r="M1909"/>
      <c r="P1909" s="22"/>
      <c r="Q1909" s="22"/>
      <c r="V1909" s="5"/>
      <c r="W1909" s="5"/>
      <c r="Y1909"/>
      <c r="Z1909"/>
    </row>
    <row r="1910" spans="12:26" x14ac:dyDescent="0.2">
      <c r="L1910"/>
      <c r="M1910"/>
      <c r="P1910" s="22"/>
      <c r="Q1910" s="22"/>
      <c r="V1910" s="5"/>
      <c r="W1910" s="5"/>
      <c r="Y1910"/>
      <c r="Z1910"/>
    </row>
    <row r="1911" spans="12:26" x14ac:dyDescent="0.2">
      <c r="L1911"/>
      <c r="M1911"/>
      <c r="P1911" s="22"/>
      <c r="Q1911" s="22"/>
      <c r="V1911" s="5"/>
      <c r="W1911" s="5"/>
      <c r="Y1911"/>
      <c r="Z1911"/>
    </row>
    <row r="1912" spans="12:26" x14ac:dyDescent="0.2">
      <c r="L1912"/>
      <c r="M1912"/>
      <c r="P1912" s="22"/>
      <c r="Q1912" s="22"/>
      <c r="V1912" s="5"/>
      <c r="W1912" s="5"/>
      <c r="Y1912"/>
      <c r="Z1912"/>
    </row>
    <row r="1913" spans="12:26" x14ac:dyDescent="0.2">
      <c r="L1913"/>
      <c r="M1913"/>
      <c r="P1913" s="22"/>
      <c r="Q1913" s="22"/>
      <c r="V1913" s="5"/>
      <c r="W1913" s="5"/>
      <c r="Y1913"/>
      <c r="Z1913"/>
    </row>
    <row r="1914" spans="12:26" x14ac:dyDescent="0.2">
      <c r="L1914"/>
      <c r="M1914"/>
      <c r="P1914" s="22"/>
      <c r="Q1914" s="22"/>
      <c r="V1914" s="5"/>
      <c r="W1914" s="5"/>
      <c r="Y1914"/>
      <c r="Z1914"/>
    </row>
    <row r="1915" spans="12:26" x14ac:dyDescent="0.2">
      <c r="L1915"/>
      <c r="M1915"/>
      <c r="P1915" s="22"/>
      <c r="Q1915" s="22"/>
      <c r="V1915" s="5"/>
      <c r="W1915" s="5"/>
      <c r="Y1915"/>
      <c r="Z1915"/>
    </row>
    <row r="1916" spans="12:26" x14ac:dyDescent="0.2">
      <c r="L1916"/>
      <c r="M1916"/>
      <c r="P1916" s="22"/>
      <c r="Q1916" s="22"/>
      <c r="V1916" s="5"/>
      <c r="W1916" s="5"/>
      <c r="Y1916"/>
      <c r="Z1916"/>
    </row>
    <row r="1917" spans="12:26" x14ac:dyDescent="0.2">
      <c r="L1917"/>
      <c r="M1917"/>
      <c r="P1917" s="22"/>
      <c r="Q1917" s="22"/>
      <c r="V1917" s="5"/>
      <c r="W1917" s="5"/>
      <c r="Y1917"/>
      <c r="Z1917"/>
    </row>
    <row r="1918" spans="12:26" x14ac:dyDescent="0.2">
      <c r="L1918"/>
      <c r="M1918"/>
      <c r="P1918" s="22"/>
      <c r="Q1918" s="22"/>
      <c r="V1918" s="5"/>
      <c r="W1918" s="5"/>
      <c r="Y1918"/>
      <c r="Z1918"/>
    </row>
    <row r="1919" spans="12:26" x14ac:dyDescent="0.2">
      <c r="L1919"/>
      <c r="M1919"/>
      <c r="P1919" s="22"/>
      <c r="Q1919" s="22"/>
      <c r="V1919" s="5"/>
      <c r="W1919" s="5"/>
      <c r="Y1919"/>
      <c r="Z1919"/>
    </row>
    <row r="1920" spans="12:26" x14ac:dyDescent="0.2">
      <c r="L1920"/>
      <c r="M1920"/>
      <c r="P1920" s="22"/>
      <c r="Q1920" s="22"/>
      <c r="V1920" s="5"/>
      <c r="W1920" s="5"/>
      <c r="Y1920"/>
      <c r="Z1920"/>
    </row>
    <row r="1921" spans="12:26" x14ac:dyDescent="0.2">
      <c r="L1921"/>
      <c r="M1921"/>
      <c r="P1921" s="22"/>
      <c r="Q1921" s="22"/>
      <c r="V1921" s="5"/>
      <c r="W1921" s="5"/>
      <c r="Y1921"/>
      <c r="Z1921"/>
    </row>
    <row r="1922" spans="12:26" x14ac:dyDescent="0.2">
      <c r="L1922"/>
      <c r="M1922"/>
      <c r="P1922" s="22"/>
      <c r="Q1922" s="22"/>
      <c r="V1922" s="5"/>
      <c r="W1922" s="5"/>
      <c r="Y1922"/>
      <c r="Z1922"/>
    </row>
    <row r="1923" spans="12:26" x14ac:dyDescent="0.2">
      <c r="L1923"/>
      <c r="M1923"/>
      <c r="P1923" s="22"/>
      <c r="Q1923" s="22"/>
      <c r="V1923" s="5"/>
      <c r="W1923" s="5"/>
      <c r="Y1923"/>
      <c r="Z1923"/>
    </row>
    <row r="1924" spans="12:26" x14ac:dyDescent="0.2">
      <c r="L1924"/>
      <c r="M1924"/>
      <c r="P1924" s="22"/>
      <c r="Q1924" s="22"/>
      <c r="V1924" s="5"/>
      <c r="W1924" s="5"/>
      <c r="Y1924"/>
      <c r="Z1924"/>
    </row>
    <row r="1925" spans="12:26" x14ac:dyDescent="0.2">
      <c r="L1925"/>
      <c r="M1925"/>
      <c r="P1925" s="22"/>
      <c r="Q1925" s="22"/>
      <c r="V1925" s="5"/>
      <c r="W1925" s="5"/>
      <c r="Y1925"/>
      <c r="Z1925"/>
    </row>
    <row r="1926" spans="12:26" x14ac:dyDescent="0.2">
      <c r="L1926"/>
      <c r="M1926"/>
      <c r="P1926" s="22"/>
      <c r="Q1926" s="22"/>
      <c r="V1926" s="5"/>
      <c r="W1926" s="5"/>
      <c r="Y1926"/>
      <c r="Z1926"/>
    </row>
    <row r="1927" spans="12:26" x14ac:dyDescent="0.2">
      <c r="L1927"/>
      <c r="M1927"/>
      <c r="P1927" s="22"/>
      <c r="Q1927" s="22"/>
      <c r="V1927" s="5"/>
      <c r="W1927" s="5"/>
      <c r="Y1927"/>
      <c r="Z1927"/>
    </row>
    <row r="1928" spans="12:26" x14ac:dyDescent="0.2">
      <c r="L1928"/>
      <c r="M1928"/>
      <c r="P1928" s="22"/>
      <c r="Q1928" s="22"/>
      <c r="V1928" s="5"/>
      <c r="W1928" s="5"/>
      <c r="Y1928"/>
      <c r="Z1928"/>
    </row>
    <row r="1929" spans="12:26" x14ac:dyDescent="0.2">
      <c r="L1929"/>
      <c r="M1929"/>
      <c r="P1929" s="22"/>
      <c r="Q1929" s="22"/>
      <c r="V1929" s="5"/>
      <c r="W1929" s="5"/>
      <c r="Y1929"/>
      <c r="Z1929"/>
    </row>
    <row r="1930" spans="12:26" x14ac:dyDescent="0.2">
      <c r="L1930"/>
      <c r="M1930"/>
      <c r="P1930" s="22"/>
      <c r="Q1930" s="22"/>
      <c r="V1930" s="5"/>
      <c r="W1930" s="5"/>
      <c r="Y1930"/>
      <c r="Z1930"/>
    </row>
    <row r="1931" spans="12:26" x14ac:dyDescent="0.2">
      <c r="L1931"/>
      <c r="M1931"/>
      <c r="P1931" s="22"/>
      <c r="Q1931" s="22"/>
      <c r="V1931" s="5"/>
      <c r="W1931" s="5"/>
      <c r="Y1931"/>
      <c r="Z1931"/>
    </row>
    <row r="1932" spans="12:26" x14ac:dyDescent="0.2">
      <c r="L1932"/>
      <c r="M1932"/>
      <c r="P1932" s="22"/>
      <c r="Q1932" s="22"/>
      <c r="V1932" s="5"/>
      <c r="W1932" s="5"/>
      <c r="Y1932"/>
      <c r="Z1932"/>
    </row>
    <row r="1933" spans="12:26" x14ac:dyDescent="0.2">
      <c r="L1933"/>
      <c r="M1933"/>
      <c r="P1933" s="22"/>
      <c r="Q1933" s="22"/>
      <c r="V1933" s="5"/>
      <c r="W1933" s="5"/>
      <c r="Y1933"/>
      <c r="Z1933"/>
    </row>
    <row r="1934" spans="12:26" x14ac:dyDescent="0.2">
      <c r="L1934"/>
      <c r="M1934"/>
      <c r="P1934" s="22"/>
      <c r="Q1934" s="22"/>
      <c r="V1934" s="5"/>
      <c r="W1934" s="5"/>
      <c r="Y1934"/>
      <c r="Z1934"/>
    </row>
    <row r="1935" spans="12:26" x14ac:dyDescent="0.2">
      <c r="L1935"/>
      <c r="M1935"/>
      <c r="P1935" s="22"/>
      <c r="Q1935" s="22"/>
      <c r="V1935" s="5"/>
      <c r="W1935" s="5"/>
      <c r="Y1935"/>
      <c r="Z1935"/>
    </row>
    <row r="1936" spans="12:26" x14ac:dyDescent="0.2">
      <c r="L1936"/>
      <c r="M1936"/>
      <c r="P1936" s="22"/>
      <c r="Q1936" s="22"/>
      <c r="V1936" s="5"/>
      <c r="W1936" s="5"/>
      <c r="Y1936"/>
      <c r="Z1936"/>
    </row>
    <row r="1937" spans="12:26" x14ac:dyDescent="0.2">
      <c r="L1937"/>
      <c r="M1937"/>
      <c r="P1937" s="22"/>
      <c r="Q1937" s="22"/>
      <c r="V1937" s="5"/>
      <c r="W1937" s="5"/>
      <c r="Y1937"/>
      <c r="Z1937"/>
    </row>
    <row r="1938" spans="12:26" x14ac:dyDescent="0.2">
      <c r="L1938"/>
      <c r="M1938"/>
      <c r="P1938" s="22"/>
      <c r="Q1938" s="22"/>
      <c r="V1938" s="5"/>
      <c r="W1938" s="5"/>
      <c r="Y1938"/>
      <c r="Z1938"/>
    </row>
    <row r="1939" spans="12:26" x14ac:dyDescent="0.2">
      <c r="L1939"/>
      <c r="M1939"/>
      <c r="P1939" s="22"/>
      <c r="Q1939" s="22"/>
      <c r="V1939" s="5"/>
      <c r="W1939" s="5"/>
      <c r="Y1939"/>
      <c r="Z1939"/>
    </row>
    <row r="1940" spans="12:26" x14ac:dyDescent="0.2">
      <c r="L1940"/>
      <c r="M1940"/>
      <c r="P1940" s="22"/>
      <c r="Q1940" s="22"/>
      <c r="V1940" s="5"/>
      <c r="W1940" s="5"/>
      <c r="Y1940"/>
      <c r="Z1940"/>
    </row>
    <row r="1941" spans="12:26" x14ac:dyDescent="0.2">
      <c r="L1941"/>
      <c r="M1941"/>
      <c r="P1941" s="22"/>
      <c r="Q1941" s="22"/>
      <c r="V1941" s="5"/>
      <c r="W1941" s="5"/>
      <c r="Y1941"/>
      <c r="Z1941"/>
    </row>
    <row r="1942" spans="12:26" x14ac:dyDescent="0.2">
      <c r="L1942"/>
      <c r="M1942"/>
      <c r="P1942" s="22"/>
      <c r="Q1942" s="22"/>
      <c r="V1942" s="5"/>
      <c r="W1942" s="5"/>
      <c r="Y1942"/>
      <c r="Z1942"/>
    </row>
    <row r="1943" spans="12:26" x14ac:dyDescent="0.2">
      <c r="L1943"/>
      <c r="M1943"/>
      <c r="P1943" s="22"/>
      <c r="Q1943" s="22"/>
      <c r="V1943" s="5"/>
      <c r="W1943" s="5"/>
      <c r="Y1943"/>
      <c r="Z1943"/>
    </row>
    <row r="1944" spans="12:26" x14ac:dyDescent="0.2">
      <c r="L1944"/>
      <c r="M1944"/>
      <c r="P1944" s="22"/>
      <c r="Q1944" s="22"/>
      <c r="V1944" s="5"/>
      <c r="W1944" s="5"/>
      <c r="Y1944"/>
      <c r="Z1944"/>
    </row>
    <row r="1945" spans="12:26" x14ac:dyDescent="0.2">
      <c r="L1945"/>
      <c r="M1945"/>
      <c r="P1945" s="22"/>
      <c r="Q1945" s="22"/>
      <c r="V1945" s="5"/>
      <c r="W1945" s="5"/>
      <c r="Y1945"/>
      <c r="Z1945"/>
    </row>
    <row r="1946" spans="12:26" x14ac:dyDescent="0.2">
      <c r="L1946"/>
      <c r="M1946"/>
      <c r="P1946" s="22"/>
      <c r="Q1946" s="22"/>
      <c r="V1946" s="5"/>
      <c r="W1946" s="5"/>
      <c r="Y1946"/>
      <c r="Z1946"/>
    </row>
    <row r="1947" spans="12:26" x14ac:dyDescent="0.2">
      <c r="L1947"/>
      <c r="M1947"/>
      <c r="P1947" s="22"/>
      <c r="Q1947" s="22"/>
      <c r="V1947" s="5"/>
      <c r="W1947" s="5"/>
      <c r="Y1947"/>
      <c r="Z1947"/>
    </row>
    <row r="1948" spans="12:26" x14ac:dyDescent="0.2">
      <c r="L1948"/>
      <c r="M1948"/>
      <c r="P1948" s="22"/>
      <c r="Q1948" s="22"/>
      <c r="V1948" s="5"/>
      <c r="W1948" s="5"/>
      <c r="Y1948"/>
      <c r="Z1948"/>
    </row>
    <row r="1949" spans="12:26" x14ac:dyDescent="0.2">
      <c r="L1949"/>
      <c r="M1949"/>
      <c r="P1949" s="22"/>
      <c r="Q1949" s="22"/>
      <c r="V1949" s="5"/>
      <c r="W1949" s="5"/>
      <c r="Y1949"/>
      <c r="Z1949"/>
    </row>
    <row r="1950" spans="12:26" x14ac:dyDescent="0.2">
      <c r="L1950"/>
      <c r="M1950"/>
      <c r="P1950" s="22"/>
      <c r="Q1950" s="22"/>
      <c r="V1950" s="5"/>
      <c r="W1950" s="5"/>
      <c r="Y1950"/>
      <c r="Z1950"/>
    </row>
    <row r="1951" spans="12:26" x14ac:dyDescent="0.2">
      <c r="L1951"/>
      <c r="M1951"/>
      <c r="P1951" s="22"/>
      <c r="Q1951" s="22"/>
      <c r="V1951" s="5"/>
      <c r="W1951" s="5"/>
      <c r="Y1951"/>
      <c r="Z1951"/>
    </row>
    <row r="1952" spans="12:26" x14ac:dyDescent="0.2">
      <c r="L1952"/>
      <c r="M1952"/>
      <c r="P1952" s="22"/>
      <c r="Q1952" s="22"/>
      <c r="V1952" s="5"/>
      <c r="W1952" s="5"/>
      <c r="Y1952"/>
      <c r="Z1952"/>
    </row>
    <row r="1953" spans="12:26" x14ac:dyDescent="0.2">
      <c r="L1953"/>
      <c r="M1953"/>
      <c r="P1953" s="22"/>
      <c r="Q1953" s="22"/>
      <c r="V1953" s="5"/>
      <c r="W1953" s="5"/>
      <c r="Y1953"/>
      <c r="Z1953"/>
    </row>
    <row r="1954" spans="12:26" x14ac:dyDescent="0.2">
      <c r="L1954"/>
      <c r="M1954"/>
      <c r="P1954" s="22"/>
      <c r="Q1954" s="22"/>
      <c r="V1954" s="5"/>
      <c r="W1954" s="5"/>
      <c r="Y1954"/>
      <c r="Z1954"/>
    </row>
    <row r="1955" spans="12:26" x14ac:dyDescent="0.2">
      <c r="L1955"/>
      <c r="M1955"/>
      <c r="P1955" s="22"/>
      <c r="Q1955" s="22"/>
      <c r="V1955" s="5"/>
      <c r="W1955" s="5"/>
      <c r="Y1955"/>
      <c r="Z1955"/>
    </row>
    <row r="1956" spans="12:26" x14ac:dyDescent="0.2">
      <c r="L1956"/>
      <c r="M1956"/>
      <c r="P1956" s="22"/>
      <c r="Q1956" s="22"/>
      <c r="V1956" s="5"/>
      <c r="W1956" s="5"/>
      <c r="Y1956"/>
      <c r="Z1956"/>
    </row>
    <row r="1957" spans="12:26" x14ac:dyDescent="0.2">
      <c r="L1957"/>
      <c r="M1957"/>
      <c r="P1957" s="22"/>
      <c r="Q1957" s="22"/>
      <c r="V1957" s="5"/>
      <c r="W1957" s="5"/>
      <c r="Y1957"/>
      <c r="Z1957"/>
    </row>
    <row r="1958" spans="12:26" x14ac:dyDescent="0.2">
      <c r="L1958"/>
      <c r="M1958"/>
      <c r="P1958" s="22"/>
      <c r="Q1958" s="22"/>
      <c r="V1958" s="5"/>
      <c r="W1958" s="5"/>
      <c r="Y1958"/>
      <c r="Z1958"/>
    </row>
    <row r="1959" spans="12:26" x14ac:dyDescent="0.2">
      <c r="L1959"/>
      <c r="M1959"/>
      <c r="P1959" s="22"/>
      <c r="Q1959" s="22"/>
      <c r="V1959" s="5"/>
      <c r="W1959" s="5"/>
      <c r="Y1959"/>
      <c r="Z1959"/>
    </row>
    <row r="1960" spans="12:26" x14ac:dyDescent="0.2">
      <c r="L1960"/>
      <c r="M1960"/>
      <c r="P1960" s="22"/>
      <c r="Q1960" s="22"/>
      <c r="V1960" s="5"/>
      <c r="W1960" s="5"/>
      <c r="Y1960"/>
      <c r="Z1960"/>
    </row>
    <row r="1961" spans="12:26" x14ac:dyDescent="0.2">
      <c r="L1961"/>
      <c r="M1961"/>
      <c r="P1961" s="22"/>
      <c r="Q1961" s="22"/>
      <c r="V1961" s="5"/>
      <c r="W1961" s="5"/>
      <c r="Y1961"/>
      <c r="Z1961"/>
    </row>
    <row r="1962" spans="12:26" x14ac:dyDescent="0.2">
      <c r="L1962"/>
      <c r="M1962"/>
      <c r="P1962" s="22"/>
      <c r="Q1962" s="22"/>
      <c r="V1962" s="5"/>
      <c r="W1962" s="5"/>
      <c r="Y1962"/>
      <c r="Z1962"/>
    </row>
    <row r="1963" spans="12:26" x14ac:dyDescent="0.2">
      <c r="L1963"/>
      <c r="M1963"/>
      <c r="P1963" s="22"/>
      <c r="Q1963" s="22"/>
      <c r="V1963" s="5"/>
      <c r="W1963" s="5"/>
      <c r="Y1963"/>
      <c r="Z1963"/>
    </row>
    <row r="1964" spans="12:26" x14ac:dyDescent="0.2">
      <c r="L1964"/>
      <c r="M1964"/>
      <c r="P1964" s="22"/>
      <c r="Q1964" s="22"/>
      <c r="V1964" s="5"/>
      <c r="W1964" s="5"/>
      <c r="Y1964"/>
      <c r="Z1964"/>
    </row>
    <row r="1965" spans="12:26" x14ac:dyDescent="0.2">
      <c r="L1965"/>
      <c r="M1965"/>
      <c r="P1965" s="22"/>
      <c r="Q1965" s="22"/>
      <c r="V1965" s="5"/>
      <c r="W1965" s="5"/>
      <c r="Y1965"/>
      <c r="Z1965"/>
    </row>
    <row r="1966" spans="12:26" x14ac:dyDescent="0.2">
      <c r="L1966"/>
      <c r="M1966"/>
      <c r="P1966" s="22"/>
      <c r="Q1966" s="22"/>
      <c r="V1966" s="5"/>
      <c r="W1966" s="5"/>
      <c r="Y1966"/>
      <c r="Z1966"/>
    </row>
    <row r="1967" spans="12:26" x14ac:dyDescent="0.2">
      <c r="L1967"/>
      <c r="M1967"/>
      <c r="P1967" s="22"/>
      <c r="Q1967" s="22"/>
      <c r="V1967" s="5"/>
      <c r="W1967" s="5"/>
      <c r="Y1967"/>
      <c r="Z1967"/>
    </row>
    <row r="1968" spans="12:26" x14ac:dyDescent="0.2">
      <c r="L1968"/>
      <c r="M1968"/>
      <c r="P1968" s="22"/>
      <c r="Q1968" s="22"/>
      <c r="V1968" s="5"/>
      <c r="W1968" s="5"/>
      <c r="Y1968"/>
      <c r="Z1968"/>
    </row>
    <row r="1969" spans="12:26" x14ac:dyDescent="0.2">
      <c r="L1969"/>
      <c r="M1969"/>
      <c r="P1969" s="22"/>
      <c r="Q1969" s="22"/>
      <c r="V1969" s="5"/>
      <c r="W1969" s="5"/>
      <c r="Y1969"/>
      <c r="Z1969"/>
    </row>
    <row r="1970" spans="12:26" x14ac:dyDescent="0.2">
      <c r="L1970"/>
      <c r="M1970"/>
      <c r="P1970" s="22"/>
      <c r="Q1970" s="22"/>
      <c r="V1970" s="5"/>
      <c r="W1970" s="5"/>
      <c r="Y1970"/>
      <c r="Z1970"/>
    </row>
    <row r="1971" spans="12:26" x14ac:dyDescent="0.2">
      <c r="L1971"/>
      <c r="M1971"/>
      <c r="P1971" s="22"/>
      <c r="Q1971" s="22"/>
      <c r="V1971" s="5"/>
      <c r="W1971" s="5"/>
      <c r="Y1971"/>
      <c r="Z1971"/>
    </row>
    <row r="1972" spans="12:26" x14ac:dyDescent="0.2">
      <c r="L1972"/>
      <c r="M1972"/>
      <c r="P1972" s="22"/>
      <c r="Q1972" s="22"/>
      <c r="V1972" s="5"/>
      <c r="W1972" s="5"/>
      <c r="Y1972"/>
      <c r="Z1972"/>
    </row>
    <row r="1973" spans="12:26" x14ac:dyDescent="0.2">
      <c r="L1973"/>
      <c r="M1973"/>
      <c r="P1973" s="22"/>
      <c r="Q1973" s="22"/>
      <c r="V1973" s="5"/>
      <c r="W1973" s="5"/>
      <c r="Y1973"/>
      <c r="Z1973"/>
    </row>
    <row r="1974" spans="12:26" x14ac:dyDescent="0.2">
      <c r="L1974"/>
      <c r="M1974"/>
      <c r="P1974" s="22"/>
      <c r="Q1974" s="22"/>
      <c r="V1974" s="5"/>
      <c r="W1974" s="5"/>
      <c r="Y1974"/>
      <c r="Z1974"/>
    </row>
    <row r="1975" spans="12:26" x14ac:dyDescent="0.2">
      <c r="L1975"/>
      <c r="M1975"/>
      <c r="P1975" s="22"/>
      <c r="Q1975" s="22"/>
      <c r="V1975" s="5"/>
      <c r="W1975" s="5"/>
      <c r="Y1975"/>
      <c r="Z1975"/>
    </row>
    <row r="1976" spans="12:26" x14ac:dyDescent="0.2">
      <c r="L1976"/>
      <c r="M1976"/>
      <c r="P1976" s="22"/>
      <c r="Q1976" s="22"/>
      <c r="V1976" s="5"/>
      <c r="W1976" s="5"/>
      <c r="Y1976"/>
      <c r="Z1976"/>
    </row>
    <row r="1977" spans="12:26" x14ac:dyDescent="0.2">
      <c r="L1977"/>
      <c r="M1977"/>
      <c r="P1977" s="22"/>
      <c r="Q1977" s="22"/>
      <c r="V1977" s="5"/>
      <c r="W1977" s="5"/>
      <c r="Y1977"/>
      <c r="Z1977"/>
    </row>
    <row r="1978" spans="12:26" x14ac:dyDescent="0.2">
      <c r="L1978"/>
      <c r="M1978"/>
      <c r="P1978" s="22"/>
      <c r="Q1978" s="22"/>
      <c r="V1978" s="5"/>
      <c r="W1978" s="5"/>
      <c r="Y1978"/>
      <c r="Z1978"/>
    </row>
    <row r="1979" spans="12:26" x14ac:dyDescent="0.2">
      <c r="L1979"/>
      <c r="M1979"/>
      <c r="P1979" s="22"/>
      <c r="Q1979" s="22"/>
      <c r="V1979" s="5"/>
      <c r="W1979" s="5"/>
      <c r="Y1979"/>
      <c r="Z1979"/>
    </row>
    <row r="1980" spans="12:26" x14ac:dyDescent="0.2">
      <c r="L1980"/>
      <c r="M1980"/>
      <c r="P1980" s="22"/>
      <c r="Q1980" s="22"/>
      <c r="V1980" s="5"/>
      <c r="W1980" s="5"/>
      <c r="Y1980"/>
      <c r="Z1980"/>
    </row>
    <row r="1981" spans="12:26" x14ac:dyDescent="0.2">
      <c r="L1981"/>
      <c r="M1981"/>
      <c r="P1981" s="22"/>
      <c r="Q1981" s="22"/>
      <c r="V1981" s="5"/>
      <c r="W1981" s="5"/>
      <c r="Y1981"/>
      <c r="Z1981"/>
    </row>
    <row r="1982" spans="12:26" x14ac:dyDescent="0.2">
      <c r="L1982"/>
      <c r="M1982"/>
      <c r="P1982" s="22"/>
      <c r="Q1982" s="22"/>
      <c r="V1982" s="5"/>
      <c r="W1982" s="5"/>
      <c r="Y1982"/>
      <c r="Z1982"/>
    </row>
    <row r="1983" spans="12:26" x14ac:dyDescent="0.2">
      <c r="L1983"/>
      <c r="M1983"/>
      <c r="P1983" s="22"/>
      <c r="Q1983" s="22"/>
      <c r="V1983" s="5"/>
      <c r="W1983" s="5"/>
      <c r="Y1983"/>
      <c r="Z1983"/>
    </row>
    <row r="1984" spans="12:26" x14ac:dyDescent="0.2">
      <c r="L1984"/>
      <c r="M1984"/>
      <c r="P1984" s="22"/>
      <c r="Q1984" s="22"/>
      <c r="V1984" s="5"/>
      <c r="W1984" s="5"/>
      <c r="Y1984"/>
      <c r="Z1984"/>
    </row>
    <row r="1985" spans="12:26" x14ac:dyDescent="0.2">
      <c r="L1985"/>
      <c r="M1985"/>
      <c r="P1985" s="22"/>
      <c r="Q1985" s="22"/>
      <c r="V1985" s="5"/>
      <c r="W1985" s="5"/>
      <c r="Y1985"/>
      <c r="Z1985"/>
    </row>
    <row r="1986" spans="12:26" x14ac:dyDescent="0.2">
      <c r="L1986"/>
      <c r="M1986"/>
      <c r="P1986" s="22"/>
      <c r="Q1986" s="22"/>
      <c r="V1986" s="5"/>
      <c r="W1986" s="5"/>
      <c r="Y1986"/>
      <c r="Z1986"/>
    </row>
    <row r="1987" spans="12:26" x14ac:dyDescent="0.2">
      <c r="L1987"/>
      <c r="M1987"/>
      <c r="P1987" s="22"/>
      <c r="Q1987" s="22"/>
      <c r="V1987" s="5"/>
      <c r="W1987" s="5"/>
      <c r="Y1987"/>
      <c r="Z1987"/>
    </row>
    <row r="1988" spans="12:26" x14ac:dyDescent="0.2">
      <c r="L1988"/>
      <c r="M1988"/>
      <c r="P1988" s="22"/>
      <c r="Q1988" s="22"/>
      <c r="V1988" s="5"/>
      <c r="W1988" s="5"/>
      <c r="Y1988"/>
      <c r="Z1988"/>
    </row>
    <row r="1989" spans="12:26" x14ac:dyDescent="0.2">
      <c r="L1989"/>
      <c r="M1989"/>
      <c r="P1989" s="22"/>
      <c r="Q1989" s="22"/>
      <c r="V1989" s="5"/>
      <c r="W1989" s="5"/>
      <c r="Y1989"/>
      <c r="Z1989"/>
    </row>
    <row r="1990" spans="12:26" x14ac:dyDescent="0.2">
      <c r="L1990"/>
      <c r="M1990"/>
      <c r="P1990" s="22"/>
      <c r="Q1990" s="22"/>
      <c r="V1990" s="5"/>
      <c r="W1990" s="5"/>
      <c r="Y1990"/>
      <c r="Z1990"/>
    </row>
    <row r="1991" spans="12:26" x14ac:dyDescent="0.2">
      <c r="L1991"/>
      <c r="M1991"/>
      <c r="P1991" s="22"/>
      <c r="Q1991" s="22"/>
      <c r="V1991" s="5"/>
      <c r="W1991" s="5"/>
      <c r="Y1991"/>
      <c r="Z1991"/>
    </row>
    <row r="1992" spans="12:26" x14ac:dyDescent="0.2">
      <c r="L1992"/>
      <c r="M1992"/>
      <c r="P1992" s="22"/>
      <c r="Q1992" s="22"/>
      <c r="V1992" s="5"/>
      <c r="W1992" s="5"/>
      <c r="Y1992"/>
      <c r="Z1992"/>
    </row>
    <row r="1993" spans="12:26" x14ac:dyDescent="0.2">
      <c r="L1993"/>
      <c r="M1993"/>
      <c r="P1993" s="22"/>
      <c r="Q1993" s="22"/>
      <c r="V1993" s="5"/>
      <c r="W1993" s="5"/>
      <c r="Y1993"/>
      <c r="Z1993"/>
    </row>
    <row r="1994" spans="12:26" x14ac:dyDescent="0.2">
      <c r="L1994"/>
      <c r="M1994"/>
      <c r="P1994" s="22"/>
      <c r="Q1994" s="22"/>
      <c r="V1994" s="5"/>
      <c r="W1994" s="5"/>
      <c r="Y1994"/>
      <c r="Z1994"/>
    </row>
    <row r="1995" spans="12:26" x14ac:dyDescent="0.2">
      <c r="L1995"/>
      <c r="M1995"/>
      <c r="P1995" s="22"/>
      <c r="Q1995" s="22"/>
      <c r="V1995" s="5"/>
      <c r="W1995" s="5"/>
      <c r="Y1995"/>
      <c r="Z1995"/>
    </row>
    <row r="1996" spans="12:26" x14ac:dyDescent="0.2">
      <c r="L1996"/>
      <c r="M1996"/>
      <c r="P1996" s="22"/>
      <c r="Q1996" s="22"/>
      <c r="V1996" s="5"/>
      <c r="W1996" s="5"/>
      <c r="Y1996"/>
      <c r="Z1996"/>
    </row>
    <row r="1997" spans="12:26" x14ac:dyDescent="0.2">
      <c r="L1997"/>
      <c r="M1997"/>
      <c r="P1997" s="22"/>
      <c r="Q1997" s="22"/>
      <c r="V1997" s="5"/>
      <c r="W1997" s="5"/>
      <c r="Y1997"/>
      <c r="Z1997"/>
    </row>
    <row r="1998" spans="12:26" x14ac:dyDescent="0.2">
      <c r="L1998"/>
      <c r="M1998"/>
      <c r="P1998" s="22"/>
      <c r="Q1998" s="22"/>
      <c r="V1998" s="5"/>
      <c r="W1998" s="5"/>
      <c r="Y1998"/>
      <c r="Z1998"/>
    </row>
    <row r="1999" spans="12:26" x14ac:dyDescent="0.2">
      <c r="L1999"/>
      <c r="M1999"/>
      <c r="P1999" s="22"/>
      <c r="Q1999" s="22"/>
      <c r="V1999" s="5"/>
      <c r="W1999" s="5"/>
      <c r="Y1999"/>
      <c r="Z1999"/>
    </row>
    <row r="2000" spans="12:26" x14ac:dyDescent="0.2">
      <c r="L2000"/>
      <c r="M2000"/>
      <c r="P2000" s="22"/>
      <c r="Q2000" s="22"/>
      <c r="V2000" s="5"/>
      <c r="W2000" s="5"/>
      <c r="Y2000"/>
      <c r="Z2000"/>
    </row>
    <row r="2001" spans="12:26" x14ac:dyDescent="0.2">
      <c r="L2001"/>
      <c r="M2001"/>
      <c r="P2001" s="22"/>
      <c r="Q2001" s="22"/>
      <c r="V2001" s="5"/>
      <c r="W2001" s="5"/>
      <c r="Y2001"/>
      <c r="Z2001"/>
    </row>
    <row r="2002" spans="12:26" x14ac:dyDescent="0.2">
      <c r="L2002"/>
      <c r="M2002"/>
      <c r="P2002" s="22"/>
      <c r="Q2002" s="22"/>
      <c r="V2002" s="5"/>
      <c r="W2002" s="5"/>
      <c r="Y2002"/>
      <c r="Z2002"/>
    </row>
    <row r="2003" spans="12:26" x14ac:dyDescent="0.2">
      <c r="L2003"/>
      <c r="M2003"/>
      <c r="P2003" s="22"/>
      <c r="Q2003" s="22"/>
      <c r="V2003" s="5"/>
      <c r="W2003" s="5"/>
      <c r="Y2003"/>
      <c r="Z2003"/>
    </row>
    <row r="2004" spans="12:26" x14ac:dyDescent="0.2">
      <c r="L2004"/>
      <c r="M2004"/>
      <c r="P2004" s="22"/>
      <c r="Q2004" s="22"/>
      <c r="V2004" s="5"/>
      <c r="W2004" s="5"/>
      <c r="Y2004"/>
      <c r="Z2004"/>
    </row>
    <row r="2005" spans="12:26" x14ac:dyDescent="0.2">
      <c r="L2005"/>
      <c r="M2005"/>
      <c r="P2005" s="22"/>
      <c r="Q2005" s="22"/>
      <c r="V2005" s="5"/>
      <c r="W2005" s="5"/>
      <c r="Y2005"/>
      <c r="Z2005"/>
    </row>
    <row r="2006" spans="12:26" x14ac:dyDescent="0.2">
      <c r="L2006"/>
      <c r="M2006"/>
      <c r="P2006" s="22"/>
      <c r="Q2006" s="22"/>
      <c r="V2006" s="5"/>
      <c r="W2006" s="5"/>
      <c r="Y2006"/>
      <c r="Z2006"/>
    </row>
    <row r="2007" spans="12:26" x14ac:dyDescent="0.2">
      <c r="L2007"/>
      <c r="M2007"/>
      <c r="P2007" s="22"/>
      <c r="Q2007" s="22"/>
      <c r="V2007" s="5"/>
      <c r="W2007" s="5"/>
      <c r="Y2007"/>
      <c r="Z2007"/>
    </row>
    <row r="2008" spans="12:26" x14ac:dyDescent="0.2">
      <c r="L2008"/>
      <c r="M2008"/>
      <c r="P2008" s="22"/>
      <c r="Q2008" s="22"/>
      <c r="V2008" s="5"/>
      <c r="W2008" s="5"/>
      <c r="Y2008"/>
      <c r="Z2008"/>
    </row>
    <row r="2009" spans="12:26" x14ac:dyDescent="0.2">
      <c r="L2009"/>
      <c r="M2009"/>
      <c r="P2009" s="22"/>
      <c r="Q2009" s="22"/>
      <c r="V2009" s="5"/>
      <c r="W2009" s="5"/>
      <c r="Y2009"/>
      <c r="Z2009"/>
    </row>
    <row r="2010" spans="12:26" x14ac:dyDescent="0.2">
      <c r="L2010"/>
      <c r="M2010"/>
      <c r="P2010" s="22"/>
      <c r="Q2010" s="22"/>
      <c r="V2010" s="5"/>
      <c r="W2010" s="5"/>
      <c r="Y2010"/>
      <c r="Z2010"/>
    </row>
    <row r="2011" spans="12:26" x14ac:dyDescent="0.2">
      <c r="L2011"/>
      <c r="M2011"/>
      <c r="P2011" s="22"/>
      <c r="Q2011" s="22"/>
      <c r="V2011" s="5"/>
      <c r="W2011" s="5"/>
      <c r="Y2011"/>
      <c r="Z2011"/>
    </row>
    <row r="2012" spans="12:26" x14ac:dyDescent="0.2">
      <c r="L2012"/>
      <c r="M2012"/>
      <c r="P2012" s="22"/>
      <c r="Q2012" s="22"/>
      <c r="V2012" s="5"/>
      <c r="W2012" s="5"/>
      <c r="Y2012"/>
      <c r="Z2012"/>
    </row>
    <row r="2013" spans="12:26" x14ac:dyDescent="0.2">
      <c r="L2013"/>
      <c r="M2013"/>
      <c r="P2013" s="22"/>
      <c r="Q2013" s="22"/>
      <c r="V2013" s="5"/>
      <c r="W2013" s="5"/>
      <c r="Y2013"/>
      <c r="Z2013"/>
    </row>
    <row r="2014" spans="12:26" x14ac:dyDescent="0.2">
      <c r="L2014"/>
      <c r="M2014"/>
      <c r="P2014" s="22"/>
      <c r="Q2014" s="22"/>
      <c r="V2014" s="5"/>
      <c r="W2014" s="5"/>
      <c r="Y2014"/>
      <c r="Z2014"/>
    </row>
    <row r="2015" spans="12:26" x14ac:dyDescent="0.2">
      <c r="L2015"/>
      <c r="M2015"/>
      <c r="P2015" s="22"/>
      <c r="Q2015" s="22"/>
      <c r="V2015" s="5"/>
      <c r="W2015" s="5"/>
      <c r="Y2015"/>
      <c r="Z2015"/>
    </row>
    <row r="2016" spans="12:26" x14ac:dyDescent="0.2">
      <c r="L2016"/>
      <c r="M2016"/>
      <c r="P2016" s="22"/>
      <c r="Q2016" s="22"/>
      <c r="V2016" s="5"/>
      <c r="W2016" s="5"/>
      <c r="Y2016"/>
      <c r="Z2016"/>
    </row>
    <row r="2017" spans="12:26" x14ac:dyDescent="0.2">
      <c r="L2017"/>
      <c r="M2017"/>
      <c r="P2017" s="22"/>
      <c r="Q2017" s="22"/>
      <c r="V2017" s="5"/>
      <c r="W2017" s="5"/>
      <c r="Y2017"/>
      <c r="Z2017"/>
    </row>
    <row r="2018" spans="12:26" x14ac:dyDescent="0.2">
      <c r="L2018"/>
      <c r="M2018"/>
      <c r="P2018" s="22"/>
      <c r="Q2018" s="22"/>
      <c r="V2018" s="5"/>
      <c r="W2018" s="5"/>
      <c r="Y2018"/>
      <c r="Z2018"/>
    </row>
    <row r="2019" spans="12:26" x14ac:dyDescent="0.2">
      <c r="L2019"/>
      <c r="M2019"/>
      <c r="P2019" s="22"/>
      <c r="Q2019" s="22"/>
      <c r="V2019" s="5"/>
      <c r="W2019" s="5"/>
      <c r="Y2019"/>
      <c r="Z2019"/>
    </row>
    <row r="2020" spans="12:26" x14ac:dyDescent="0.2">
      <c r="L2020"/>
      <c r="M2020"/>
      <c r="P2020" s="22"/>
      <c r="Q2020" s="22"/>
      <c r="V2020" s="5"/>
      <c r="W2020" s="5"/>
      <c r="Y2020"/>
      <c r="Z2020"/>
    </row>
    <row r="2021" spans="12:26" x14ac:dyDescent="0.2">
      <c r="L2021"/>
      <c r="M2021"/>
      <c r="P2021" s="22"/>
      <c r="Q2021" s="22"/>
      <c r="V2021" s="5"/>
      <c r="W2021" s="5"/>
      <c r="Y2021"/>
      <c r="Z2021"/>
    </row>
    <row r="2022" spans="12:26" x14ac:dyDescent="0.2">
      <c r="L2022"/>
      <c r="M2022"/>
      <c r="P2022" s="22"/>
      <c r="Q2022" s="22"/>
      <c r="V2022" s="5"/>
      <c r="W2022" s="5"/>
      <c r="Y2022"/>
      <c r="Z2022"/>
    </row>
    <row r="2023" spans="12:26" x14ac:dyDescent="0.2">
      <c r="L2023"/>
      <c r="M2023"/>
      <c r="P2023" s="22"/>
      <c r="Q2023" s="22"/>
      <c r="V2023" s="5"/>
      <c r="W2023" s="5"/>
      <c r="Y2023"/>
      <c r="Z2023"/>
    </row>
    <row r="2024" spans="12:26" x14ac:dyDescent="0.2">
      <c r="L2024"/>
      <c r="M2024"/>
      <c r="P2024" s="22"/>
      <c r="Q2024" s="22"/>
      <c r="V2024" s="5"/>
      <c r="W2024" s="5"/>
      <c r="Y2024"/>
      <c r="Z2024"/>
    </row>
    <row r="2025" spans="12:26" x14ac:dyDescent="0.2">
      <c r="L2025"/>
      <c r="M2025"/>
      <c r="P2025" s="22"/>
      <c r="Q2025" s="22"/>
      <c r="V2025" s="5"/>
      <c r="W2025" s="5"/>
      <c r="Y2025"/>
      <c r="Z2025"/>
    </row>
    <row r="2026" spans="12:26" x14ac:dyDescent="0.2">
      <c r="L2026"/>
      <c r="M2026"/>
      <c r="P2026" s="22"/>
      <c r="Q2026" s="22"/>
      <c r="V2026" s="5"/>
      <c r="W2026" s="5"/>
      <c r="Y2026"/>
      <c r="Z2026"/>
    </row>
    <row r="2027" spans="12:26" x14ac:dyDescent="0.2">
      <c r="L2027"/>
      <c r="M2027"/>
      <c r="P2027" s="22"/>
      <c r="Q2027" s="22"/>
      <c r="V2027" s="5"/>
      <c r="W2027" s="5"/>
      <c r="Y2027"/>
      <c r="Z2027"/>
    </row>
    <row r="2028" spans="12:26" x14ac:dyDescent="0.2">
      <c r="L2028"/>
      <c r="M2028"/>
      <c r="P2028" s="22"/>
      <c r="Q2028" s="22"/>
      <c r="V2028" s="5"/>
      <c r="W2028" s="5"/>
      <c r="Y2028"/>
      <c r="Z2028"/>
    </row>
    <row r="2029" spans="12:26" x14ac:dyDescent="0.2">
      <c r="L2029"/>
      <c r="M2029"/>
      <c r="P2029" s="22"/>
      <c r="Q2029" s="22"/>
      <c r="V2029" s="5"/>
      <c r="W2029" s="5"/>
      <c r="Y2029"/>
      <c r="Z2029"/>
    </row>
    <row r="2030" spans="12:26" x14ac:dyDescent="0.2">
      <c r="L2030"/>
      <c r="M2030"/>
      <c r="P2030" s="22"/>
      <c r="Q2030" s="22"/>
      <c r="V2030" s="5"/>
      <c r="W2030" s="5"/>
      <c r="Y2030"/>
      <c r="Z2030"/>
    </row>
    <row r="2031" spans="12:26" x14ac:dyDescent="0.2">
      <c r="L2031"/>
      <c r="M2031"/>
      <c r="P2031" s="22"/>
      <c r="Q2031" s="22"/>
      <c r="V2031" s="5"/>
      <c r="W2031" s="5"/>
      <c r="Y2031"/>
      <c r="Z2031"/>
    </row>
    <row r="2032" spans="12:26" x14ac:dyDescent="0.2">
      <c r="L2032"/>
      <c r="M2032"/>
      <c r="P2032" s="22"/>
      <c r="Q2032" s="22"/>
      <c r="V2032" s="5"/>
      <c r="W2032" s="5"/>
      <c r="Y2032"/>
      <c r="Z2032"/>
    </row>
    <row r="2033" spans="12:26" x14ac:dyDescent="0.2">
      <c r="L2033"/>
      <c r="M2033"/>
      <c r="P2033" s="22"/>
      <c r="Q2033" s="22"/>
      <c r="V2033" s="5"/>
      <c r="W2033" s="5"/>
      <c r="Y2033"/>
      <c r="Z2033"/>
    </row>
    <row r="2034" spans="12:26" x14ac:dyDescent="0.2">
      <c r="L2034"/>
      <c r="M2034"/>
      <c r="P2034" s="22"/>
      <c r="Q2034" s="22"/>
      <c r="V2034" s="5"/>
      <c r="W2034" s="5"/>
      <c r="Y2034"/>
      <c r="Z2034"/>
    </row>
    <row r="2035" spans="12:26" x14ac:dyDescent="0.2">
      <c r="L2035"/>
      <c r="M2035"/>
      <c r="P2035" s="22"/>
      <c r="Q2035" s="22"/>
      <c r="V2035" s="5"/>
      <c r="W2035" s="5"/>
      <c r="Y2035"/>
      <c r="Z2035"/>
    </row>
    <row r="2036" spans="12:26" x14ac:dyDescent="0.2">
      <c r="L2036"/>
      <c r="M2036"/>
      <c r="P2036" s="22"/>
      <c r="Q2036" s="22"/>
      <c r="V2036" s="5"/>
      <c r="W2036" s="5"/>
      <c r="Y2036"/>
      <c r="Z2036"/>
    </row>
    <row r="2037" spans="12:26" x14ac:dyDescent="0.2">
      <c r="L2037"/>
      <c r="M2037"/>
      <c r="P2037" s="22"/>
      <c r="Q2037" s="22"/>
      <c r="V2037" s="5"/>
      <c r="W2037" s="5"/>
      <c r="Y2037"/>
      <c r="Z2037"/>
    </row>
    <row r="2038" spans="12:26" x14ac:dyDescent="0.2">
      <c r="L2038"/>
      <c r="M2038"/>
      <c r="P2038" s="22"/>
      <c r="Q2038" s="22"/>
      <c r="V2038" s="5"/>
      <c r="W2038" s="5"/>
      <c r="Y2038"/>
      <c r="Z2038"/>
    </row>
    <row r="2039" spans="12:26" x14ac:dyDescent="0.2">
      <c r="L2039"/>
      <c r="M2039"/>
      <c r="P2039" s="22"/>
      <c r="Q2039" s="22"/>
      <c r="V2039" s="5"/>
      <c r="W2039" s="5"/>
      <c r="Y2039"/>
      <c r="Z2039"/>
    </row>
    <row r="2040" spans="12:26" x14ac:dyDescent="0.2">
      <c r="L2040"/>
      <c r="M2040"/>
      <c r="P2040" s="22"/>
      <c r="Q2040" s="22"/>
      <c r="V2040" s="5"/>
      <c r="W2040" s="5"/>
      <c r="Y2040"/>
      <c r="Z2040"/>
    </row>
    <row r="2041" spans="12:26" x14ac:dyDescent="0.2">
      <c r="L2041"/>
      <c r="M2041"/>
      <c r="P2041" s="22"/>
      <c r="Q2041" s="22"/>
      <c r="V2041" s="5"/>
      <c r="W2041" s="5"/>
      <c r="Y2041"/>
      <c r="Z2041"/>
    </row>
    <row r="2042" spans="12:26" x14ac:dyDescent="0.2">
      <c r="L2042"/>
      <c r="M2042"/>
      <c r="P2042" s="22"/>
      <c r="Q2042" s="22"/>
      <c r="V2042" s="5"/>
      <c r="W2042" s="5"/>
      <c r="Y2042"/>
      <c r="Z2042"/>
    </row>
    <row r="2043" spans="12:26" x14ac:dyDescent="0.2">
      <c r="L2043"/>
      <c r="M2043"/>
      <c r="P2043" s="22"/>
      <c r="Q2043" s="22"/>
      <c r="V2043" s="5"/>
      <c r="W2043" s="5"/>
      <c r="Y2043"/>
      <c r="Z2043"/>
    </row>
    <row r="2044" spans="12:26" x14ac:dyDescent="0.2">
      <c r="L2044"/>
      <c r="M2044"/>
      <c r="P2044" s="22"/>
      <c r="Q2044" s="22"/>
      <c r="V2044" s="5"/>
      <c r="W2044" s="5"/>
      <c r="Y2044"/>
      <c r="Z2044"/>
    </row>
    <row r="2045" spans="12:26" x14ac:dyDescent="0.2">
      <c r="L2045"/>
      <c r="M2045"/>
      <c r="P2045" s="22"/>
      <c r="Q2045" s="22"/>
      <c r="V2045" s="5"/>
      <c r="W2045" s="5"/>
      <c r="Y2045"/>
      <c r="Z2045"/>
    </row>
    <row r="2046" spans="12:26" x14ac:dyDescent="0.2">
      <c r="L2046"/>
      <c r="M2046"/>
      <c r="P2046" s="22"/>
      <c r="Q2046" s="22"/>
      <c r="V2046" s="5"/>
      <c r="W2046" s="5"/>
      <c r="Y2046"/>
      <c r="Z2046"/>
    </row>
    <row r="2047" spans="12:26" x14ac:dyDescent="0.2">
      <c r="L2047"/>
      <c r="M2047"/>
      <c r="P2047" s="22"/>
      <c r="Q2047" s="22"/>
      <c r="V2047" s="5"/>
      <c r="W2047" s="5"/>
      <c r="Y2047"/>
      <c r="Z2047"/>
    </row>
    <row r="2048" spans="12:26" x14ac:dyDescent="0.2">
      <c r="L2048"/>
      <c r="M2048"/>
      <c r="P2048" s="22"/>
      <c r="Q2048" s="22"/>
      <c r="V2048" s="5"/>
      <c r="W2048" s="5"/>
      <c r="Y2048"/>
      <c r="Z2048"/>
    </row>
    <row r="2049" spans="12:26" x14ac:dyDescent="0.2">
      <c r="L2049"/>
      <c r="M2049"/>
      <c r="P2049" s="22"/>
      <c r="Q2049" s="22"/>
      <c r="V2049" s="5"/>
      <c r="W2049" s="5"/>
      <c r="Y2049"/>
      <c r="Z2049"/>
    </row>
    <row r="2050" spans="12:26" x14ac:dyDescent="0.2">
      <c r="L2050"/>
      <c r="M2050"/>
      <c r="P2050" s="22"/>
      <c r="Q2050" s="22"/>
      <c r="V2050" s="5"/>
      <c r="W2050" s="5"/>
      <c r="Y2050"/>
      <c r="Z2050"/>
    </row>
    <row r="2051" spans="12:26" x14ac:dyDescent="0.2">
      <c r="L2051"/>
      <c r="M2051"/>
      <c r="P2051" s="22"/>
      <c r="Q2051" s="22"/>
      <c r="V2051" s="5"/>
      <c r="W2051" s="5"/>
      <c r="Y2051"/>
      <c r="Z2051"/>
    </row>
    <row r="2052" spans="12:26" x14ac:dyDescent="0.2">
      <c r="L2052"/>
      <c r="M2052"/>
      <c r="P2052" s="22"/>
      <c r="Q2052" s="22"/>
      <c r="V2052" s="5"/>
      <c r="W2052" s="5"/>
      <c r="Y2052"/>
      <c r="Z2052"/>
    </row>
    <row r="2053" spans="12:26" x14ac:dyDescent="0.2">
      <c r="L2053"/>
      <c r="M2053"/>
      <c r="P2053" s="22"/>
      <c r="Q2053" s="22"/>
      <c r="V2053" s="5"/>
      <c r="W2053" s="5"/>
      <c r="Y2053"/>
      <c r="Z2053"/>
    </row>
    <row r="2054" spans="12:26" x14ac:dyDescent="0.2">
      <c r="L2054"/>
      <c r="M2054"/>
      <c r="P2054" s="22"/>
      <c r="Q2054" s="22"/>
      <c r="V2054" s="5"/>
      <c r="W2054" s="5"/>
      <c r="Y2054"/>
      <c r="Z2054"/>
    </row>
    <row r="2055" spans="12:26" x14ac:dyDescent="0.2">
      <c r="L2055"/>
      <c r="M2055"/>
      <c r="P2055" s="22"/>
      <c r="Q2055" s="22"/>
      <c r="V2055" s="5"/>
      <c r="W2055" s="5"/>
      <c r="Y2055"/>
      <c r="Z2055"/>
    </row>
    <row r="2056" spans="12:26" x14ac:dyDescent="0.2">
      <c r="L2056"/>
      <c r="M2056"/>
      <c r="P2056" s="22"/>
      <c r="Q2056" s="22"/>
      <c r="V2056" s="5"/>
      <c r="W2056" s="5"/>
      <c r="Y2056"/>
      <c r="Z2056"/>
    </row>
    <row r="2057" spans="12:26" x14ac:dyDescent="0.2">
      <c r="L2057"/>
      <c r="M2057"/>
      <c r="P2057" s="22"/>
      <c r="Q2057" s="22"/>
      <c r="V2057" s="5"/>
      <c r="W2057" s="5"/>
      <c r="Y2057"/>
      <c r="Z2057"/>
    </row>
    <row r="2058" spans="12:26" x14ac:dyDescent="0.2">
      <c r="L2058"/>
      <c r="M2058"/>
      <c r="P2058" s="22"/>
      <c r="Q2058" s="22"/>
      <c r="V2058" s="5"/>
      <c r="W2058" s="5"/>
      <c r="Y2058"/>
      <c r="Z2058"/>
    </row>
    <row r="2059" spans="12:26" x14ac:dyDescent="0.2">
      <c r="L2059"/>
      <c r="M2059"/>
      <c r="P2059" s="22"/>
      <c r="Q2059" s="22"/>
      <c r="V2059" s="5"/>
      <c r="W2059" s="5"/>
      <c r="Y2059"/>
      <c r="Z2059"/>
    </row>
    <row r="2060" spans="12:26" x14ac:dyDescent="0.2">
      <c r="L2060"/>
      <c r="M2060"/>
      <c r="P2060" s="22"/>
      <c r="Q2060" s="22"/>
      <c r="V2060" s="5"/>
      <c r="W2060" s="5"/>
      <c r="Y2060"/>
      <c r="Z2060"/>
    </row>
    <row r="2061" spans="12:26" x14ac:dyDescent="0.2">
      <c r="L2061"/>
      <c r="M2061"/>
      <c r="P2061" s="22"/>
      <c r="Q2061" s="22"/>
      <c r="V2061" s="5"/>
      <c r="W2061" s="5"/>
      <c r="Y2061"/>
      <c r="Z2061"/>
    </row>
    <row r="2062" spans="12:26" x14ac:dyDescent="0.2">
      <c r="L2062"/>
      <c r="M2062"/>
      <c r="P2062" s="22"/>
      <c r="Q2062" s="22"/>
      <c r="V2062" s="5"/>
      <c r="W2062" s="5"/>
      <c r="Y2062"/>
      <c r="Z2062"/>
    </row>
    <row r="2063" spans="12:26" x14ac:dyDescent="0.2">
      <c r="L2063"/>
      <c r="M2063"/>
      <c r="P2063" s="22"/>
      <c r="Q2063" s="22"/>
      <c r="V2063" s="5"/>
      <c r="W2063" s="5"/>
      <c r="Y2063"/>
      <c r="Z2063"/>
    </row>
    <row r="2064" spans="12:26" x14ac:dyDescent="0.2">
      <c r="L2064"/>
      <c r="M2064"/>
      <c r="P2064" s="22"/>
      <c r="Q2064" s="22"/>
      <c r="V2064" s="5"/>
      <c r="W2064" s="5"/>
      <c r="Y2064"/>
      <c r="Z2064"/>
    </row>
    <row r="2065" spans="12:26" x14ac:dyDescent="0.2">
      <c r="L2065"/>
      <c r="M2065"/>
      <c r="P2065" s="22"/>
      <c r="Q2065" s="22"/>
      <c r="V2065" s="5"/>
      <c r="W2065" s="5"/>
      <c r="Y2065"/>
      <c r="Z2065"/>
    </row>
    <row r="2066" spans="12:26" x14ac:dyDescent="0.2">
      <c r="L2066"/>
      <c r="M2066"/>
      <c r="P2066" s="22"/>
      <c r="Q2066" s="22"/>
      <c r="V2066" s="5"/>
      <c r="W2066" s="5"/>
      <c r="Y2066"/>
      <c r="Z2066"/>
    </row>
    <row r="2067" spans="12:26" x14ac:dyDescent="0.2">
      <c r="L2067"/>
      <c r="M2067"/>
      <c r="P2067" s="22"/>
      <c r="Q2067" s="22"/>
      <c r="V2067" s="5"/>
      <c r="W2067" s="5"/>
      <c r="Y2067"/>
      <c r="Z2067"/>
    </row>
    <row r="2068" spans="12:26" x14ac:dyDescent="0.2">
      <c r="L2068"/>
      <c r="M2068"/>
      <c r="P2068" s="22"/>
      <c r="Q2068" s="22"/>
      <c r="V2068" s="5"/>
      <c r="W2068" s="5"/>
      <c r="Y2068"/>
      <c r="Z2068"/>
    </row>
    <row r="2069" spans="12:26" x14ac:dyDescent="0.2">
      <c r="L2069"/>
      <c r="M2069"/>
      <c r="P2069" s="22"/>
      <c r="Q2069" s="22"/>
      <c r="V2069" s="5"/>
      <c r="W2069" s="5"/>
      <c r="Y2069"/>
      <c r="Z2069"/>
    </row>
    <row r="2070" spans="12:26" x14ac:dyDescent="0.2">
      <c r="L2070"/>
      <c r="M2070"/>
      <c r="P2070" s="22"/>
      <c r="Q2070" s="22"/>
      <c r="V2070" s="5"/>
      <c r="W2070" s="5"/>
      <c r="Y2070"/>
      <c r="Z2070"/>
    </row>
    <row r="2071" spans="12:26" x14ac:dyDescent="0.2">
      <c r="L2071"/>
      <c r="M2071"/>
      <c r="P2071" s="22"/>
      <c r="Q2071" s="22"/>
      <c r="V2071" s="5"/>
      <c r="W2071" s="5"/>
      <c r="Y2071"/>
      <c r="Z2071"/>
    </row>
    <row r="2072" spans="12:26" x14ac:dyDescent="0.2">
      <c r="L2072"/>
      <c r="M2072"/>
      <c r="P2072" s="22"/>
      <c r="Q2072" s="22"/>
      <c r="V2072" s="5"/>
      <c r="W2072" s="5"/>
      <c r="Y2072"/>
      <c r="Z2072"/>
    </row>
    <row r="2073" spans="12:26" x14ac:dyDescent="0.2">
      <c r="L2073"/>
      <c r="M2073"/>
      <c r="P2073" s="22"/>
      <c r="Q2073" s="22"/>
      <c r="V2073" s="5"/>
      <c r="W2073" s="5"/>
      <c r="Y2073"/>
      <c r="Z2073"/>
    </row>
    <row r="2074" spans="12:26" x14ac:dyDescent="0.2">
      <c r="L2074"/>
      <c r="M2074"/>
      <c r="P2074" s="22"/>
      <c r="Q2074" s="22"/>
      <c r="V2074" s="5"/>
      <c r="W2074" s="5"/>
      <c r="Y2074"/>
      <c r="Z2074"/>
    </row>
    <row r="2075" spans="12:26" x14ac:dyDescent="0.2">
      <c r="L2075"/>
      <c r="M2075"/>
      <c r="P2075" s="22"/>
      <c r="Q2075" s="22"/>
      <c r="V2075" s="5"/>
      <c r="W2075" s="5"/>
      <c r="Y2075"/>
      <c r="Z2075"/>
    </row>
    <row r="2076" spans="12:26" x14ac:dyDescent="0.2">
      <c r="L2076"/>
      <c r="M2076"/>
      <c r="P2076" s="22"/>
      <c r="Q2076" s="22"/>
      <c r="V2076" s="5"/>
      <c r="W2076" s="5"/>
      <c r="Y2076"/>
      <c r="Z2076"/>
    </row>
    <row r="2077" spans="12:26" x14ac:dyDescent="0.2">
      <c r="L2077"/>
      <c r="M2077"/>
      <c r="P2077" s="22"/>
      <c r="Q2077" s="22"/>
      <c r="V2077" s="5"/>
      <c r="W2077" s="5"/>
      <c r="Y2077"/>
      <c r="Z2077"/>
    </row>
    <row r="2078" spans="12:26" x14ac:dyDescent="0.2">
      <c r="L2078"/>
      <c r="M2078"/>
      <c r="P2078" s="22"/>
      <c r="Q2078" s="22"/>
      <c r="V2078" s="5"/>
      <c r="W2078" s="5"/>
      <c r="Y2078"/>
      <c r="Z2078"/>
    </row>
    <row r="2079" spans="12:26" x14ac:dyDescent="0.2">
      <c r="L2079"/>
      <c r="M2079"/>
      <c r="P2079" s="22"/>
      <c r="Q2079" s="22"/>
      <c r="V2079" s="5"/>
      <c r="W2079" s="5"/>
      <c r="Y2079"/>
      <c r="Z2079"/>
    </row>
    <row r="2080" spans="12:26" x14ac:dyDescent="0.2">
      <c r="L2080"/>
      <c r="M2080"/>
      <c r="P2080" s="22"/>
      <c r="Q2080" s="22"/>
      <c r="V2080" s="5"/>
      <c r="W2080" s="5"/>
      <c r="Y2080"/>
      <c r="Z2080"/>
    </row>
    <row r="2081" spans="12:26" x14ac:dyDescent="0.2">
      <c r="L2081"/>
      <c r="M2081"/>
      <c r="P2081" s="22"/>
      <c r="Q2081" s="22"/>
      <c r="V2081" s="5"/>
      <c r="W2081" s="5"/>
      <c r="Y2081"/>
      <c r="Z2081"/>
    </row>
    <row r="2082" spans="12:26" x14ac:dyDescent="0.2">
      <c r="L2082"/>
      <c r="M2082"/>
      <c r="P2082" s="22"/>
      <c r="Q2082" s="22"/>
      <c r="V2082" s="5"/>
      <c r="W2082" s="5"/>
      <c r="Y2082"/>
      <c r="Z2082"/>
    </row>
    <row r="2083" spans="12:26" x14ac:dyDescent="0.2">
      <c r="L2083"/>
      <c r="M2083"/>
      <c r="P2083" s="22"/>
      <c r="Q2083" s="22"/>
      <c r="V2083" s="5"/>
      <c r="W2083" s="5"/>
      <c r="Y2083"/>
      <c r="Z2083"/>
    </row>
    <row r="2084" spans="12:26" x14ac:dyDescent="0.2">
      <c r="L2084"/>
      <c r="M2084"/>
      <c r="P2084" s="22"/>
      <c r="Q2084" s="22"/>
      <c r="V2084" s="5"/>
      <c r="W2084" s="5"/>
      <c r="Y2084"/>
      <c r="Z2084"/>
    </row>
    <row r="2085" spans="12:26" x14ac:dyDescent="0.2">
      <c r="L2085"/>
      <c r="M2085"/>
      <c r="P2085" s="22"/>
      <c r="Q2085" s="22"/>
      <c r="V2085" s="5"/>
      <c r="W2085" s="5"/>
      <c r="Y2085"/>
      <c r="Z2085"/>
    </row>
    <row r="2086" spans="12:26" x14ac:dyDescent="0.2">
      <c r="L2086"/>
      <c r="M2086"/>
      <c r="P2086" s="22"/>
      <c r="Q2086" s="22"/>
      <c r="V2086" s="5"/>
      <c r="W2086" s="5"/>
      <c r="Y2086"/>
      <c r="Z2086"/>
    </row>
    <row r="2087" spans="12:26" x14ac:dyDescent="0.2">
      <c r="L2087"/>
      <c r="M2087"/>
      <c r="P2087" s="22"/>
      <c r="Q2087" s="22"/>
      <c r="V2087" s="5"/>
      <c r="W2087" s="5"/>
      <c r="Y2087"/>
      <c r="Z2087"/>
    </row>
    <row r="2088" spans="12:26" x14ac:dyDescent="0.2">
      <c r="L2088"/>
      <c r="M2088"/>
      <c r="P2088" s="22"/>
      <c r="Q2088" s="22"/>
      <c r="V2088" s="5"/>
      <c r="W2088" s="5"/>
      <c r="Y2088"/>
      <c r="Z2088"/>
    </row>
    <row r="2089" spans="12:26" x14ac:dyDescent="0.2">
      <c r="L2089"/>
      <c r="M2089"/>
      <c r="P2089" s="22"/>
      <c r="Q2089" s="22"/>
      <c r="V2089" s="5"/>
      <c r="W2089" s="5"/>
      <c r="Y2089"/>
      <c r="Z2089"/>
    </row>
    <row r="2090" spans="12:26" x14ac:dyDescent="0.2">
      <c r="L2090"/>
      <c r="M2090"/>
      <c r="P2090" s="22"/>
      <c r="Q2090" s="22"/>
      <c r="V2090" s="5"/>
      <c r="W2090" s="5"/>
      <c r="Y2090"/>
      <c r="Z2090"/>
    </row>
    <row r="2091" spans="12:26" x14ac:dyDescent="0.2">
      <c r="L2091"/>
      <c r="M2091"/>
      <c r="P2091" s="22"/>
      <c r="Q2091" s="22"/>
      <c r="V2091" s="5"/>
      <c r="W2091" s="5"/>
      <c r="Y2091"/>
      <c r="Z2091"/>
    </row>
    <row r="2092" spans="12:26" x14ac:dyDescent="0.2">
      <c r="L2092"/>
      <c r="M2092"/>
      <c r="P2092" s="22"/>
      <c r="Q2092" s="22"/>
      <c r="V2092" s="5"/>
      <c r="W2092" s="5"/>
      <c r="Y2092"/>
      <c r="Z2092"/>
    </row>
    <row r="2093" spans="12:26" x14ac:dyDescent="0.2">
      <c r="L2093"/>
      <c r="M2093"/>
      <c r="P2093" s="22"/>
      <c r="Q2093" s="22"/>
      <c r="V2093" s="5"/>
      <c r="W2093" s="5"/>
      <c r="Y2093"/>
      <c r="Z2093"/>
    </row>
    <row r="2094" spans="12:26" x14ac:dyDescent="0.2">
      <c r="L2094"/>
      <c r="M2094"/>
      <c r="P2094" s="22"/>
      <c r="Q2094" s="22"/>
      <c r="V2094" s="5"/>
      <c r="W2094" s="5"/>
      <c r="Y2094"/>
      <c r="Z2094"/>
    </row>
    <row r="2095" spans="12:26" x14ac:dyDescent="0.2">
      <c r="L2095"/>
      <c r="M2095"/>
      <c r="P2095" s="22"/>
      <c r="Q2095" s="22"/>
      <c r="V2095" s="5"/>
      <c r="W2095" s="5"/>
      <c r="Y2095"/>
      <c r="Z2095"/>
    </row>
    <row r="2096" spans="12:26" x14ac:dyDescent="0.2">
      <c r="L2096"/>
      <c r="M2096"/>
      <c r="P2096" s="22"/>
      <c r="Q2096" s="22"/>
      <c r="V2096" s="5"/>
      <c r="W2096" s="5"/>
      <c r="Y2096"/>
      <c r="Z2096"/>
    </row>
    <row r="2097" spans="12:26" x14ac:dyDescent="0.2">
      <c r="L2097"/>
      <c r="M2097"/>
      <c r="P2097" s="22"/>
      <c r="Q2097" s="22"/>
      <c r="V2097" s="5"/>
      <c r="W2097" s="5"/>
      <c r="Y2097"/>
      <c r="Z2097"/>
    </row>
    <row r="2098" spans="12:26" x14ac:dyDescent="0.2">
      <c r="L2098"/>
      <c r="M2098"/>
      <c r="P2098" s="22"/>
      <c r="Q2098" s="22"/>
      <c r="V2098" s="5"/>
      <c r="W2098" s="5"/>
      <c r="Y2098"/>
      <c r="Z2098"/>
    </row>
    <row r="2099" spans="12:26" x14ac:dyDescent="0.2">
      <c r="L2099"/>
      <c r="M2099"/>
      <c r="P2099" s="22"/>
      <c r="Q2099" s="22"/>
      <c r="V2099" s="5"/>
      <c r="W2099" s="5"/>
      <c r="Y2099"/>
      <c r="Z2099"/>
    </row>
    <row r="2100" spans="12:26" x14ac:dyDescent="0.2">
      <c r="L2100"/>
      <c r="M2100"/>
      <c r="P2100" s="22"/>
      <c r="Q2100" s="22"/>
      <c r="V2100" s="5"/>
      <c r="W2100" s="5"/>
      <c r="Y2100"/>
      <c r="Z2100"/>
    </row>
    <row r="2101" spans="12:26" x14ac:dyDescent="0.2">
      <c r="L2101"/>
      <c r="M2101"/>
      <c r="P2101" s="22"/>
      <c r="Q2101" s="22"/>
      <c r="V2101" s="5"/>
      <c r="W2101" s="5"/>
      <c r="Y2101"/>
      <c r="Z2101"/>
    </row>
    <row r="2102" spans="12:26" x14ac:dyDescent="0.2">
      <c r="L2102"/>
      <c r="M2102"/>
      <c r="P2102" s="22"/>
      <c r="Q2102" s="22"/>
      <c r="V2102" s="5"/>
      <c r="W2102" s="5"/>
      <c r="Y2102"/>
      <c r="Z2102"/>
    </row>
    <row r="2103" spans="12:26" x14ac:dyDescent="0.2">
      <c r="L2103"/>
      <c r="M2103"/>
      <c r="P2103" s="22"/>
      <c r="Q2103" s="22"/>
      <c r="V2103" s="5"/>
      <c r="W2103" s="5"/>
      <c r="Y2103"/>
      <c r="Z2103"/>
    </row>
    <row r="2104" spans="12:26" x14ac:dyDescent="0.2">
      <c r="L2104"/>
      <c r="M2104"/>
      <c r="P2104" s="22"/>
      <c r="Q2104" s="22"/>
      <c r="V2104" s="5"/>
      <c r="W2104" s="5"/>
      <c r="Y2104"/>
      <c r="Z2104"/>
    </row>
    <row r="2105" spans="12:26" x14ac:dyDescent="0.2">
      <c r="L2105"/>
      <c r="M2105"/>
      <c r="P2105" s="22"/>
      <c r="Q2105" s="22"/>
      <c r="V2105" s="5"/>
      <c r="W2105" s="5"/>
      <c r="Y2105"/>
      <c r="Z2105"/>
    </row>
    <row r="2106" spans="12:26" x14ac:dyDescent="0.2">
      <c r="L2106"/>
      <c r="M2106"/>
      <c r="P2106" s="22"/>
      <c r="Q2106" s="22"/>
      <c r="V2106" s="5"/>
      <c r="W2106" s="5"/>
      <c r="Y2106"/>
      <c r="Z2106"/>
    </row>
    <row r="2107" spans="12:26" x14ac:dyDescent="0.2">
      <c r="L2107"/>
      <c r="M2107"/>
      <c r="P2107" s="22"/>
      <c r="Q2107" s="22"/>
      <c r="V2107" s="5"/>
      <c r="W2107" s="5"/>
      <c r="Y2107"/>
      <c r="Z2107"/>
    </row>
    <row r="2108" spans="12:26" x14ac:dyDescent="0.2">
      <c r="L2108"/>
      <c r="M2108"/>
      <c r="P2108" s="22"/>
      <c r="Q2108" s="22"/>
      <c r="V2108" s="5"/>
      <c r="W2108" s="5"/>
      <c r="Y2108"/>
      <c r="Z2108"/>
    </row>
    <row r="2109" spans="12:26" x14ac:dyDescent="0.2">
      <c r="L2109"/>
      <c r="M2109"/>
      <c r="P2109" s="22"/>
      <c r="Q2109" s="22"/>
      <c r="V2109" s="5"/>
      <c r="W2109" s="5"/>
      <c r="Y2109"/>
      <c r="Z2109"/>
    </row>
    <row r="2110" spans="12:26" x14ac:dyDescent="0.2">
      <c r="L2110"/>
      <c r="M2110"/>
      <c r="P2110" s="22"/>
      <c r="Q2110" s="22"/>
      <c r="V2110" s="5"/>
      <c r="W2110" s="5"/>
      <c r="Y2110"/>
      <c r="Z2110"/>
    </row>
    <row r="2111" spans="12:26" x14ac:dyDescent="0.2">
      <c r="L2111"/>
      <c r="M2111"/>
      <c r="P2111" s="22"/>
      <c r="Q2111" s="22"/>
      <c r="V2111" s="5"/>
      <c r="W2111" s="5"/>
      <c r="Y2111"/>
      <c r="Z2111"/>
    </row>
    <row r="2112" spans="12:26" x14ac:dyDescent="0.2">
      <c r="L2112"/>
      <c r="M2112"/>
      <c r="P2112" s="22"/>
      <c r="Q2112" s="22"/>
      <c r="V2112" s="5"/>
      <c r="W2112" s="5"/>
      <c r="Y2112"/>
      <c r="Z2112"/>
    </row>
    <row r="2113" spans="12:26" x14ac:dyDescent="0.2">
      <c r="L2113"/>
      <c r="M2113"/>
      <c r="P2113" s="22"/>
      <c r="Q2113" s="22"/>
      <c r="V2113" s="5"/>
      <c r="W2113" s="5"/>
      <c r="Y2113"/>
      <c r="Z2113"/>
    </row>
    <row r="2114" spans="12:26" x14ac:dyDescent="0.2">
      <c r="L2114"/>
      <c r="M2114"/>
      <c r="P2114" s="22"/>
      <c r="Q2114" s="22"/>
      <c r="V2114" s="5"/>
      <c r="W2114" s="5"/>
      <c r="Y2114"/>
      <c r="Z2114"/>
    </row>
    <row r="2115" spans="12:26" x14ac:dyDescent="0.2">
      <c r="L2115"/>
      <c r="M2115"/>
      <c r="P2115" s="22"/>
      <c r="Q2115" s="22"/>
      <c r="V2115" s="5"/>
      <c r="W2115" s="5"/>
      <c r="Y2115"/>
      <c r="Z2115"/>
    </row>
    <row r="2116" spans="12:26" x14ac:dyDescent="0.2">
      <c r="L2116"/>
      <c r="M2116"/>
      <c r="P2116" s="22"/>
      <c r="Q2116" s="22"/>
      <c r="V2116" s="5"/>
      <c r="W2116" s="5"/>
      <c r="Y2116"/>
      <c r="Z2116"/>
    </row>
    <row r="2117" spans="12:26" x14ac:dyDescent="0.2">
      <c r="L2117"/>
      <c r="M2117"/>
      <c r="P2117" s="22"/>
      <c r="Q2117" s="22"/>
      <c r="V2117" s="5"/>
      <c r="W2117" s="5"/>
      <c r="Y2117"/>
      <c r="Z2117"/>
    </row>
    <row r="2118" spans="12:26" x14ac:dyDescent="0.2">
      <c r="L2118"/>
      <c r="M2118"/>
      <c r="P2118" s="22"/>
      <c r="Q2118" s="22"/>
      <c r="V2118" s="5"/>
      <c r="W2118" s="5"/>
      <c r="Y2118"/>
      <c r="Z2118"/>
    </row>
    <row r="2119" spans="12:26" x14ac:dyDescent="0.2">
      <c r="L2119"/>
      <c r="M2119"/>
      <c r="P2119" s="22"/>
      <c r="Q2119" s="22"/>
      <c r="V2119" s="5"/>
      <c r="W2119" s="5"/>
      <c r="Y2119"/>
      <c r="Z2119"/>
    </row>
    <row r="2120" spans="12:26" x14ac:dyDescent="0.2">
      <c r="L2120"/>
      <c r="M2120"/>
      <c r="P2120" s="22"/>
      <c r="Q2120" s="22"/>
      <c r="V2120" s="5"/>
      <c r="W2120" s="5"/>
      <c r="Y2120"/>
      <c r="Z2120"/>
    </row>
    <row r="2121" spans="12:26" x14ac:dyDescent="0.2">
      <c r="L2121"/>
      <c r="M2121"/>
      <c r="P2121" s="22"/>
      <c r="Q2121" s="22"/>
      <c r="V2121" s="5"/>
      <c r="W2121" s="5"/>
      <c r="Y2121"/>
      <c r="Z2121"/>
    </row>
    <row r="2122" spans="12:26" x14ac:dyDescent="0.2">
      <c r="L2122"/>
      <c r="M2122"/>
      <c r="P2122" s="22"/>
      <c r="Q2122" s="22"/>
      <c r="V2122" s="5"/>
      <c r="W2122" s="5"/>
      <c r="Y2122"/>
      <c r="Z2122"/>
    </row>
    <row r="2123" spans="12:26" x14ac:dyDescent="0.2">
      <c r="L2123"/>
      <c r="M2123"/>
      <c r="P2123" s="22"/>
      <c r="Q2123" s="22"/>
      <c r="V2123" s="5"/>
      <c r="W2123" s="5"/>
      <c r="Y2123"/>
      <c r="Z2123"/>
    </row>
    <row r="2124" spans="12:26" x14ac:dyDescent="0.2">
      <c r="L2124"/>
      <c r="M2124"/>
      <c r="P2124" s="22"/>
      <c r="Q2124" s="22"/>
      <c r="V2124" s="5"/>
      <c r="W2124" s="5"/>
      <c r="Y2124"/>
      <c r="Z2124"/>
    </row>
    <row r="2125" spans="12:26" x14ac:dyDescent="0.2">
      <c r="L2125"/>
      <c r="M2125"/>
      <c r="P2125" s="22"/>
      <c r="Q2125" s="22"/>
      <c r="V2125" s="5"/>
      <c r="W2125" s="5"/>
      <c r="Y2125"/>
      <c r="Z2125"/>
    </row>
    <row r="2126" spans="12:26" x14ac:dyDescent="0.2">
      <c r="L2126"/>
      <c r="M2126"/>
      <c r="P2126" s="22"/>
      <c r="Q2126" s="22"/>
      <c r="V2126" s="5"/>
      <c r="W2126" s="5"/>
      <c r="Y2126"/>
      <c r="Z2126"/>
    </row>
    <row r="2127" spans="12:26" x14ac:dyDescent="0.2">
      <c r="L2127"/>
      <c r="M2127"/>
      <c r="P2127" s="22"/>
      <c r="Q2127" s="22"/>
      <c r="V2127" s="5"/>
      <c r="W2127" s="5"/>
      <c r="Y2127"/>
      <c r="Z2127"/>
    </row>
    <row r="2128" spans="12:26" x14ac:dyDescent="0.2">
      <c r="L2128"/>
      <c r="M2128"/>
      <c r="P2128" s="22"/>
      <c r="Q2128" s="22"/>
      <c r="V2128" s="5"/>
      <c r="W2128" s="5"/>
      <c r="Y2128"/>
      <c r="Z2128"/>
    </row>
    <row r="2129" spans="12:26" x14ac:dyDescent="0.2">
      <c r="L2129"/>
      <c r="M2129"/>
      <c r="P2129" s="22"/>
      <c r="Q2129" s="22"/>
      <c r="V2129" s="5"/>
      <c r="W2129" s="5"/>
      <c r="Y2129"/>
      <c r="Z2129"/>
    </row>
    <row r="2130" spans="12:26" x14ac:dyDescent="0.2">
      <c r="L2130"/>
      <c r="M2130"/>
      <c r="P2130" s="22"/>
      <c r="Q2130" s="22"/>
      <c r="V2130" s="5"/>
      <c r="W2130" s="5"/>
      <c r="Y2130"/>
      <c r="Z2130"/>
    </row>
    <row r="2131" spans="12:26" x14ac:dyDescent="0.2">
      <c r="L2131"/>
      <c r="M2131"/>
      <c r="P2131" s="22"/>
      <c r="Q2131" s="22"/>
      <c r="V2131" s="5"/>
      <c r="W2131" s="5"/>
      <c r="Y2131"/>
      <c r="Z2131"/>
    </row>
    <row r="2132" spans="12:26" x14ac:dyDescent="0.2">
      <c r="L2132"/>
      <c r="M2132"/>
      <c r="P2132" s="22"/>
      <c r="Q2132" s="22"/>
      <c r="V2132" s="5"/>
      <c r="W2132" s="5"/>
      <c r="Y2132"/>
      <c r="Z2132"/>
    </row>
    <row r="2133" spans="12:26" x14ac:dyDescent="0.2">
      <c r="L2133"/>
      <c r="M2133"/>
      <c r="P2133" s="22"/>
      <c r="Q2133" s="22"/>
      <c r="V2133" s="5"/>
      <c r="W2133" s="5"/>
      <c r="Y2133"/>
      <c r="Z2133"/>
    </row>
    <row r="2134" spans="12:26" x14ac:dyDescent="0.2">
      <c r="L2134"/>
      <c r="M2134"/>
      <c r="P2134" s="22"/>
      <c r="Q2134" s="22"/>
      <c r="V2134" s="5"/>
      <c r="W2134" s="5"/>
      <c r="Y2134"/>
      <c r="Z2134"/>
    </row>
    <row r="2135" spans="12:26" x14ac:dyDescent="0.2">
      <c r="L2135"/>
      <c r="M2135"/>
      <c r="P2135" s="22"/>
      <c r="Q2135" s="22"/>
      <c r="V2135" s="5"/>
      <c r="W2135" s="5"/>
      <c r="Y2135"/>
      <c r="Z2135"/>
    </row>
    <row r="2136" spans="12:26" x14ac:dyDescent="0.2">
      <c r="L2136"/>
      <c r="M2136"/>
      <c r="P2136" s="22"/>
      <c r="Q2136" s="22"/>
      <c r="V2136" s="5"/>
      <c r="W2136" s="5"/>
      <c r="Y2136"/>
      <c r="Z2136"/>
    </row>
    <row r="2137" spans="12:26" x14ac:dyDescent="0.2">
      <c r="L2137"/>
      <c r="M2137"/>
      <c r="P2137" s="22"/>
      <c r="Q2137" s="22"/>
      <c r="V2137" s="5"/>
      <c r="W2137" s="5"/>
      <c r="Y2137"/>
      <c r="Z2137"/>
    </row>
    <row r="2138" spans="12:26" x14ac:dyDescent="0.2">
      <c r="L2138"/>
      <c r="M2138"/>
      <c r="P2138" s="22"/>
      <c r="Q2138" s="22"/>
      <c r="V2138" s="5"/>
      <c r="W2138" s="5"/>
      <c r="Y2138"/>
      <c r="Z2138"/>
    </row>
    <row r="2139" spans="12:26" x14ac:dyDescent="0.2">
      <c r="L2139"/>
      <c r="M2139"/>
      <c r="P2139" s="22"/>
      <c r="Q2139" s="22"/>
      <c r="V2139" s="5"/>
      <c r="W2139" s="5"/>
      <c r="Y2139"/>
      <c r="Z2139"/>
    </row>
    <row r="2140" spans="12:26" x14ac:dyDescent="0.2">
      <c r="L2140"/>
      <c r="M2140"/>
      <c r="P2140" s="22"/>
      <c r="Q2140" s="22"/>
      <c r="V2140" s="5"/>
      <c r="W2140" s="5"/>
      <c r="Y2140"/>
      <c r="Z2140"/>
    </row>
    <row r="2141" spans="12:26" x14ac:dyDescent="0.2">
      <c r="L2141"/>
      <c r="M2141"/>
      <c r="P2141" s="22"/>
      <c r="Q2141" s="22"/>
      <c r="V2141" s="5"/>
      <c r="W2141" s="5"/>
      <c r="Y2141"/>
      <c r="Z2141"/>
    </row>
    <row r="2142" spans="12:26" x14ac:dyDescent="0.2">
      <c r="L2142"/>
      <c r="M2142"/>
      <c r="P2142" s="22"/>
      <c r="Q2142" s="22"/>
      <c r="V2142" s="5"/>
      <c r="W2142" s="5"/>
      <c r="Y2142"/>
      <c r="Z2142"/>
    </row>
    <row r="2143" spans="12:26" x14ac:dyDescent="0.2">
      <c r="L2143"/>
      <c r="M2143"/>
      <c r="P2143" s="22"/>
      <c r="Q2143" s="22"/>
      <c r="V2143" s="5"/>
      <c r="W2143" s="5"/>
      <c r="Y2143"/>
      <c r="Z2143"/>
    </row>
    <row r="2144" spans="12:26" x14ac:dyDescent="0.2">
      <c r="L2144"/>
      <c r="M2144"/>
      <c r="P2144" s="22"/>
      <c r="Q2144" s="22"/>
      <c r="V2144" s="5"/>
      <c r="W2144" s="5"/>
      <c r="Y2144"/>
      <c r="Z2144"/>
    </row>
    <row r="2145" spans="12:26" x14ac:dyDescent="0.2">
      <c r="L2145"/>
      <c r="M2145"/>
      <c r="P2145" s="22"/>
      <c r="Q2145" s="22"/>
      <c r="V2145" s="5"/>
      <c r="W2145" s="5"/>
      <c r="Y2145"/>
      <c r="Z2145"/>
    </row>
    <row r="2146" spans="12:26" x14ac:dyDescent="0.2">
      <c r="L2146"/>
      <c r="M2146"/>
      <c r="P2146" s="22"/>
      <c r="Q2146" s="22"/>
      <c r="V2146" s="5"/>
      <c r="W2146" s="5"/>
      <c r="Y2146"/>
      <c r="Z2146"/>
    </row>
    <row r="2147" spans="12:26" x14ac:dyDescent="0.2">
      <c r="L2147"/>
      <c r="M2147"/>
      <c r="P2147" s="22"/>
      <c r="Q2147" s="22"/>
      <c r="V2147" s="5"/>
      <c r="W2147" s="5"/>
      <c r="Y2147"/>
      <c r="Z2147"/>
    </row>
    <row r="2148" spans="12:26" x14ac:dyDescent="0.2">
      <c r="L2148"/>
      <c r="M2148"/>
      <c r="P2148" s="22"/>
      <c r="Q2148" s="22"/>
      <c r="V2148" s="5"/>
      <c r="W2148" s="5"/>
      <c r="Y2148"/>
      <c r="Z2148"/>
    </row>
    <row r="2149" spans="12:26" x14ac:dyDescent="0.2">
      <c r="L2149"/>
      <c r="M2149"/>
      <c r="P2149" s="22"/>
      <c r="Q2149" s="22"/>
      <c r="V2149" s="5"/>
      <c r="W2149" s="5"/>
      <c r="Y2149"/>
      <c r="Z2149"/>
    </row>
    <row r="2150" spans="12:26" x14ac:dyDescent="0.2">
      <c r="L2150"/>
      <c r="M2150"/>
      <c r="P2150" s="22"/>
      <c r="Q2150" s="22"/>
      <c r="V2150" s="5"/>
      <c r="W2150" s="5"/>
      <c r="Y2150"/>
      <c r="Z2150"/>
    </row>
    <row r="2151" spans="12:26" x14ac:dyDescent="0.2">
      <c r="L2151"/>
      <c r="M2151"/>
      <c r="P2151" s="22"/>
      <c r="Q2151" s="22"/>
      <c r="V2151" s="5"/>
      <c r="W2151" s="5"/>
      <c r="Y2151"/>
      <c r="Z2151"/>
    </row>
    <row r="2152" spans="12:26" x14ac:dyDescent="0.2">
      <c r="L2152"/>
      <c r="M2152"/>
      <c r="P2152" s="22"/>
      <c r="Q2152" s="22"/>
      <c r="V2152" s="5"/>
      <c r="W2152" s="5"/>
      <c r="Y2152"/>
      <c r="Z2152"/>
    </row>
    <row r="2153" spans="12:26" x14ac:dyDescent="0.2">
      <c r="L2153"/>
      <c r="M2153"/>
      <c r="P2153" s="22"/>
      <c r="Q2153" s="22"/>
      <c r="V2153" s="5"/>
      <c r="W2153" s="5"/>
      <c r="Y2153"/>
      <c r="Z2153"/>
    </row>
    <row r="2154" spans="12:26" x14ac:dyDescent="0.2">
      <c r="L2154"/>
      <c r="M2154"/>
      <c r="P2154" s="22"/>
      <c r="Q2154" s="22"/>
      <c r="V2154" s="5"/>
      <c r="W2154" s="5"/>
      <c r="Y2154"/>
      <c r="Z2154"/>
    </row>
    <row r="2155" spans="12:26" x14ac:dyDescent="0.2">
      <c r="L2155"/>
      <c r="M2155"/>
      <c r="P2155" s="22"/>
      <c r="Q2155" s="22"/>
      <c r="V2155" s="5"/>
      <c r="W2155" s="5"/>
      <c r="Y2155"/>
      <c r="Z2155"/>
    </row>
    <row r="2156" spans="12:26" x14ac:dyDescent="0.2">
      <c r="L2156"/>
      <c r="M2156"/>
      <c r="P2156" s="22"/>
      <c r="Q2156" s="22"/>
      <c r="V2156" s="5"/>
      <c r="W2156" s="5"/>
      <c r="Y2156"/>
      <c r="Z2156"/>
    </row>
    <row r="2157" spans="12:26" x14ac:dyDescent="0.2">
      <c r="L2157"/>
      <c r="M2157"/>
      <c r="P2157" s="22"/>
      <c r="Q2157" s="22"/>
      <c r="V2157" s="5"/>
      <c r="W2157" s="5"/>
      <c r="Y2157"/>
      <c r="Z2157"/>
    </row>
    <row r="2158" spans="12:26" x14ac:dyDescent="0.2">
      <c r="L2158"/>
      <c r="M2158"/>
      <c r="P2158" s="22"/>
      <c r="Q2158" s="22"/>
      <c r="V2158" s="5"/>
      <c r="W2158" s="5"/>
      <c r="Y2158"/>
      <c r="Z2158"/>
    </row>
    <row r="2159" spans="12:26" x14ac:dyDescent="0.2">
      <c r="L2159"/>
      <c r="M2159"/>
      <c r="P2159" s="22"/>
      <c r="Q2159" s="22"/>
      <c r="V2159" s="5"/>
      <c r="W2159" s="5"/>
      <c r="Y2159"/>
      <c r="Z2159"/>
    </row>
    <row r="2160" spans="12:26" x14ac:dyDescent="0.2">
      <c r="L2160"/>
      <c r="M2160"/>
      <c r="P2160" s="22"/>
      <c r="Q2160" s="22"/>
      <c r="V2160" s="5"/>
      <c r="W2160" s="5"/>
      <c r="Y2160"/>
      <c r="Z2160"/>
    </row>
    <row r="2161" spans="12:26" x14ac:dyDescent="0.2">
      <c r="L2161"/>
      <c r="M2161"/>
      <c r="P2161" s="22"/>
      <c r="Q2161" s="22"/>
      <c r="V2161" s="5"/>
      <c r="W2161" s="5"/>
      <c r="Y2161"/>
      <c r="Z2161"/>
    </row>
    <row r="2162" spans="12:26" x14ac:dyDescent="0.2">
      <c r="L2162"/>
      <c r="M2162"/>
      <c r="P2162" s="22"/>
      <c r="Q2162" s="22"/>
      <c r="V2162" s="5"/>
      <c r="W2162" s="5"/>
      <c r="Y2162"/>
      <c r="Z2162"/>
    </row>
    <row r="2163" spans="12:26" x14ac:dyDescent="0.2">
      <c r="L2163"/>
      <c r="M2163"/>
      <c r="P2163" s="22"/>
      <c r="Q2163" s="22"/>
      <c r="V2163" s="5"/>
      <c r="W2163" s="5"/>
      <c r="Y2163"/>
      <c r="Z2163"/>
    </row>
    <row r="2164" spans="12:26" x14ac:dyDescent="0.2">
      <c r="L2164"/>
      <c r="M2164"/>
      <c r="P2164" s="22"/>
      <c r="Q2164" s="22"/>
      <c r="V2164" s="5"/>
      <c r="W2164" s="5"/>
      <c r="Y2164"/>
      <c r="Z2164"/>
    </row>
    <row r="2165" spans="12:26" x14ac:dyDescent="0.2">
      <c r="L2165"/>
      <c r="M2165"/>
      <c r="P2165" s="22"/>
      <c r="Q2165" s="22"/>
      <c r="V2165" s="5"/>
      <c r="W2165" s="5"/>
      <c r="Y2165"/>
      <c r="Z2165"/>
    </row>
    <row r="2166" spans="12:26" x14ac:dyDescent="0.2">
      <c r="L2166"/>
      <c r="M2166"/>
      <c r="P2166" s="22"/>
      <c r="Q2166" s="22"/>
      <c r="V2166" s="5"/>
      <c r="W2166" s="5"/>
      <c r="Y2166"/>
      <c r="Z2166"/>
    </row>
    <row r="2167" spans="12:26" x14ac:dyDescent="0.2">
      <c r="L2167"/>
      <c r="M2167"/>
      <c r="P2167" s="22"/>
      <c r="Q2167" s="22"/>
      <c r="V2167" s="5"/>
      <c r="W2167" s="5"/>
      <c r="Y2167"/>
      <c r="Z2167"/>
    </row>
    <row r="2168" spans="12:26" x14ac:dyDescent="0.2">
      <c r="L2168"/>
      <c r="M2168"/>
      <c r="P2168" s="22"/>
      <c r="Q2168" s="22"/>
      <c r="V2168" s="5"/>
      <c r="W2168" s="5"/>
      <c r="Y2168"/>
      <c r="Z2168"/>
    </row>
    <row r="2169" spans="12:26" x14ac:dyDescent="0.2">
      <c r="L2169"/>
      <c r="M2169"/>
      <c r="P2169" s="22"/>
      <c r="Q2169" s="22"/>
      <c r="V2169" s="5"/>
      <c r="W2169" s="5"/>
      <c r="Y2169"/>
      <c r="Z2169"/>
    </row>
    <row r="2170" spans="12:26" x14ac:dyDescent="0.2">
      <c r="L2170"/>
      <c r="M2170"/>
      <c r="P2170" s="22"/>
      <c r="Q2170" s="22"/>
      <c r="V2170" s="5"/>
      <c r="W2170" s="5"/>
      <c r="Y2170"/>
      <c r="Z2170"/>
    </row>
    <row r="2171" spans="12:26" x14ac:dyDescent="0.2">
      <c r="L2171"/>
      <c r="M2171"/>
      <c r="P2171" s="22"/>
      <c r="Q2171" s="22"/>
      <c r="V2171" s="5"/>
      <c r="W2171" s="5"/>
      <c r="Y2171"/>
      <c r="Z2171"/>
    </row>
    <row r="2172" spans="12:26" x14ac:dyDescent="0.2">
      <c r="L2172"/>
      <c r="M2172"/>
      <c r="P2172" s="22"/>
      <c r="Q2172" s="22"/>
      <c r="V2172" s="5"/>
      <c r="W2172" s="5"/>
      <c r="Y2172"/>
      <c r="Z2172"/>
    </row>
    <row r="2173" spans="12:26" x14ac:dyDescent="0.2">
      <c r="L2173"/>
      <c r="M2173"/>
      <c r="P2173" s="22"/>
      <c r="Q2173" s="22"/>
      <c r="V2173" s="5"/>
      <c r="W2173" s="5"/>
      <c r="Y2173"/>
      <c r="Z2173"/>
    </row>
    <row r="2174" spans="12:26" x14ac:dyDescent="0.2">
      <c r="L2174"/>
      <c r="M2174"/>
      <c r="P2174" s="22"/>
      <c r="Q2174" s="22"/>
      <c r="V2174" s="5"/>
      <c r="W2174" s="5"/>
      <c r="Y2174"/>
      <c r="Z2174"/>
    </row>
    <row r="2175" spans="12:26" x14ac:dyDescent="0.2">
      <c r="L2175"/>
      <c r="M2175"/>
      <c r="P2175" s="22"/>
      <c r="Q2175" s="22"/>
      <c r="V2175" s="5"/>
      <c r="W2175" s="5"/>
      <c r="Y2175"/>
      <c r="Z2175"/>
    </row>
    <row r="2176" spans="12:26" x14ac:dyDescent="0.2">
      <c r="L2176"/>
      <c r="M2176"/>
      <c r="P2176" s="22"/>
      <c r="Q2176" s="22"/>
      <c r="V2176" s="5"/>
      <c r="W2176" s="5"/>
      <c r="Y2176"/>
      <c r="Z2176"/>
    </row>
    <row r="2177" spans="12:26" x14ac:dyDescent="0.2">
      <c r="L2177"/>
      <c r="M2177"/>
      <c r="P2177" s="22"/>
      <c r="Q2177" s="22"/>
      <c r="V2177" s="5"/>
      <c r="W2177" s="5"/>
      <c r="Y2177"/>
      <c r="Z2177"/>
    </row>
    <row r="2178" spans="12:26" x14ac:dyDescent="0.2">
      <c r="L2178"/>
      <c r="M2178"/>
      <c r="P2178" s="22"/>
      <c r="Q2178" s="22"/>
      <c r="V2178" s="5"/>
      <c r="W2178" s="5"/>
      <c r="Y2178"/>
      <c r="Z2178"/>
    </row>
    <row r="2179" spans="12:26" x14ac:dyDescent="0.2">
      <c r="L2179"/>
      <c r="M2179"/>
      <c r="P2179" s="22"/>
      <c r="Q2179" s="22"/>
      <c r="V2179" s="5"/>
      <c r="W2179" s="5"/>
      <c r="Y2179"/>
      <c r="Z2179"/>
    </row>
    <row r="2180" spans="12:26" x14ac:dyDescent="0.2">
      <c r="L2180"/>
      <c r="M2180"/>
      <c r="P2180" s="22"/>
      <c r="Q2180" s="22"/>
      <c r="V2180" s="5"/>
      <c r="W2180" s="5"/>
      <c r="Y2180"/>
      <c r="Z2180"/>
    </row>
    <row r="2181" spans="12:26" x14ac:dyDescent="0.2">
      <c r="L2181"/>
      <c r="M2181"/>
      <c r="P2181" s="22"/>
      <c r="Q2181" s="22"/>
      <c r="V2181" s="5"/>
      <c r="W2181" s="5"/>
      <c r="Y2181"/>
      <c r="Z2181"/>
    </row>
    <row r="2182" spans="12:26" x14ac:dyDescent="0.2">
      <c r="L2182"/>
      <c r="M2182"/>
      <c r="P2182" s="22"/>
      <c r="Q2182" s="22"/>
      <c r="V2182" s="5"/>
      <c r="W2182" s="5"/>
      <c r="Y2182"/>
      <c r="Z2182"/>
    </row>
    <row r="2183" spans="12:26" x14ac:dyDescent="0.2">
      <c r="L2183"/>
      <c r="M2183"/>
      <c r="P2183" s="22"/>
      <c r="Q2183" s="22"/>
      <c r="V2183" s="5"/>
      <c r="W2183" s="5"/>
      <c r="Y2183"/>
      <c r="Z2183"/>
    </row>
    <row r="2184" spans="12:26" x14ac:dyDescent="0.2">
      <c r="L2184"/>
      <c r="M2184"/>
      <c r="P2184" s="22"/>
      <c r="Q2184" s="22"/>
      <c r="V2184" s="5"/>
      <c r="W2184" s="5"/>
      <c r="Y2184"/>
      <c r="Z2184"/>
    </row>
    <row r="2185" spans="12:26" x14ac:dyDescent="0.2">
      <c r="L2185"/>
      <c r="M2185"/>
      <c r="P2185" s="22"/>
      <c r="Q2185" s="22"/>
      <c r="V2185" s="5"/>
      <c r="W2185" s="5"/>
      <c r="Y2185"/>
      <c r="Z2185"/>
    </row>
    <row r="2186" spans="12:26" x14ac:dyDescent="0.2">
      <c r="L2186"/>
      <c r="M2186"/>
      <c r="P2186" s="22"/>
      <c r="Q2186" s="22"/>
      <c r="V2186" s="5"/>
      <c r="W2186" s="5"/>
      <c r="Y2186"/>
      <c r="Z2186"/>
    </row>
    <row r="2187" spans="12:26" x14ac:dyDescent="0.2">
      <c r="L2187"/>
      <c r="M2187"/>
      <c r="P2187" s="22"/>
      <c r="Q2187" s="22"/>
      <c r="V2187" s="5"/>
      <c r="W2187" s="5"/>
      <c r="Y2187"/>
      <c r="Z2187"/>
    </row>
    <row r="2188" spans="12:26" x14ac:dyDescent="0.2">
      <c r="L2188"/>
      <c r="M2188"/>
      <c r="P2188" s="22"/>
      <c r="Q2188" s="22"/>
      <c r="V2188" s="5"/>
      <c r="W2188" s="5"/>
      <c r="Y2188"/>
      <c r="Z2188"/>
    </row>
    <row r="2189" spans="12:26" x14ac:dyDescent="0.2">
      <c r="L2189"/>
      <c r="M2189"/>
      <c r="P2189" s="22"/>
      <c r="Q2189" s="22"/>
      <c r="V2189" s="5"/>
      <c r="W2189" s="5"/>
      <c r="Y2189"/>
      <c r="Z2189"/>
    </row>
    <row r="2190" spans="12:26" x14ac:dyDescent="0.2">
      <c r="L2190"/>
      <c r="M2190"/>
      <c r="P2190" s="22"/>
      <c r="Q2190" s="22"/>
      <c r="V2190" s="5"/>
      <c r="W2190" s="5"/>
      <c r="Y2190"/>
      <c r="Z2190"/>
    </row>
    <row r="2191" spans="12:26" x14ac:dyDescent="0.2">
      <c r="L2191"/>
      <c r="M2191"/>
      <c r="P2191" s="22"/>
      <c r="Q2191" s="22"/>
      <c r="V2191" s="5"/>
      <c r="W2191" s="5"/>
      <c r="Y2191"/>
      <c r="Z2191"/>
    </row>
    <row r="2192" spans="12:26" x14ac:dyDescent="0.2">
      <c r="L2192"/>
      <c r="M2192"/>
      <c r="P2192" s="22"/>
      <c r="Q2192" s="22"/>
      <c r="V2192" s="5"/>
      <c r="W2192" s="5"/>
      <c r="Y2192"/>
      <c r="Z2192"/>
    </row>
    <row r="2193" spans="12:26" x14ac:dyDescent="0.2">
      <c r="L2193"/>
      <c r="M2193"/>
      <c r="P2193" s="22"/>
      <c r="Q2193" s="22"/>
      <c r="V2193" s="5"/>
      <c r="W2193" s="5"/>
      <c r="Y2193"/>
      <c r="Z2193"/>
    </row>
    <row r="2194" spans="12:26" x14ac:dyDescent="0.2">
      <c r="L2194"/>
      <c r="M2194"/>
      <c r="P2194" s="22"/>
      <c r="Q2194" s="22"/>
      <c r="V2194" s="5"/>
      <c r="W2194" s="5"/>
      <c r="Y2194"/>
      <c r="Z2194"/>
    </row>
    <row r="2195" spans="12:26" x14ac:dyDescent="0.2">
      <c r="L2195"/>
      <c r="M2195"/>
      <c r="P2195" s="22"/>
      <c r="Q2195" s="22"/>
      <c r="V2195" s="5"/>
      <c r="W2195" s="5"/>
      <c r="Y2195"/>
      <c r="Z2195"/>
    </row>
    <row r="2196" spans="12:26" x14ac:dyDescent="0.2">
      <c r="L2196"/>
      <c r="M2196"/>
      <c r="P2196" s="22"/>
      <c r="Q2196" s="22"/>
      <c r="V2196" s="5"/>
      <c r="W2196" s="5"/>
      <c r="Y2196"/>
      <c r="Z2196"/>
    </row>
    <row r="2197" spans="12:26" x14ac:dyDescent="0.2">
      <c r="L2197"/>
      <c r="M2197"/>
      <c r="P2197" s="22"/>
      <c r="Q2197" s="22"/>
      <c r="V2197" s="5"/>
      <c r="W2197" s="5"/>
      <c r="Y2197"/>
      <c r="Z2197"/>
    </row>
    <row r="2198" spans="12:26" x14ac:dyDescent="0.2">
      <c r="L2198"/>
      <c r="M2198"/>
      <c r="P2198" s="22"/>
      <c r="Q2198" s="22"/>
      <c r="V2198" s="5"/>
      <c r="W2198" s="5"/>
      <c r="Y2198"/>
      <c r="Z2198"/>
    </row>
    <row r="2199" spans="12:26" x14ac:dyDescent="0.2">
      <c r="L2199"/>
      <c r="M2199"/>
      <c r="P2199" s="22"/>
      <c r="Q2199" s="22"/>
      <c r="V2199" s="5"/>
      <c r="W2199" s="5"/>
      <c r="Y2199"/>
      <c r="Z2199"/>
    </row>
    <row r="2200" spans="12:26" x14ac:dyDescent="0.2">
      <c r="L2200"/>
      <c r="M2200"/>
      <c r="P2200" s="22"/>
      <c r="Q2200" s="22"/>
      <c r="V2200" s="5"/>
      <c r="W2200" s="5"/>
      <c r="Y2200"/>
      <c r="Z2200"/>
    </row>
    <row r="2201" spans="12:26" x14ac:dyDescent="0.2">
      <c r="L2201"/>
      <c r="M2201"/>
      <c r="P2201" s="22"/>
      <c r="Q2201" s="22"/>
      <c r="V2201" s="5"/>
      <c r="W2201" s="5"/>
      <c r="Y2201"/>
      <c r="Z2201"/>
    </row>
    <row r="2202" spans="12:26" x14ac:dyDescent="0.2">
      <c r="L2202"/>
      <c r="M2202"/>
      <c r="P2202" s="22"/>
      <c r="Q2202" s="22"/>
      <c r="V2202" s="5"/>
      <c r="W2202" s="5"/>
      <c r="Y2202"/>
      <c r="Z2202"/>
    </row>
    <row r="2203" spans="12:26" x14ac:dyDescent="0.2">
      <c r="L2203"/>
      <c r="M2203"/>
      <c r="P2203" s="22"/>
      <c r="Q2203" s="22"/>
      <c r="V2203" s="5"/>
      <c r="W2203" s="5"/>
      <c r="Y2203"/>
      <c r="Z2203"/>
    </row>
    <row r="2204" spans="12:26" x14ac:dyDescent="0.2">
      <c r="L2204"/>
      <c r="M2204"/>
      <c r="P2204" s="22"/>
      <c r="Q2204" s="22"/>
      <c r="V2204" s="5"/>
      <c r="W2204" s="5"/>
      <c r="Y2204"/>
      <c r="Z2204"/>
    </row>
    <row r="2205" spans="12:26" x14ac:dyDescent="0.2">
      <c r="L2205"/>
      <c r="M2205"/>
      <c r="P2205" s="22"/>
      <c r="Q2205" s="22"/>
      <c r="V2205" s="5"/>
      <c r="W2205" s="5"/>
      <c r="Y2205"/>
      <c r="Z2205"/>
    </row>
    <row r="2206" spans="12:26" x14ac:dyDescent="0.2">
      <c r="L2206"/>
      <c r="M2206"/>
      <c r="P2206" s="22"/>
      <c r="Q2206" s="22"/>
      <c r="V2206" s="5"/>
      <c r="W2206" s="5"/>
      <c r="Y2206"/>
      <c r="Z2206"/>
    </row>
    <row r="2207" spans="12:26" x14ac:dyDescent="0.2">
      <c r="L2207"/>
      <c r="M2207"/>
      <c r="P2207" s="22"/>
      <c r="Q2207" s="22"/>
      <c r="V2207" s="5"/>
      <c r="W2207" s="5"/>
      <c r="Y2207"/>
      <c r="Z2207"/>
    </row>
    <row r="2208" spans="12:26" x14ac:dyDescent="0.2">
      <c r="L2208"/>
      <c r="M2208"/>
      <c r="P2208" s="22"/>
      <c r="Q2208" s="22"/>
      <c r="V2208" s="5"/>
      <c r="W2208" s="5"/>
      <c r="Y2208"/>
      <c r="Z2208"/>
    </row>
    <row r="2209" spans="12:26" x14ac:dyDescent="0.2">
      <c r="L2209"/>
      <c r="M2209"/>
      <c r="P2209" s="22"/>
      <c r="Q2209" s="22"/>
      <c r="V2209" s="5"/>
      <c r="W2209" s="5"/>
      <c r="Y2209"/>
      <c r="Z2209"/>
    </row>
    <row r="2210" spans="12:26" x14ac:dyDescent="0.2">
      <c r="L2210"/>
      <c r="M2210"/>
      <c r="P2210" s="22"/>
      <c r="Q2210" s="22"/>
      <c r="V2210" s="5"/>
      <c r="W2210" s="5"/>
      <c r="Y2210"/>
      <c r="Z2210"/>
    </row>
    <row r="2211" spans="12:26" x14ac:dyDescent="0.2">
      <c r="L2211"/>
      <c r="M2211"/>
      <c r="P2211" s="22"/>
      <c r="Q2211" s="22"/>
      <c r="V2211" s="5"/>
      <c r="W2211" s="5"/>
      <c r="Y2211"/>
      <c r="Z2211"/>
    </row>
    <row r="2212" spans="12:26" x14ac:dyDescent="0.2">
      <c r="L2212"/>
      <c r="M2212"/>
      <c r="P2212" s="22"/>
      <c r="Q2212" s="22"/>
      <c r="V2212" s="5"/>
      <c r="W2212" s="5"/>
      <c r="Y2212"/>
      <c r="Z2212"/>
    </row>
    <row r="2213" spans="12:26" x14ac:dyDescent="0.2">
      <c r="L2213"/>
      <c r="M2213"/>
      <c r="P2213" s="22"/>
      <c r="Q2213" s="22"/>
      <c r="V2213" s="5"/>
      <c r="W2213" s="5"/>
      <c r="Y2213"/>
      <c r="Z2213"/>
    </row>
    <row r="2214" spans="12:26" x14ac:dyDescent="0.2">
      <c r="L2214"/>
      <c r="M2214"/>
      <c r="P2214" s="22"/>
      <c r="Q2214" s="22"/>
      <c r="V2214" s="5"/>
      <c r="W2214" s="5"/>
      <c r="Y2214"/>
      <c r="Z2214"/>
    </row>
    <row r="2215" spans="12:26" x14ac:dyDescent="0.2">
      <c r="L2215"/>
      <c r="M2215"/>
      <c r="P2215" s="22"/>
      <c r="Q2215" s="22"/>
      <c r="V2215" s="5"/>
      <c r="W2215" s="5"/>
      <c r="Y2215"/>
      <c r="Z2215"/>
    </row>
    <row r="2216" spans="12:26" x14ac:dyDescent="0.2">
      <c r="L2216"/>
      <c r="M2216"/>
      <c r="P2216" s="22"/>
      <c r="Q2216" s="22"/>
      <c r="V2216" s="5"/>
      <c r="W2216" s="5"/>
      <c r="Y2216"/>
      <c r="Z2216"/>
    </row>
    <row r="2217" spans="12:26" x14ac:dyDescent="0.2">
      <c r="L2217"/>
      <c r="M2217"/>
      <c r="P2217" s="22"/>
      <c r="Q2217" s="22"/>
      <c r="V2217" s="5"/>
      <c r="W2217" s="5"/>
      <c r="Y2217"/>
      <c r="Z2217"/>
    </row>
    <row r="2218" spans="12:26" x14ac:dyDescent="0.2">
      <c r="L2218"/>
      <c r="M2218"/>
      <c r="P2218" s="22"/>
      <c r="Q2218" s="22"/>
      <c r="V2218" s="5"/>
      <c r="W2218" s="5"/>
      <c r="Y2218"/>
      <c r="Z2218"/>
    </row>
    <row r="2219" spans="12:26" x14ac:dyDescent="0.2">
      <c r="L2219"/>
      <c r="M2219"/>
      <c r="P2219" s="22"/>
      <c r="Q2219" s="22"/>
      <c r="V2219" s="5"/>
      <c r="W2219" s="5"/>
      <c r="Y2219"/>
      <c r="Z2219"/>
    </row>
    <row r="2220" spans="12:26" x14ac:dyDescent="0.2">
      <c r="L2220"/>
      <c r="M2220"/>
      <c r="P2220" s="22"/>
      <c r="Q2220" s="22"/>
      <c r="V2220" s="5"/>
      <c r="W2220" s="5"/>
      <c r="Y2220"/>
      <c r="Z2220"/>
    </row>
    <row r="2221" spans="12:26" x14ac:dyDescent="0.2">
      <c r="L2221"/>
      <c r="M2221"/>
      <c r="P2221" s="22"/>
      <c r="Q2221" s="22"/>
      <c r="V2221" s="5"/>
      <c r="W2221" s="5"/>
      <c r="Y2221"/>
      <c r="Z2221"/>
    </row>
    <row r="2222" spans="12:26" x14ac:dyDescent="0.2">
      <c r="L2222"/>
      <c r="M2222"/>
      <c r="P2222" s="22"/>
      <c r="Q2222" s="22"/>
      <c r="V2222" s="5"/>
      <c r="W2222" s="5"/>
      <c r="Y2222"/>
      <c r="Z2222"/>
    </row>
    <row r="2223" spans="12:26" x14ac:dyDescent="0.2">
      <c r="L2223"/>
      <c r="M2223"/>
      <c r="P2223" s="22"/>
      <c r="Q2223" s="22"/>
      <c r="V2223" s="5"/>
      <c r="W2223" s="5"/>
      <c r="Y2223"/>
      <c r="Z2223"/>
    </row>
    <row r="2224" spans="12:26" x14ac:dyDescent="0.2">
      <c r="L2224"/>
      <c r="M2224"/>
      <c r="P2224" s="22"/>
      <c r="Q2224" s="22"/>
      <c r="V2224" s="5"/>
      <c r="W2224" s="5"/>
      <c r="Y2224"/>
      <c r="Z2224"/>
    </row>
    <row r="2225" spans="12:26" x14ac:dyDescent="0.2">
      <c r="L2225"/>
      <c r="M2225"/>
      <c r="P2225" s="22"/>
      <c r="Q2225" s="22"/>
      <c r="V2225" s="5"/>
      <c r="W2225" s="5"/>
      <c r="Y2225"/>
      <c r="Z2225"/>
    </row>
    <row r="2226" spans="12:26" x14ac:dyDescent="0.2">
      <c r="L2226"/>
      <c r="M2226"/>
      <c r="P2226" s="22"/>
      <c r="Q2226" s="22"/>
      <c r="V2226" s="5"/>
      <c r="W2226" s="5"/>
      <c r="Y2226"/>
      <c r="Z2226"/>
    </row>
    <row r="2227" spans="12:26" x14ac:dyDescent="0.2">
      <c r="L2227"/>
      <c r="M2227"/>
      <c r="P2227" s="22"/>
      <c r="Q2227" s="22"/>
      <c r="V2227" s="5"/>
      <c r="W2227" s="5"/>
      <c r="Y2227"/>
      <c r="Z2227"/>
    </row>
    <row r="2228" spans="12:26" x14ac:dyDescent="0.2">
      <c r="L2228"/>
      <c r="M2228"/>
      <c r="P2228" s="22"/>
      <c r="Q2228" s="22"/>
      <c r="V2228" s="5"/>
      <c r="W2228" s="5"/>
      <c r="Y2228"/>
      <c r="Z2228"/>
    </row>
    <row r="2229" spans="12:26" x14ac:dyDescent="0.2">
      <c r="L2229"/>
      <c r="M2229"/>
      <c r="P2229" s="22"/>
      <c r="Q2229" s="22"/>
      <c r="V2229" s="5"/>
      <c r="W2229" s="5"/>
      <c r="Y2229"/>
      <c r="Z2229"/>
    </row>
    <row r="2230" spans="12:26" x14ac:dyDescent="0.2">
      <c r="L2230"/>
      <c r="M2230"/>
      <c r="P2230" s="22"/>
      <c r="Q2230" s="22"/>
      <c r="V2230" s="5"/>
      <c r="W2230" s="5"/>
      <c r="Y2230"/>
      <c r="Z2230"/>
    </row>
    <row r="2231" spans="12:26" x14ac:dyDescent="0.2">
      <c r="L2231"/>
      <c r="M2231"/>
      <c r="P2231" s="22"/>
      <c r="Q2231" s="22"/>
      <c r="V2231" s="5"/>
      <c r="W2231" s="5"/>
      <c r="Y2231"/>
      <c r="Z2231"/>
    </row>
    <row r="2232" spans="12:26" x14ac:dyDescent="0.2">
      <c r="L2232"/>
      <c r="M2232"/>
      <c r="P2232" s="22"/>
      <c r="Q2232" s="22"/>
      <c r="V2232" s="5"/>
      <c r="W2232" s="5"/>
      <c r="Y2232"/>
      <c r="Z2232"/>
    </row>
    <row r="2233" spans="12:26" x14ac:dyDescent="0.2">
      <c r="L2233"/>
      <c r="M2233"/>
      <c r="P2233" s="22"/>
      <c r="Q2233" s="22"/>
      <c r="V2233" s="5"/>
      <c r="W2233" s="5"/>
      <c r="Y2233"/>
      <c r="Z2233"/>
    </row>
    <row r="2234" spans="12:26" x14ac:dyDescent="0.2">
      <c r="L2234"/>
      <c r="M2234"/>
      <c r="P2234" s="22"/>
      <c r="Q2234" s="22"/>
      <c r="V2234" s="5"/>
      <c r="W2234" s="5"/>
      <c r="Y2234"/>
      <c r="Z2234"/>
    </row>
    <row r="2235" spans="12:26" x14ac:dyDescent="0.2">
      <c r="L2235"/>
      <c r="M2235"/>
      <c r="P2235" s="22"/>
      <c r="Q2235" s="22"/>
      <c r="V2235" s="5"/>
      <c r="W2235" s="5"/>
      <c r="Y2235"/>
      <c r="Z2235"/>
    </row>
    <row r="2236" spans="12:26" x14ac:dyDescent="0.2">
      <c r="L2236"/>
      <c r="M2236"/>
      <c r="P2236" s="22"/>
      <c r="Q2236" s="22"/>
      <c r="V2236" s="5"/>
      <c r="W2236" s="5"/>
      <c r="Y2236"/>
      <c r="Z2236"/>
    </row>
    <row r="2237" spans="12:26" x14ac:dyDescent="0.2">
      <c r="L2237"/>
      <c r="M2237"/>
      <c r="P2237" s="22"/>
      <c r="Q2237" s="22"/>
      <c r="V2237" s="5"/>
      <c r="W2237" s="5"/>
      <c r="Y2237"/>
      <c r="Z2237"/>
    </row>
    <row r="2238" spans="12:26" x14ac:dyDescent="0.2">
      <c r="L2238"/>
      <c r="M2238"/>
      <c r="P2238" s="22"/>
      <c r="Q2238" s="22"/>
      <c r="V2238" s="5"/>
      <c r="W2238" s="5"/>
      <c r="Y2238"/>
      <c r="Z2238"/>
    </row>
    <row r="2239" spans="12:26" x14ac:dyDescent="0.2">
      <c r="L2239"/>
      <c r="M2239"/>
      <c r="P2239" s="22"/>
      <c r="Q2239" s="22"/>
      <c r="V2239" s="5"/>
      <c r="W2239" s="5"/>
      <c r="Y2239"/>
      <c r="Z2239"/>
    </row>
    <row r="2240" spans="12:26" x14ac:dyDescent="0.2">
      <c r="L2240"/>
      <c r="M2240"/>
      <c r="P2240" s="22"/>
      <c r="Q2240" s="22"/>
      <c r="V2240" s="5"/>
      <c r="W2240" s="5"/>
      <c r="Y2240"/>
      <c r="Z2240"/>
    </row>
    <row r="2241" spans="12:26" x14ac:dyDescent="0.2">
      <c r="L2241"/>
      <c r="M2241"/>
      <c r="P2241" s="22"/>
      <c r="Q2241" s="22"/>
      <c r="V2241" s="5"/>
      <c r="W2241" s="5"/>
      <c r="Y2241"/>
      <c r="Z2241"/>
    </row>
    <row r="2242" spans="12:26" x14ac:dyDescent="0.2">
      <c r="L2242"/>
      <c r="M2242"/>
      <c r="P2242" s="22"/>
      <c r="Q2242" s="22"/>
      <c r="V2242" s="5"/>
      <c r="W2242" s="5"/>
      <c r="Y2242"/>
      <c r="Z2242"/>
    </row>
    <row r="2243" spans="12:26" x14ac:dyDescent="0.2">
      <c r="L2243"/>
      <c r="M2243"/>
      <c r="P2243" s="22"/>
      <c r="Q2243" s="22"/>
      <c r="V2243" s="5"/>
      <c r="W2243" s="5"/>
      <c r="Y2243"/>
      <c r="Z2243"/>
    </row>
    <row r="2244" spans="12:26" x14ac:dyDescent="0.2">
      <c r="L2244"/>
      <c r="M2244"/>
      <c r="P2244" s="22"/>
      <c r="Q2244" s="22"/>
      <c r="V2244" s="5"/>
      <c r="W2244" s="5"/>
      <c r="Y2244"/>
      <c r="Z2244"/>
    </row>
    <row r="2245" spans="12:26" x14ac:dyDescent="0.2">
      <c r="L2245"/>
      <c r="M2245"/>
      <c r="P2245" s="22"/>
      <c r="Q2245" s="22"/>
      <c r="V2245" s="5"/>
      <c r="W2245" s="5"/>
      <c r="Y2245"/>
      <c r="Z2245"/>
    </row>
    <row r="2246" spans="12:26" x14ac:dyDescent="0.2">
      <c r="L2246"/>
      <c r="M2246"/>
      <c r="P2246" s="22"/>
      <c r="Q2246" s="22"/>
      <c r="V2246" s="5"/>
      <c r="W2246" s="5"/>
      <c r="Y2246"/>
      <c r="Z2246"/>
    </row>
    <row r="2247" spans="12:26" x14ac:dyDescent="0.2">
      <c r="L2247"/>
      <c r="M2247"/>
      <c r="P2247" s="22"/>
      <c r="Q2247" s="22"/>
      <c r="V2247" s="5"/>
      <c r="W2247" s="5"/>
      <c r="Y2247"/>
      <c r="Z2247"/>
    </row>
    <row r="2248" spans="12:26" x14ac:dyDescent="0.2">
      <c r="L2248"/>
      <c r="M2248"/>
      <c r="P2248" s="22"/>
      <c r="Q2248" s="22"/>
      <c r="V2248" s="5"/>
      <c r="W2248" s="5"/>
      <c r="Y2248"/>
      <c r="Z2248"/>
    </row>
    <row r="2249" spans="12:26" x14ac:dyDescent="0.2">
      <c r="L2249"/>
      <c r="M2249"/>
      <c r="P2249" s="22"/>
      <c r="Q2249" s="22"/>
      <c r="V2249" s="5"/>
      <c r="W2249" s="5"/>
      <c r="Y2249"/>
      <c r="Z2249"/>
    </row>
    <row r="2250" spans="12:26" x14ac:dyDescent="0.2">
      <c r="L2250"/>
      <c r="M2250"/>
      <c r="P2250" s="22"/>
      <c r="Q2250" s="22"/>
      <c r="V2250" s="5"/>
      <c r="W2250" s="5"/>
      <c r="Y2250"/>
      <c r="Z2250"/>
    </row>
    <row r="2251" spans="12:26" x14ac:dyDescent="0.2">
      <c r="L2251"/>
      <c r="M2251"/>
      <c r="P2251" s="22"/>
      <c r="Q2251" s="22"/>
      <c r="V2251" s="5"/>
      <c r="W2251" s="5"/>
      <c r="Y2251"/>
      <c r="Z2251"/>
    </row>
    <row r="2252" spans="12:26" x14ac:dyDescent="0.2">
      <c r="L2252"/>
      <c r="M2252"/>
      <c r="P2252" s="22"/>
      <c r="Q2252" s="22"/>
      <c r="V2252" s="5"/>
      <c r="W2252" s="5"/>
      <c r="Y2252"/>
      <c r="Z2252"/>
    </row>
    <row r="2253" spans="12:26" x14ac:dyDescent="0.2">
      <c r="L2253"/>
      <c r="M2253"/>
      <c r="P2253" s="22"/>
      <c r="Q2253" s="22"/>
      <c r="V2253" s="5"/>
      <c r="W2253" s="5"/>
      <c r="Y2253"/>
      <c r="Z2253"/>
    </row>
    <row r="2254" spans="12:26" x14ac:dyDescent="0.2">
      <c r="L2254"/>
      <c r="M2254"/>
      <c r="P2254" s="22"/>
      <c r="Q2254" s="22"/>
      <c r="V2254" s="5"/>
      <c r="W2254" s="5"/>
      <c r="Y2254"/>
      <c r="Z2254"/>
    </row>
    <row r="2255" spans="12:26" x14ac:dyDescent="0.2">
      <c r="L2255"/>
      <c r="M2255"/>
      <c r="P2255" s="22"/>
      <c r="Q2255" s="22"/>
      <c r="V2255" s="5"/>
      <c r="W2255" s="5"/>
      <c r="Y2255"/>
      <c r="Z2255"/>
    </row>
    <row r="2256" spans="12:26" x14ac:dyDescent="0.2">
      <c r="L2256"/>
      <c r="M2256"/>
      <c r="P2256" s="22"/>
      <c r="Q2256" s="22"/>
      <c r="V2256" s="5"/>
      <c r="W2256" s="5"/>
      <c r="Y2256"/>
      <c r="Z2256"/>
    </row>
    <row r="2257" spans="12:26" x14ac:dyDescent="0.2">
      <c r="L2257"/>
      <c r="M2257"/>
      <c r="P2257" s="22"/>
      <c r="Q2257" s="22"/>
      <c r="V2257" s="5"/>
      <c r="W2257" s="5"/>
      <c r="Y2257"/>
      <c r="Z2257"/>
    </row>
    <row r="2258" spans="12:26" x14ac:dyDescent="0.2">
      <c r="L2258"/>
      <c r="M2258"/>
      <c r="P2258" s="22"/>
      <c r="Q2258" s="22"/>
      <c r="V2258" s="5"/>
      <c r="W2258" s="5"/>
      <c r="Y2258"/>
      <c r="Z2258"/>
    </row>
    <row r="2259" spans="12:26" x14ac:dyDescent="0.2">
      <c r="L2259"/>
      <c r="M2259"/>
      <c r="P2259" s="22"/>
      <c r="Q2259" s="22"/>
      <c r="V2259" s="5"/>
      <c r="W2259" s="5"/>
      <c r="Y2259"/>
      <c r="Z2259"/>
    </row>
    <row r="2260" spans="12:26" x14ac:dyDescent="0.2">
      <c r="L2260"/>
      <c r="M2260"/>
      <c r="P2260" s="22"/>
      <c r="Q2260" s="22"/>
      <c r="V2260" s="5"/>
      <c r="W2260" s="5"/>
      <c r="Y2260"/>
      <c r="Z2260"/>
    </row>
    <row r="2261" spans="12:26" x14ac:dyDescent="0.2">
      <c r="L2261"/>
      <c r="M2261"/>
      <c r="P2261" s="22"/>
      <c r="Q2261" s="22"/>
      <c r="V2261" s="5"/>
      <c r="W2261" s="5"/>
      <c r="Y2261"/>
      <c r="Z2261"/>
    </row>
    <row r="2262" spans="12:26" x14ac:dyDescent="0.2">
      <c r="L2262"/>
      <c r="M2262"/>
      <c r="P2262" s="22"/>
      <c r="Q2262" s="22"/>
      <c r="V2262" s="5"/>
      <c r="W2262" s="5"/>
      <c r="Y2262"/>
      <c r="Z2262"/>
    </row>
    <row r="2263" spans="12:26" x14ac:dyDescent="0.2">
      <c r="L2263"/>
      <c r="M2263"/>
      <c r="P2263" s="22"/>
      <c r="Q2263" s="22"/>
      <c r="V2263" s="5"/>
      <c r="W2263" s="5"/>
      <c r="Y2263"/>
      <c r="Z2263"/>
    </row>
    <row r="2264" spans="12:26" x14ac:dyDescent="0.2">
      <c r="L2264"/>
      <c r="M2264"/>
      <c r="P2264" s="22"/>
      <c r="Q2264" s="22"/>
      <c r="V2264" s="5"/>
      <c r="W2264" s="5"/>
      <c r="Y2264"/>
      <c r="Z2264"/>
    </row>
    <row r="2265" spans="12:26" x14ac:dyDescent="0.2">
      <c r="L2265"/>
      <c r="M2265"/>
      <c r="P2265" s="22"/>
      <c r="Q2265" s="22"/>
      <c r="V2265" s="5"/>
      <c r="W2265" s="5"/>
      <c r="Y2265"/>
      <c r="Z2265"/>
    </row>
    <row r="2266" spans="12:26" x14ac:dyDescent="0.2">
      <c r="L2266"/>
      <c r="M2266"/>
      <c r="P2266" s="22"/>
      <c r="Q2266" s="22"/>
      <c r="V2266" s="5"/>
      <c r="W2266" s="5"/>
      <c r="Y2266"/>
      <c r="Z2266"/>
    </row>
    <row r="2267" spans="12:26" x14ac:dyDescent="0.2">
      <c r="L2267"/>
      <c r="M2267"/>
      <c r="P2267" s="22"/>
      <c r="Q2267" s="22"/>
      <c r="V2267" s="5"/>
      <c r="W2267" s="5"/>
      <c r="Y2267"/>
      <c r="Z2267"/>
    </row>
    <row r="2268" spans="12:26" x14ac:dyDescent="0.2">
      <c r="L2268"/>
      <c r="M2268"/>
      <c r="P2268" s="22"/>
      <c r="Q2268" s="22"/>
      <c r="V2268" s="5"/>
      <c r="W2268" s="5"/>
      <c r="Y2268"/>
      <c r="Z2268"/>
    </row>
    <row r="2269" spans="12:26" x14ac:dyDescent="0.2">
      <c r="L2269"/>
      <c r="M2269"/>
      <c r="P2269" s="22"/>
      <c r="Q2269" s="22"/>
      <c r="V2269" s="5"/>
      <c r="W2269" s="5"/>
      <c r="Y2269"/>
      <c r="Z2269"/>
    </row>
    <row r="2270" spans="12:26" x14ac:dyDescent="0.2">
      <c r="L2270"/>
      <c r="M2270"/>
      <c r="P2270" s="22"/>
      <c r="Q2270" s="22"/>
      <c r="V2270" s="5"/>
      <c r="W2270" s="5"/>
      <c r="Y2270"/>
      <c r="Z2270"/>
    </row>
    <row r="2271" spans="12:26" x14ac:dyDescent="0.2">
      <c r="L2271"/>
      <c r="M2271"/>
      <c r="P2271" s="22"/>
      <c r="Q2271" s="22"/>
      <c r="V2271" s="5"/>
      <c r="W2271" s="5"/>
      <c r="Y2271"/>
      <c r="Z2271"/>
    </row>
    <row r="2272" spans="12:26" x14ac:dyDescent="0.2">
      <c r="L2272"/>
      <c r="M2272"/>
      <c r="P2272" s="22"/>
      <c r="Q2272" s="22"/>
      <c r="V2272" s="5"/>
      <c r="W2272" s="5"/>
      <c r="Y2272"/>
      <c r="Z2272"/>
    </row>
    <row r="2273" spans="12:26" x14ac:dyDescent="0.2">
      <c r="L2273"/>
      <c r="M2273"/>
      <c r="P2273" s="22"/>
      <c r="Q2273" s="22"/>
      <c r="V2273" s="5"/>
      <c r="W2273" s="5"/>
      <c r="Y2273"/>
      <c r="Z2273"/>
    </row>
    <row r="2274" spans="12:26" x14ac:dyDescent="0.2">
      <c r="L2274"/>
      <c r="M2274"/>
      <c r="P2274" s="22"/>
      <c r="Q2274" s="22"/>
      <c r="V2274" s="5"/>
      <c r="W2274" s="5"/>
      <c r="Y2274"/>
      <c r="Z2274"/>
    </row>
    <row r="2275" spans="12:26" x14ac:dyDescent="0.2">
      <c r="L2275"/>
      <c r="M2275"/>
      <c r="P2275" s="22"/>
      <c r="Q2275" s="22"/>
      <c r="V2275" s="5"/>
      <c r="W2275" s="5"/>
      <c r="Y2275"/>
      <c r="Z2275"/>
    </row>
    <row r="2276" spans="12:26" x14ac:dyDescent="0.2">
      <c r="L2276"/>
      <c r="M2276"/>
      <c r="P2276" s="22"/>
      <c r="Q2276" s="22"/>
      <c r="V2276" s="5"/>
      <c r="W2276" s="5"/>
      <c r="Y2276"/>
      <c r="Z2276"/>
    </row>
    <row r="2277" spans="12:26" x14ac:dyDescent="0.2">
      <c r="L2277"/>
      <c r="M2277"/>
      <c r="P2277" s="22"/>
      <c r="Q2277" s="22"/>
      <c r="V2277" s="5"/>
      <c r="W2277" s="5"/>
      <c r="Y2277"/>
      <c r="Z2277"/>
    </row>
    <row r="2278" spans="12:26" x14ac:dyDescent="0.2">
      <c r="L2278"/>
      <c r="M2278"/>
      <c r="P2278" s="22"/>
      <c r="Q2278" s="22"/>
      <c r="V2278" s="5"/>
      <c r="W2278" s="5"/>
      <c r="Y2278"/>
      <c r="Z2278"/>
    </row>
    <row r="2279" spans="12:26" x14ac:dyDescent="0.2">
      <c r="L2279"/>
      <c r="M2279"/>
      <c r="P2279" s="22"/>
      <c r="Q2279" s="22"/>
      <c r="V2279" s="5"/>
      <c r="W2279" s="5"/>
      <c r="Y2279"/>
      <c r="Z2279"/>
    </row>
    <row r="2280" spans="12:26" x14ac:dyDescent="0.2">
      <c r="L2280"/>
      <c r="M2280"/>
      <c r="P2280" s="22"/>
      <c r="Q2280" s="22"/>
      <c r="V2280" s="5"/>
      <c r="W2280" s="5"/>
      <c r="Y2280"/>
      <c r="Z2280"/>
    </row>
    <row r="2281" spans="12:26" x14ac:dyDescent="0.2">
      <c r="L2281"/>
      <c r="M2281"/>
      <c r="P2281" s="22"/>
      <c r="Q2281" s="22"/>
      <c r="V2281" s="5"/>
      <c r="W2281" s="5"/>
      <c r="Y2281"/>
      <c r="Z2281"/>
    </row>
    <row r="2282" spans="12:26" x14ac:dyDescent="0.2">
      <c r="L2282"/>
      <c r="M2282"/>
      <c r="P2282" s="22"/>
      <c r="Q2282" s="22"/>
      <c r="V2282" s="5"/>
      <c r="W2282" s="5"/>
      <c r="Y2282"/>
      <c r="Z2282"/>
    </row>
    <row r="2283" spans="12:26" x14ac:dyDescent="0.2">
      <c r="L2283"/>
      <c r="M2283"/>
      <c r="P2283" s="22"/>
      <c r="Q2283" s="22"/>
      <c r="V2283" s="5"/>
      <c r="W2283" s="5"/>
      <c r="Y2283"/>
      <c r="Z2283"/>
    </row>
    <row r="2284" spans="12:26" x14ac:dyDescent="0.2">
      <c r="L2284"/>
      <c r="M2284"/>
      <c r="P2284" s="22"/>
      <c r="Q2284" s="22"/>
      <c r="V2284" s="5"/>
      <c r="W2284" s="5"/>
      <c r="Y2284"/>
      <c r="Z2284"/>
    </row>
    <row r="2285" spans="12:26" x14ac:dyDescent="0.2">
      <c r="L2285"/>
      <c r="M2285"/>
      <c r="P2285" s="22"/>
      <c r="Q2285" s="22"/>
      <c r="V2285" s="5"/>
      <c r="W2285" s="5"/>
      <c r="Y2285"/>
      <c r="Z2285"/>
    </row>
    <row r="2286" spans="12:26" x14ac:dyDescent="0.2">
      <c r="L2286"/>
      <c r="M2286"/>
      <c r="P2286" s="22"/>
      <c r="Q2286" s="22"/>
      <c r="V2286" s="5"/>
      <c r="W2286" s="5"/>
      <c r="Y2286"/>
      <c r="Z2286"/>
    </row>
    <row r="2287" spans="12:26" x14ac:dyDescent="0.2">
      <c r="L2287"/>
      <c r="M2287"/>
      <c r="P2287" s="22"/>
      <c r="Q2287" s="22"/>
      <c r="V2287" s="5"/>
      <c r="W2287" s="5"/>
      <c r="Y2287"/>
      <c r="Z2287"/>
    </row>
    <row r="2288" spans="12:26" x14ac:dyDescent="0.2">
      <c r="L2288"/>
      <c r="M2288"/>
      <c r="P2288" s="22"/>
      <c r="Q2288" s="22"/>
      <c r="V2288" s="5"/>
      <c r="W2288" s="5"/>
      <c r="Y2288"/>
      <c r="Z2288"/>
    </row>
    <row r="2289" spans="12:26" x14ac:dyDescent="0.2">
      <c r="L2289"/>
      <c r="M2289"/>
      <c r="P2289" s="22"/>
      <c r="Q2289" s="22"/>
      <c r="V2289" s="5"/>
      <c r="W2289" s="5"/>
      <c r="Y2289"/>
      <c r="Z2289"/>
    </row>
    <row r="2290" spans="12:26" x14ac:dyDescent="0.2">
      <c r="L2290"/>
      <c r="M2290"/>
      <c r="P2290" s="22"/>
      <c r="Q2290" s="22"/>
      <c r="V2290" s="5"/>
      <c r="W2290" s="5"/>
      <c r="Y2290"/>
      <c r="Z2290"/>
    </row>
    <row r="2291" spans="12:26" x14ac:dyDescent="0.2">
      <c r="L2291"/>
      <c r="M2291"/>
      <c r="P2291" s="22"/>
      <c r="Q2291" s="22"/>
      <c r="V2291" s="5"/>
      <c r="W2291" s="5"/>
      <c r="Y2291"/>
      <c r="Z2291"/>
    </row>
    <row r="2292" spans="12:26" x14ac:dyDescent="0.2">
      <c r="L2292"/>
      <c r="M2292"/>
      <c r="P2292" s="22"/>
      <c r="Q2292" s="22"/>
      <c r="V2292" s="5"/>
      <c r="W2292" s="5"/>
      <c r="Y2292"/>
      <c r="Z2292"/>
    </row>
    <row r="2293" spans="12:26" x14ac:dyDescent="0.2">
      <c r="L2293"/>
      <c r="M2293"/>
      <c r="P2293" s="22"/>
      <c r="Q2293" s="22"/>
      <c r="V2293" s="5"/>
      <c r="W2293" s="5"/>
      <c r="Y2293"/>
      <c r="Z2293"/>
    </row>
    <row r="2294" spans="12:26" x14ac:dyDescent="0.2">
      <c r="L2294"/>
      <c r="M2294"/>
      <c r="P2294" s="22"/>
      <c r="Q2294" s="22"/>
      <c r="V2294" s="5"/>
      <c r="W2294" s="5"/>
      <c r="Y2294"/>
      <c r="Z2294"/>
    </row>
    <row r="2295" spans="12:26" x14ac:dyDescent="0.2">
      <c r="L2295"/>
      <c r="M2295"/>
      <c r="P2295" s="22"/>
      <c r="Q2295" s="22"/>
      <c r="V2295" s="5"/>
      <c r="W2295" s="5"/>
      <c r="Y2295"/>
      <c r="Z2295"/>
    </row>
    <row r="2296" spans="12:26" x14ac:dyDescent="0.2">
      <c r="L2296"/>
      <c r="M2296"/>
      <c r="P2296" s="22"/>
      <c r="Q2296" s="22"/>
      <c r="V2296" s="5"/>
      <c r="W2296" s="5"/>
      <c r="Y2296"/>
      <c r="Z2296"/>
    </row>
    <row r="2297" spans="12:26" x14ac:dyDescent="0.2">
      <c r="L2297"/>
      <c r="M2297"/>
      <c r="P2297" s="22"/>
      <c r="Q2297" s="22"/>
      <c r="V2297" s="5"/>
      <c r="W2297" s="5"/>
      <c r="Y2297"/>
      <c r="Z2297"/>
    </row>
    <row r="2298" spans="12:26" x14ac:dyDescent="0.2">
      <c r="L2298"/>
      <c r="M2298"/>
      <c r="P2298" s="22"/>
      <c r="Q2298" s="22"/>
      <c r="V2298" s="5"/>
      <c r="W2298" s="5"/>
      <c r="Y2298"/>
      <c r="Z2298"/>
    </row>
    <row r="2299" spans="12:26" x14ac:dyDescent="0.2">
      <c r="L2299"/>
      <c r="M2299"/>
      <c r="P2299" s="22"/>
      <c r="Q2299" s="22"/>
      <c r="V2299" s="5"/>
      <c r="W2299" s="5"/>
      <c r="Y2299"/>
      <c r="Z2299"/>
    </row>
    <row r="2300" spans="12:26" x14ac:dyDescent="0.2">
      <c r="L2300"/>
      <c r="M2300"/>
      <c r="P2300" s="22"/>
      <c r="Q2300" s="22"/>
      <c r="V2300" s="5"/>
      <c r="W2300" s="5"/>
      <c r="Y2300"/>
      <c r="Z2300"/>
    </row>
    <row r="2301" spans="12:26" x14ac:dyDescent="0.2">
      <c r="L2301"/>
      <c r="M2301"/>
      <c r="P2301" s="22"/>
      <c r="Q2301" s="22"/>
      <c r="V2301" s="5"/>
      <c r="W2301" s="5"/>
      <c r="Y2301"/>
      <c r="Z2301"/>
    </row>
    <row r="2302" spans="12:26" x14ac:dyDescent="0.2">
      <c r="L2302"/>
      <c r="M2302"/>
      <c r="P2302" s="22"/>
      <c r="Q2302" s="22"/>
      <c r="V2302" s="5"/>
      <c r="W2302" s="5"/>
      <c r="Y2302"/>
      <c r="Z2302"/>
    </row>
    <row r="2303" spans="12:26" x14ac:dyDescent="0.2">
      <c r="L2303"/>
      <c r="M2303"/>
      <c r="P2303" s="22"/>
      <c r="Q2303" s="22"/>
      <c r="V2303" s="5"/>
      <c r="W2303" s="5"/>
      <c r="Y2303"/>
      <c r="Z2303"/>
    </row>
    <row r="2304" spans="12:26" x14ac:dyDescent="0.2">
      <c r="L2304"/>
      <c r="M2304"/>
      <c r="P2304" s="22"/>
      <c r="Q2304" s="22"/>
      <c r="V2304" s="5"/>
      <c r="W2304" s="5"/>
      <c r="Y2304"/>
      <c r="Z2304"/>
    </row>
    <row r="2305" spans="12:26" x14ac:dyDescent="0.2">
      <c r="L2305"/>
      <c r="M2305"/>
      <c r="P2305" s="22"/>
      <c r="Q2305" s="22"/>
      <c r="V2305" s="5"/>
      <c r="W2305" s="5"/>
      <c r="Y2305"/>
      <c r="Z2305"/>
    </row>
    <row r="2306" spans="12:26" x14ac:dyDescent="0.2">
      <c r="L2306"/>
      <c r="M2306"/>
      <c r="P2306" s="22"/>
      <c r="Q2306" s="22"/>
      <c r="V2306" s="5"/>
      <c r="W2306" s="5"/>
      <c r="Y2306"/>
      <c r="Z2306"/>
    </row>
    <row r="2307" spans="12:26" x14ac:dyDescent="0.2">
      <c r="L2307"/>
      <c r="M2307"/>
      <c r="P2307" s="22"/>
      <c r="Q2307" s="22"/>
      <c r="V2307" s="5"/>
      <c r="W2307" s="5"/>
      <c r="Y2307"/>
      <c r="Z2307"/>
    </row>
    <row r="2308" spans="12:26" x14ac:dyDescent="0.2">
      <c r="L2308"/>
      <c r="M2308"/>
      <c r="P2308" s="22"/>
      <c r="Q2308" s="22"/>
      <c r="V2308" s="5"/>
      <c r="W2308" s="5"/>
      <c r="Y2308"/>
      <c r="Z2308"/>
    </row>
    <row r="2309" spans="12:26" x14ac:dyDescent="0.2">
      <c r="L2309"/>
      <c r="M2309"/>
      <c r="P2309" s="22"/>
      <c r="Q2309" s="22"/>
      <c r="V2309" s="5"/>
      <c r="W2309" s="5"/>
      <c r="Y2309"/>
      <c r="Z2309"/>
    </row>
    <row r="2310" spans="12:26" x14ac:dyDescent="0.2">
      <c r="L2310"/>
      <c r="M2310"/>
      <c r="P2310" s="22"/>
      <c r="Q2310" s="22"/>
      <c r="V2310" s="5"/>
      <c r="W2310" s="5"/>
      <c r="Y2310"/>
      <c r="Z2310"/>
    </row>
    <row r="2311" spans="12:26" x14ac:dyDescent="0.2">
      <c r="L2311"/>
      <c r="M2311"/>
      <c r="P2311" s="22"/>
      <c r="Q2311" s="22"/>
      <c r="V2311" s="5"/>
      <c r="W2311" s="5"/>
      <c r="Y2311"/>
      <c r="Z2311"/>
    </row>
    <row r="2312" spans="12:26" x14ac:dyDescent="0.2">
      <c r="L2312"/>
      <c r="M2312"/>
      <c r="P2312" s="22"/>
      <c r="Q2312" s="22"/>
      <c r="V2312" s="5"/>
      <c r="W2312" s="5"/>
      <c r="Y2312"/>
      <c r="Z2312"/>
    </row>
    <row r="2313" spans="12:26" x14ac:dyDescent="0.2">
      <c r="L2313"/>
      <c r="M2313"/>
      <c r="P2313" s="22"/>
      <c r="Q2313" s="22"/>
      <c r="V2313" s="5"/>
      <c r="W2313" s="5"/>
      <c r="Y2313"/>
      <c r="Z2313"/>
    </row>
    <row r="2314" spans="12:26" x14ac:dyDescent="0.2">
      <c r="L2314"/>
      <c r="M2314"/>
      <c r="P2314" s="22"/>
      <c r="Q2314" s="22"/>
      <c r="V2314" s="5"/>
      <c r="W2314" s="5"/>
      <c r="Y2314"/>
      <c r="Z2314"/>
    </row>
    <row r="2315" spans="12:26" x14ac:dyDescent="0.2">
      <c r="L2315"/>
      <c r="M2315"/>
      <c r="P2315" s="22"/>
      <c r="Q2315" s="22"/>
      <c r="V2315" s="5"/>
      <c r="W2315" s="5"/>
      <c r="Y2315"/>
      <c r="Z2315"/>
    </row>
    <row r="2316" spans="12:26" x14ac:dyDescent="0.2">
      <c r="L2316"/>
      <c r="M2316"/>
      <c r="P2316" s="22"/>
      <c r="Q2316" s="22"/>
      <c r="V2316" s="5"/>
      <c r="W2316" s="5"/>
      <c r="Y2316"/>
      <c r="Z2316"/>
    </row>
    <row r="2317" spans="12:26" x14ac:dyDescent="0.2">
      <c r="L2317"/>
      <c r="M2317"/>
      <c r="P2317" s="22"/>
      <c r="Q2317" s="22"/>
      <c r="V2317" s="5"/>
      <c r="W2317" s="5"/>
      <c r="Y2317"/>
      <c r="Z2317"/>
    </row>
    <row r="2318" spans="12:26" x14ac:dyDescent="0.2">
      <c r="L2318"/>
      <c r="M2318"/>
      <c r="P2318" s="22"/>
      <c r="Q2318" s="22"/>
      <c r="V2318" s="5"/>
      <c r="W2318" s="5"/>
      <c r="Y2318"/>
      <c r="Z2318"/>
    </row>
    <row r="2319" spans="12:26" x14ac:dyDescent="0.2">
      <c r="L2319"/>
      <c r="M2319"/>
      <c r="P2319" s="22"/>
      <c r="Q2319" s="22"/>
      <c r="V2319" s="5"/>
      <c r="W2319" s="5"/>
      <c r="Y2319"/>
      <c r="Z2319"/>
    </row>
    <row r="2320" spans="12:26" x14ac:dyDescent="0.2">
      <c r="L2320"/>
      <c r="M2320"/>
      <c r="P2320" s="22"/>
      <c r="Q2320" s="22"/>
      <c r="V2320" s="5"/>
      <c r="W2320" s="5"/>
      <c r="Y2320"/>
      <c r="Z2320"/>
    </row>
    <row r="2321" spans="12:26" x14ac:dyDescent="0.2">
      <c r="L2321"/>
      <c r="M2321"/>
      <c r="P2321" s="22"/>
      <c r="Q2321" s="22"/>
      <c r="V2321" s="5"/>
      <c r="W2321" s="5"/>
      <c r="Y2321"/>
      <c r="Z2321"/>
    </row>
    <row r="2322" spans="12:26" x14ac:dyDescent="0.2">
      <c r="L2322"/>
      <c r="M2322"/>
      <c r="P2322" s="22"/>
      <c r="Q2322" s="22"/>
      <c r="V2322" s="5"/>
      <c r="W2322" s="5"/>
      <c r="Y2322"/>
      <c r="Z2322"/>
    </row>
    <row r="2323" spans="12:26" x14ac:dyDescent="0.2">
      <c r="L2323"/>
      <c r="M2323"/>
      <c r="P2323" s="22"/>
      <c r="Q2323" s="22"/>
      <c r="V2323" s="5"/>
      <c r="W2323" s="5"/>
      <c r="Y2323"/>
      <c r="Z2323"/>
    </row>
    <row r="2324" spans="12:26" x14ac:dyDescent="0.2">
      <c r="L2324"/>
      <c r="M2324"/>
      <c r="P2324" s="22"/>
      <c r="Q2324" s="22"/>
      <c r="V2324" s="5"/>
      <c r="W2324" s="5"/>
      <c r="Y2324"/>
      <c r="Z2324"/>
    </row>
    <row r="2325" spans="12:26" x14ac:dyDescent="0.2">
      <c r="L2325"/>
      <c r="M2325"/>
      <c r="P2325" s="22"/>
      <c r="Q2325" s="22"/>
      <c r="V2325" s="5"/>
      <c r="W2325" s="5"/>
      <c r="Y2325"/>
      <c r="Z2325"/>
    </row>
    <row r="2326" spans="12:26" x14ac:dyDescent="0.2">
      <c r="L2326"/>
      <c r="M2326"/>
      <c r="P2326" s="22"/>
      <c r="Q2326" s="22"/>
      <c r="V2326" s="5"/>
      <c r="W2326" s="5"/>
      <c r="Y2326"/>
      <c r="Z2326"/>
    </row>
    <row r="2327" spans="12:26" x14ac:dyDescent="0.2">
      <c r="L2327"/>
      <c r="M2327"/>
      <c r="P2327" s="22"/>
      <c r="Q2327" s="22"/>
      <c r="V2327" s="5"/>
      <c r="W2327" s="5"/>
      <c r="Y2327"/>
      <c r="Z2327"/>
    </row>
    <row r="2328" spans="12:26" x14ac:dyDescent="0.2">
      <c r="L2328"/>
      <c r="M2328"/>
      <c r="P2328" s="22"/>
      <c r="Q2328" s="22"/>
      <c r="V2328" s="5"/>
      <c r="W2328" s="5"/>
      <c r="Y2328"/>
      <c r="Z2328"/>
    </row>
    <row r="2329" spans="12:26" x14ac:dyDescent="0.2">
      <c r="L2329"/>
      <c r="M2329"/>
      <c r="P2329" s="22"/>
      <c r="Q2329" s="22"/>
      <c r="V2329" s="5"/>
      <c r="W2329" s="5"/>
      <c r="Y2329"/>
      <c r="Z2329"/>
    </row>
    <row r="2330" spans="12:26" x14ac:dyDescent="0.2">
      <c r="L2330"/>
      <c r="M2330"/>
      <c r="P2330" s="22"/>
      <c r="Q2330" s="22"/>
      <c r="V2330" s="5"/>
      <c r="W2330" s="5"/>
      <c r="Y2330"/>
      <c r="Z2330"/>
    </row>
    <row r="2331" spans="12:26" x14ac:dyDescent="0.2">
      <c r="L2331"/>
      <c r="M2331"/>
      <c r="P2331" s="22"/>
      <c r="Q2331" s="22"/>
      <c r="V2331" s="5"/>
      <c r="W2331" s="5"/>
      <c r="Y2331"/>
      <c r="Z2331"/>
    </row>
    <row r="2332" spans="12:26" x14ac:dyDescent="0.2">
      <c r="L2332"/>
      <c r="M2332"/>
      <c r="P2332" s="22"/>
      <c r="Q2332" s="22"/>
      <c r="V2332" s="5"/>
      <c r="W2332" s="5"/>
      <c r="Y2332"/>
      <c r="Z2332"/>
    </row>
    <row r="2333" spans="12:26" x14ac:dyDescent="0.2">
      <c r="L2333"/>
      <c r="M2333"/>
      <c r="P2333" s="22"/>
      <c r="Q2333" s="22"/>
      <c r="V2333" s="5"/>
      <c r="W2333" s="5"/>
      <c r="Y2333"/>
      <c r="Z2333"/>
    </row>
    <row r="2334" spans="12:26" x14ac:dyDescent="0.2">
      <c r="L2334"/>
      <c r="M2334"/>
      <c r="P2334" s="22"/>
      <c r="Q2334" s="22"/>
      <c r="V2334" s="5"/>
      <c r="W2334" s="5"/>
      <c r="Y2334"/>
      <c r="Z2334"/>
    </row>
    <row r="2335" spans="12:26" x14ac:dyDescent="0.2">
      <c r="L2335"/>
      <c r="M2335"/>
      <c r="P2335" s="22"/>
      <c r="Q2335" s="22"/>
      <c r="V2335" s="5"/>
      <c r="W2335" s="5"/>
      <c r="Y2335"/>
      <c r="Z2335"/>
    </row>
    <row r="2336" spans="12:26" x14ac:dyDescent="0.2">
      <c r="L2336"/>
      <c r="M2336"/>
      <c r="P2336" s="22"/>
      <c r="Q2336" s="22"/>
      <c r="V2336" s="5"/>
      <c r="W2336" s="5"/>
      <c r="Y2336"/>
      <c r="Z2336"/>
    </row>
    <row r="2337" spans="12:26" x14ac:dyDescent="0.2">
      <c r="L2337"/>
      <c r="M2337"/>
      <c r="P2337" s="22"/>
      <c r="Q2337" s="22"/>
      <c r="V2337" s="5"/>
      <c r="W2337" s="5"/>
      <c r="Y2337"/>
      <c r="Z2337"/>
    </row>
    <row r="2338" spans="12:26" x14ac:dyDescent="0.2">
      <c r="L2338"/>
      <c r="M2338"/>
      <c r="P2338" s="22"/>
      <c r="Q2338" s="22"/>
      <c r="V2338" s="5"/>
      <c r="W2338" s="5"/>
      <c r="Y2338"/>
      <c r="Z2338"/>
    </row>
    <row r="2339" spans="12:26" x14ac:dyDescent="0.2">
      <c r="L2339"/>
      <c r="M2339"/>
      <c r="P2339" s="22"/>
      <c r="Q2339" s="22"/>
      <c r="V2339" s="5"/>
      <c r="W2339" s="5"/>
      <c r="Y2339"/>
      <c r="Z2339"/>
    </row>
    <row r="2340" spans="12:26" x14ac:dyDescent="0.2">
      <c r="L2340"/>
      <c r="M2340"/>
      <c r="P2340" s="22"/>
      <c r="Q2340" s="22"/>
      <c r="V2340" s="5"/>
      <c r="W2340" s="5"/>
      <c r="Y2340"/>
      <c r="Z2340"/>
    </row>
    <row r="2341" spans="12:26" x14ac:dyDescent="0.2">
      <c r="L2341"/>
      <c r="M2341"/>
      <c r="P2341" s="22"/>
      <c r="Q2341" s="22"/>
      <c r="V2341" s="5"/>
      <c r="W2341" s="5"/>
      <c r="Y2341"/>
      <c r="Z2341"/>
    </row>
    <row r="2342" spans="12:26" x14ac:dyDescent="0.2">
      <c r="L2342"/>
      <c r="M2342"/>
      <c r="P2342" s="22"/>
      <c r="Q2342" s="22"/>
      <c r="V2342" s="5"/>
      <c r="W2342" s="5"/>
      <c r="Y2342"/>
      <c r="Z2342"/>
    </row>
    <row r="2343" spans="12:26" x14ac:dyDescent="0.2">
      <c r="L2343"/>
      <c r="M2343"/>
      <c r="P2343" s="22"/>
      <c r="Q2343" s="22"/>
      <c r="V2343" s="5"/>
      <c r="W2343" s="5"/>
      <c r="Y2343"/>
      <c r="Z2343"/>
    </row>
    <row r="2344" spans="12:26" x14ac:dyDescent="0.2">
      <c r="L2344"/>
      <c r="M2344"/>
      <c r="P2344" s="22"/>
      <c r="Q2344" s="22"/>
      <c r="V2344" s="5"/>
      <c r="W2344" s="5"/>
      <c r="Y2344"/>
      <c r="Z2344"/>
    </row>
    <row r="2345" spans="12:26" x14ac:dyDescent="0.2">
      <c r="L2345"/>
      <c r="M2345"/>
      <c r="P2345" s="22"/>
      <c r="Q2345" s="22"/>
      <c r="V2345" s="5"/>
      <c r="W2345" s="5"/>
      <c r="Y2345"/>
      <c r="Z2345"/>
    </row>
    <row r="2346" spans="12:26" x14ac:dyDescent="0.2">
      <c r="L2346"/>
      <c r="M2346"/>
      <c r="P2346" s="22"/>
      <c r="Q2346" s="22"/>
      <c r="V2346" s="5"/>
      <c r="W2346" s="5"/>
      <c r="Y2346"/>
      <c r="Z2346"/>
    </row>
    <row r="2347" spans="12:26" x14ac:dyDescent="0.2">
      <c r="L2347"/>
      <c r="M2347"/>
      <c r="P2347" s="22"/>
      <c r="Q2347" s="22"/>
      <c r="V2347" s="5"/>
      <c r="W2347" s="5"/>
      <c r="Y2347"/>
      <c r="Z2347"/>
    </row>
    <row r="2348" spans="12:26" x14ac:dyDescent="0.2">
      <c r="L2348"/>
      <c r="M2348"/>
      <c r="P2348" s="22"/>
      <c r="Q2348" s="22"/>
      <c r="V2348" s="5"/>
      <c r="W2348" s="5"/>
      <c r="Y2348"/>
      <c r="Z2348"/>
    </row>
    <row r="2349" spans="12:26" x14ac:dyDescent="0.2">
      <c r="L2349"/>
      <c r="M2349"/>
      <c r="P2349" s="22"/>
      <c r="Q2349" s="22"/>
      <c r="V2349" s="5"/>
      <c r="W2349" s="5"/>
      <c r="Y2349"/>
      <c r="Z2349"/>
    </row>
    <row r="2350" spans="12:26" x14ac:dyDescent="0.2">
      <c r="L2350"/>
      <c r="M2350"/>
      <c r="P2350" s="22"/>
      <c r="Q2350" s="22"/>
      <c r="V2350" s="5"/>
      <c r="W2350" s="5"/>
      <c r="Y2350"/>
      <c r="Z2350"/>
    </row>
    <row r="2351" spans="12:26" x14ac:dyDescent="0.2">
      <c r="L2351"/>
      <c r="M2351"/>
      <c r="P2351" s="22"/>
      <c r="Q2351" s="22"/>
      <c r="V2351" s="5"/>
      <c r="W2351" s="5"/>
      <c r="Y2351"/>
      <c r="Z2351"/>
    </row>
    <row r="2352" spans="12:26" x14ac:dyDescent="0.2">
      <c r="L2352"/>
      <c r="M2352"/>
      <c r="P2352" s="22"/>
      <c r="Q2352" s="22"/>
      <c r="V2352" s="5"/>
      <c r="W2352" s="5"/>
      <c r="Y2352"/>
      <c r="Z2352"/>
    </row>
    <row r="2353" spans="12:26" x14ac:dyDescent="0.2">
      <c r="L2353"/>
      <c r="M2353"/>
      <c r="P2353" s="22"/>
      <c r="Q2353" s="22"/>
      <c r="V2353" s="5"/>
      <c r="W2353" s="5"/>
      <c r="Y2353"/>
      <c r="Z2353"/>
    </row>
    <row r="2354" spans="12:26" x14ac:dyDescent="0.2">
      <c r="L2354"/>
      <c r="M2354"/>
      <c r="P2354" s="22"/>
      <c r="Q2354" s="22"/>
      <c r="V2354" s="5"/>
      <c r="W2354" s="5"/>
      <c r="Y2354"/>
      <c r="Z2354"/>
    </row>
    <row r="2355" spans="12:26" x14ac:dyDescent="0.2">
      <c r="L2355"/>
      <c r="M2355"/>
      <c r="P2355" s="22"/>
      <c r="Q2355" s="22"/>
      <c r="V2355" s="5"/>
      <c r="W2355" s="5"/>
      <c r="Y2355"/>
      <c r="Z2355"/>
    </row>
    <row r="2356" spans="12:26" x14ac:dyDescent="0.2">
      <c r="L2356"/>
      <c r="M2356"/>
      <c r="P2356" s="22"/>
      <c r="Q2356" s="22"/>
      <c r="V2356" s="5"/>
      <c r="W2356" s="5"/>
      <c r="Y2356"/>
      <c r="Z2356"/>
    </row>
    <row r="2357" spans="12:26" x14ac:dyDescent="0.2">
      <c r="L2357"/>
      <c r="M2357"/>
      <c r="P2357" s="22"/>
      <c r="Q2357" s="22"/>
      <c r="V2357" s="5"/>
      <c r="W2357" s="5"/>
      <c r="Y2357"/>
      <c r="Z2357"/>
    </row>
    <row r="2358" spans="12:26" x14ac:dyDescent="0.2">
      <c r="L2358"/>
      <c r="M2358"/>
      <c r="P2358" s="22"/>
      <c r="Q2358" s="22"/>
      <c r="V2358" s="5"/>
      <c r="W2358" s="5"/>
      <c r="Y2358"/>
      <c r="Z2358"/>
    </row>
    <row r="2359" spans="12:26" x14ac:dyDescent="0.2">
      <c r="L2359"/>
      <c r="M2359"/>
      <c r="P2359" s="22"/>
      <c r="Q2359" s="22"/>
      <c r="V2359" s="5"/>
      <c r="W2359" s="5"/>
      <c r="Y2359"/>
      <c r="Z2359"/>
    </row>
    <row r="2360" spans="12:26" x14ac:dyDescent="0.2">
      <c r="L2360"/>
      <c r="M2360"/>
      <c r="P2360" s="22"/>
      <c r="Q2360" s="22"/>
      <c r="V2360" s="5"/>
      <c r="W2360" s="5"/>
      <c r="Y2360"/>
      <c r="Z2360"/>
    </row>
    <row r="2361" spans="12:26" x14ac:dyDescent="0.2">
      <c r="L2361"/>
      <c r="M2361"/>
      <c r="P2361" s="22"/>
      <c r="Q2361" s="22"/>
      <c r="V2361" s="5"/>
      <c r="W2361" s="5"/>
      <c r="Y2361"/>
      <c r="Z2361"/>
    </row>
    <row r="2362" spans="12:26" x14ac:dyDescent="0.2">
      <c r="L2362"/>
      <c r="M2362"/>
      <c r="P2362" s="22"/>
      <c r="Q2362" s="22"/>
      <c r="V2362" s="5"/>
      <c r="W2362" s="5"/>
      <c r="Y2362"/>
      <c r="Z2362"/>
    </row>
    <row r="2363" spans="12:26" x14ac:dyDescent="0.2">
      <c r="L2363"/>
      <c r="M2363"/>
      <c r="P2363" s="22"/>
      <c r="Q2363" s="22"/>
      <c r="V2363" s="5"/>
      <c r="W2363" s="5"/>
      <c r="Y2363"/>
      <c r="Z2363"/>
    </row>
    <row r="2364" spans="12:26" x14ac:dyDescent="0.2">
      <c r="L2364"/>
      <c r="M2364"/>
      <c r="P2364" s="22"/>
      <c r="Q2364" s="22"/>
      <c r="V2364" s="5"/>
      <c r="W2364" s="5"/>
      <c r="Y2364"/>
      <c r="Z2364"/>
    </row>
    <row r="2365" spans="12:26" x14ac:dyDescent="0.2">
      <c r="L2365"/>
      <c r="M2365"/>
      <c r="P2365" s="22"/>
      <c r="Q2365" s="22"/>
      <c r="V2365" s="5"/>
      <c r="W2365" s="5"/>
      <c r="Y2365"/>
      <c r="Z2365"/>
    </row>
    <row r="2366" spans="12:26" x14ac:dyDescent="0.2">
      <c r="L2366"/>
      <c r="M2366"/>
      <c r="P2366" s="22"/>
      <c r="Q2366" s="22"/>
      <c r="V2366" s="5"/>
      <c r="W2366" s="5"/>
      <c r="Y2366"/>
      <c r="Z2366"/>
    </row>
    <row r="2367" spans="12:26" x14ac:dyDescent="0.2">
      <c r="L2367"/>
      <c r="M2367"/>
      <c r="P2367" s="22"/>
      <c r="Q2367" s="22"/>
      <c r="V2367" s="5"/>
      <c r="W2367" s="5"/>
      <c r="Y2367"/>
      <c r="Z2367"/>
    </row>
    <row r="2368" spans="12:26" x14ac:dyDescent="0.2">
      <c r="L2368"/>
      <c r="M2368"/>
      <c r="P2368" s="22"/>
      <c r="Q2368" s="22"/>
      <c r="V2368" s="5"/>
      <c r="W2368" s="5"/>
      <c r="Y2368"/>
      <c r="Z2368"/>
    </row>
    <row r="2369" spans="12:26" x14ac:dyDescent="0.2">
      <c r="L2369"/>
      <c r="M2369"/>
      <c r="P2369" s="22"/>
      <c r="Q2369" s="22"/>
      <c r="V2369" s="5"/>
      <c r="W2369" s="5"/>
      <c r="Y2369"/>
      <c r="Z2369"/>
    </row>
    <row r="2370" spans="12:26" x14ac:dyDescent="0.2">
      <c r="L2370"/>
      <c r="M2370"/>
      <c r="P2370" s="22"/>
      <c r="Q2370" s="22"/>
      <c r="V2370" s="5"/>
      <c r="W2370" s="5"/>
      <c r="Y2370"/>
      <c r="Z2370"/>
    </row>
    <row r="2371" spans="12:26" x14ac:dyDescent="0.2">
      <c r="L2371"/>
      <c r="M2371"/>
      <c r="P2371" s="22"/>
      <c r="Q2371" s="22"/>
      <c r="V2371" s="5"/>
      <c r="W2371" s="5"/>
      <c r="Y2371"/>
      <c r="Z2371"/>
    </row>
    <row r="2372" spans="12:26" x14ac:dyDescent="0.2">
      <c r="L2372"/>
      <c r="M2372"/>
      <c r="P2372" s="22"/>
      <c r="Q2372" s="22"/>
      <c r="V2372" s="5"/>
      <c r="W2372" s="5"/>
      <c r="Y2372"/>
      <c r="Z2372"/>
    </row>
    <row r="2373" spans="12:26" x14ac:dyDescent="0.2">
      <c r="L2373"/>
      <c r="M2373"/>
      <c r="P2373" s="22"/>
      <c r="Q2373" s="22"/>
      <c r="V2373" s="5"/>
      <c r="W2373" s="5"/>
      <c r="Y2373"/>
      <c r="Z2373"/>
    </row>
    <row r="2374" spans="12:26" x14ac:dyDescent="0.2">
      <c r="L2374"/>
      <c r="M2374"/>
      <c r="P2374" s="22"/>
      <c r="Q2374" s="22"/>
      <c r="V2374" s="5"/>
      <c r="W2374" s="5"/>
      <c r="Y2374"/>
      <c r="Z2374"/>
    </row>
    <row r="2375" spans="12:26" x14ac:dyDescent="0.2">
      <c r="L2375"/>
      <c r="M2375"/>
      <c r="P2375" s="22"/>
      <c r="Q2375" s="22"/>
      <c r="V2375" s="5"/>
      <c r="W2375" s="5"/>
      <c r="Y2375"/>
      <c r="Z2375"/>
    </row>
    <row r="2376" spans="12:26" x14ac:dyDescent="0.2">
      <c r="L2376"/>
      <c r="M2376"/>
      <c r="P2376" s="22"/>
      <c r="Q2376" s="22"/>
      <c r="V2376" s="5"/>
      <c r="W2376" s="5"/>
      <c r="Y2376"/>
      <c r="Z2376"/>
    </row>
    <row r="2377" spans="12:26" x14ac:dyDescent="0.2">
      <c r="L2377"/>
      <c r="M2377"/>
      <c r="P2377" s="22"/>
      <c r="Q2377" s="22"/>
      <c r="V2377" s="5"/>
      <c r="W2377" s="5"/>
      <c r="Y2377"/>
      <c r="Z2377"/>
    </row>
    <row r="2378" spans="12:26" x14ac:dyDescent="0.2">
      <c r="L2378"/>
      <c r="M2378"/>
      <c r="P2378" s="22"/>
      <c r="Q2378" s="22"/>
      <c r="V2378" s="5"/>
      <c r="W2378" s="5"/>
      <c r="Y2378"/>
      <c r="Z2378"/>
    </row>
    <row r="2379" spans="12:26" x14ac:dyDescent="0.2">
      <c r="L2379"/>
      <c r="M2379"/>
      <c r="P2379" s="22"/>
      <c r="Q2379" s="22"/>
      <c r="V2379" s="5"/>
      <c r="W2379" s="5"/>
      <c r="Y2379"/>
      <c r="Z2379"/>
    </row>
    <row r="2380" spans="12:26" x14ac:dyDescent="0.2">
      <c r="L2380"/>
      <c r="M2380"/>
      <c r="P2380" s="22"/>
      <c r="Q2380" s="22"/>
      <c r="V2380" s="5"/>
      <c r="W2380" s="5"/>
      <c r="Y2380"/>
      <c r="Z2380"/>
    </row>
    <row r="2381" spans="12:26" x14ac:dyDescent="0.2">
      <c r="L2381"/>
      <c r="M2381"/>
      <c r="P2381" s="22"/>
      <c r="Q2381" s="22"/>
      <c r="V2381" s="5"/>
      <c r="W2381" s="5"/>
      <c r="Y2381"/>
      <c r="Z2381"/>
    </row>
    <row r="2382" spans="12:26" x14ac:dyDescent="0.2">
      <c r="L2382"/>
      <c r="M2382"/>
      <c r="P2382" s="22"/>
      <c r="Q2382" s="22"/>
      <c r="V2382" s="5"/>
      <c r="W2382" s="5"/>
      <c r="Y2382"/>
      <c r="Z2382"/>
    </row>
    <row r="2383" spans="12:26" x14ac:dyDescent="0.2">
      <c r="L2383"/>
      <c r="M2383"/>
      <c r="P2383" s="22"/>
      <c r="Q2383" s="22"/>
      <c r="V2383" s="5"/>
      <c r="W2383" s="5"/>
      <c r="Y2383"/>
      <c r="Z2383"/>
    </row>
    <row r="2384" spans="12:26" x14ac:dyDescent="0.2">
      <c r="L2384"/>
      <c r="M2384"/>
      <c r="P2384" s="22"/>
      <c r="Q2384" s="22"/>
      <c r="V2384" s="5"/>
      <c r="W2384" s="5"/>
      <c r="Y2384"/>
      <c r="Z2384"/>
    </row>
    <row r="2385" spans="12:26" x14ac:dyDescent="0.2">
      <c r="L2385"/>
      <c r="M2385"/>
      <c r="P2385" s="22"/>
      <c r="Q2385" s="22"/>
      <c r="V2385" s="5"/>
      <c r="W2385" s="5"/>
      <c r="Y2385"/>
      <c r="Z2385"/>
    </row>
    <row r="2386" spans="12:26" x14ac:dyDescent="0.2">
      <c r="L2386"/>
      <c r="M2386"/>
      <c r="P2386" s="22"/>
      <c r="Q2386" s="22"/>
      <c r="V2386" s="5"/>
      <c r="W2386" s="5"/>
      <c r="Y2386"/>
      <c r="Z2386"/>
    </row>
    <row r="2387" spans="12:26" x14ac:dyDescent="0.2">
      <c r="L2387"/>
      <c r="M2387"/>
      <c r="P2387" s="22"/>
      <c r="Q2387" s="22"/>
      <c r="V2387" s="5"/>
      <c r="W2387" s="5"/>
      <c r="Y2387"/>
      <c r="Z2387"/>
    </row>
    <row r="2388" spans="12:26" x14ac:dyDescent="0.2">
      <c r="L2388"/>
      <c r="M2388"/>
      <c r="P2388" s="22"/>
      <c r="Q2388" s="22"/>
      <c r="V2388" s="5"/>
      <c r="W2388" s="5"/>
      <c r="Y2388"/>
      <c r="Z2388"/>
    </row>
    <row r="2389" spans="12:26" x14ac:dyDescent="0.2">
      <c r="L2389"/>
      <c r="M2389"/>
      <c r="P2389" s="22"/>
      <c r="Q2389" s="22"/>
      <c r="V2389" s="5"/>
      <c r="W2389" s="5"/>
      <c r="Y2389"/>
      <c r="Z2389"/>
    </row>
    <row r="2390" spans="12:26" x14ac:dyDescent="0.2">
      <c r="L2390"/>
      <c r="M2390"/>
      <c r="P2390" s="22"/>
      <c r="Q2390" s="22"/>
      <c r="V2390" s="5"/>
      <c r="W2390" s="5"/>
      <c r="Y2390"/>
      <c r="Z2390"/>
    </row>
    <row r="2391" spans="12:26" x14ac:dyDescent="0.2">
      <c r="L2391"/>
      <c r="M2391"/>
      <c r="P2391" s="22"/>
      <c r="Q2391" s="22"/>
      <c r="V2391" s="5"/>
      <c r="W2391" s="5"/>
      <c r="Y2391"/>
      <c r="Z2391"/>
    </row>
    <row r="2392" spans="12:26" x14ac:dyDescent="0.2">
      <c r="L2392"/>
      <c r="M2392"/>
      <c r="P2392" s="22"/>
      <c r="Q2392" s="22"/>
      <c r="V2392" s="5"/>
      <c r="W2392" s="5"/>
      <c r="Y2392"/>
      <c r="Z2392"/>
    </row>
    <row r="2393" spans="12:26" x14ac:dyDescent="0.2">
      <c r="L2393"/>
      <c r="M2393"/>
      <c r="P2393" s="22"/>
      <c r="Q2393" s="22"/>
      <c r="V2393" s="5"/>
      <c r="W2393" s="5"/>
      <c r="Y2393"/>
      <c r="Z2393"/>
    </row>
    <row r="2394" spans="12:26" x14ac:dyDescent="0.2">
      <c r="L2394"/>
      <c r="M2394"/>
      <c r="P2394" s="22"/>
      <c r="Q2394" s="22"/>
      <c r="V2394" s="5"/>
      <c r="W2394" s="5"/>
      <c r="Y2394"/>
      <c r="Z2394"/>
    </row>
    <row r="2395" spans="12:26" x14ac:dyDescent="0.2">
      <c r="L2395"/>
      <c r="M2395"/>
      <c r="P2395" s="22"/>
      <c r="Q2395" s="22"/>
      <c r="V2395" s="5"/>
      <c r="W2395" s="5"/>
      <c r="Y2395"/>
      <c r="Z2395"/>
    </row>
    <row r="2396" spans="12:26" x14ac:dyDescent="0.2">
      <c r="L2396"/>
      <c r="M2396"/>
      <c r="P2396" s="22"/>
      <c r="Q2396" s="22"/>
      <c r="V2396" s="5"/>
      <c r="W2396" s="5"/>
      <c r="Y2396"/>
      <c r="Z2396"/>
    </row>
    <row r="2397" spans="12:26" x14ac:dyDescent="0.2">
      <c r="L2397"/>
      <c r="M2397"/>
      <c r="P2397" s="22"/>
      <c r="Q2397" s="22"/>
      <c r="V2397" s="5"/>
      <c r="W2397" s="5"/>
      <c r="Y2397"/>
      <c r="Z2397"/>
    </row>
    <row r="2398" spans="12:26" x14ac:dyDescent="0.2">
      <c r="L2398"/>
      <c r="M2398"/>
      <c r="P2398" s="22"/>
      <c r="Q2398" s="22"/>
      <c r="V2398" s="5"/>
      <c r="W2398" s="5"/>
      <c r="Y2398"/>
      <c r="Z2398"/>
    </row>
    <row r="2399" spans="12:26" x14ac:dyDescent="0.2">
      <c r="L2399"/>
      <c r="M2399"/>
      <c r="P2399" s="22"/>
      <c r="Q2399" s="22"/>
      <c r="V2399" s="5"/>
      <c r="W2399" s="5"/>
      <c r="Y2399"/>
      <c r="Z2399"/>
    </row>
    <row r="2400" spans="12:26" x14ac:dyDescent="0.2">
      <c r="L2400"/>
      <c r="M2400"/>
      <c r="P2400" s="22"/>
      <c r="Q2400" s="22"/>
      <c r="V2400" s="5"/>
      <c r="W2400" s="5"/>
      <c r="Y2400"/>
      <c r="Z2400"/>
    </row>
    <row r="2401" spans="12:26" x14ac:dyDescent="0.2">
      <c r="L2401"/>
      <c r="M2401"/>
      <c r="P2401" s="22"/>
      <c r="Q2401" s="22"/>
      <c r="V2401" s="5"/>
      <c r="W2401" s="5"/>
      <c r="Y2401"/>
      <c r="Z2401"/>
    </row>
    <row r="2402" spans="12:26" x14ac:dyDescent="0.2">
      <c r="L2402"/>
      <c r="M2402"/>
      <c r="P2402" s="22"/>
      <c r="Q2402" s="22"/>
      <c r="V2402" s="5"/>
      <c r="W2402" s="5"/>
      <c r="Y2402"/>
      <c r="Z2402"/>
    </row>
    <row r="2403" spans="12:26" x14ac:dyDescent="0.2">
      <c r="L2403"/>
      <c r="M2403"/>
      <c r="P2403" s="22"/>
      <c r="Q2403" s="22"/>
      <c r="V2403" s="5"/>
      <c r="W2403" s="5"/>
      <c r="Y2403"/>
      <c r="Z2403"/>
    </row>
    <row r="2404" spans="12:26" x14ac:dyDescent="0.2">
      <c r="L2404"/>
      <c r="M2404"/>
      <c r="P2404" s="22"/>
      <c r="Q2404" s="22"/>
      <c r="V2404" s="5"/>
      <c r="W2404" s="5"/>
      <c r="Y2404"/>
      <c r="Z2404"/>
    </row>
    <row r="2405" spans="12:26" x14ac:dyDescent="0.2">
      <c r="L2405"/>
      <c r="M2405"/>
      <c r="P2405" s="22"/>
      <c r="Q2405" s="22"/>
      <c r="V2405" s="5"/>
      <c r="W2405" s="5"/>
      <c r="Y2405"/>
      <c r="Z2405"/>
    </row>
    <row r="2406" spans="12:26" x14ac:dyDescent="0.2">
      <c r="L2406"/>
      <c r="M2406"/>
      <c r="P2406" s="22"/>
      <c r="Q2406" s="22"/>
      <c r="V2406" s="5"/>
      <c r="W2406" s="5"/>
      <c r="Y2406"/>
      <c r="Z2406"/>
    </row>
    <row r="2407" spans="12:26" x14ac:dyDescent="0.2">
      <c r="L2407"/>
      <c r="M2407"/>
      <c r="P2407" s="22"/>
      <c r="Q2407" s="22"/>
      <c r="V2407" s="5"/>
      <c r="W2407" s="5"/>
      <c r="Y2407"/>
      <c r="Z2407"/>
    </row>
    <row r="2408" spans="12:26" x14ac:dyDescent="0.2">
      <c r="L2408"/>
      <c r="M2408"/>
      <c r="P2408" s="22"/>
      <c r="Q2408" s="22"/>
      <c r="V2408" s="5"/>
      <c r="W2408" s="5"/>
      <c r="Y2408"/>
      <c r="Z2408"/>
    </row>
    <row r="2409" spans="12:26" x14ac:dyDescent="0.2">
      <c r="L2409"/>
      <c r="M2409"/>
      <c r="P2409" s="22"/>
      <c r="Q2409" s="22"/>
      <c r="V2409" s="5"/>
      <c r="W2409" s="5"/>
      <c r="Y2409"/>
      <c r="Z2409"/>
    </row>
    <row r="2410" spans="12:26" x14ac:dyDescent="0.2">
      <c r="L2410"/>
      <c r="M2410"/>
      <c r="P2410" s="22"/>
      <c r="Q2410" s="22"/>
      <c r="V2410" s="5"/>
      <c r="W2410" s="5"/>
      <c r="Y2410"/>
      <c r="Z2410"/>
    </row>
    <row r="2411" spans="12:26" x14ac:dyDescent="0.2">
      <c r="L2411"/>
      <c r="M2411"/>
      <c r="P2411" s="22"/>
      <c r="Q2411" s="22"/>
      <c r="V2411" s="5"/>
      <c r="W2411" s="5"/>
      <c r="Y2411"/>
      <c r="Z2411"/>
    </row>
    <row r="2412" spans="12:26" x14ac:dyDescent="0.2">
      <c r="L2412"/>
      <c r="M2412"/>
      <c r="P2412" s="22"/>
      <c r="Q2412" s="22"/>
      <c r="V2412" s="5"/>
      <c r="W2412" s="5"/>
      <c r="Y2412"/>
      <c r="Z2412"/>
    </row>
    <row r="2413" spans="12:26" x14ac:dyDescent="0.2">
      <c r="L2413"/>
      <c r="M2413"/>
      <c r="P2413" s="22"/>
      <c r="Q2413" s="22"/>
      <c r="V2413" s="5"/>
      <c r="W2413" s="5"/>
      <c r="Y2413"/>
      <c r="Z2413"/>
    </row>
    <row r="2414" spans="12:26" x14ac:dyDescent="0.2">
      <c r="L2414"/>
      <c r="M2414"/>
      <c r="P2414" s="22"/>
      <c r="Q2414" s="22"/>
      <c r="V2414" s="5"/>
      <c r="W2414" s="5"/>
      <c r="Y2414"/>
      <c r="Z2414"/>
    </row>
    <row r="2415" spans="12:26" x14ac:dyDescent="0.2">
      <c r="L2415"/>
      <c r="M2415"/>
      <c r="P2415" s="22"/>
      <c r="Q2415" s="22"/>
      <c r="V2415" s="5"/>
      <c r="W2415" s="5"/>
      <c r="Y2415"/>
      <c r="Z2415"/>
    </row>
    <row r="2416" spans="12:26" x14ac:dyDescent="0.2">
      <c r="L2416"/>
      <c r="M2416"/>
      <c r="P2416" s="22"/>
      <c r="Q2416" s="22"/>
      <c r="V2416" s="5"/>
      <c r="W2416" s="5"/>
      <c r="Y2416"/>
      <c r="Z2416"/>
    </row>
    <row r="2417" spans="12:26" x14ac:dyDescent="0.2">
      <c r="L2417"/>
      <c r="M2417"/>
      <c r="P2417" s="22"/>
      <c r="Q2417" s="22"/>
      <c r="V2417" s="5"/>
      <c r="W2417" s="5"/>
      <c r="Y2417"/>
      <c r="Z2417"/>
    </row>
    <row r="2418" spans="12:26" x14ac:dyDescent="0.2">
      <c r="L2418"/>
      <c r="M2418"/>
      <c r="P2418" s="22"/>
      <c r="Q2418" s="22"/>
      <c r="V2418" s="5"/>
      <c r="W2418" s="5"/>
      <c r="Y2418"/>
      <c r="Z2418"/>
    </row>
    <row r="2419" spans="12:26" x14ac:dyDescent="0.2">
      <c r="L2419"/>
      <c r="M2419"/>
      <c r="P2419" s="22"/>
      <c r="Q2419" s="22"/>
      <c r="V2419" s="5"/>
      <c r="W2419" s="5"/>
      <c r="Y2419"/>
      <c r="Z2419"/>
    </row>
    <row r="2420" spans="12:26" x14ac:dyDescent="0.2">
      <c r="L2420"/>
      <c r="M2420"/>
      <c r="P2420" s="22"/>
      <c r="Q2420" s="22"/>
      <c r="V2420" s="5"/>
      <c r="W2420" s="5"/>
      <c r="Y2420"/>
      <c r="Z2420"/>
    </row>
    <row r="2421" spans="12:26" x14ac:dyDescent="0.2">
      <c r="L2421"/>
      <c r="M2421"/>
      <c r="P2421" s="22"/>
      <c r="Q2421" s="22"/>
      <c r="V2421" s="5"/>
      <c r="W2421" s="5"/>
      <c r="Y2421"/>
      <c r="Z2421"/>
    </row>
    <row r="2422" spans="12:26" x14ac:dyDescent="0.2">
      <c r="L2422"/>
      <c r="M2422"/>
      <c r="P2422" s="22"/>
      <c r="Q2422" s="22"/>
      <c r="V2422" s="5"/>
      <c r="W2422" s="5"/>
      <c r="Y2422"/>
      <c r="Z2422"/>
    </row>
    <row r="2423" spans="12:26" x14ac:dyDescent="0.2">
      <c r="L2423"/>
      <c r="M2423"/>
      <c r="P2423" s="22"/>
      <c r="Q2423" s="22"/>
      <c r="V2423" s="5"/>
      <c r="W2423" s="5"/>
      <c r="Y2423"/>
      <c r="Z2423"/>
    </row>
    <row r="2424" spans="12:26" x14ac:dyDescent="0.2">
      <c r="L2424"/>
      <c r="M2424"/>
      <c r="P2424" s="22"/>
      <c r="Q2424" s="22"/>
      <c r="V2424" s="5"/>
      <c r="W2424" s="5"/>
      <c r="Y2424"/>
      <c r="Z2424"/>
    </row>
    <row r="2425" spans="12:26" x14ac:dyDescent="0.2">
      <c r="L2425"/>
      <c r="M2425"/>
      <c r="P2425" s="22"/>
      <c r="Q2425" s="22"/>
      <c r="V2425" s="5"/>
      <c r="W2425" s="5"/>
      <c r="Y2425"/>
      <c r="Z2425"/>
    </row>
    <row r="2426" spans="12:26" x14ac:dyDescent="0.2">
      <c r="L2426"/>
      <c r="M2426"/>
      <c r="P2426" s="22"/>
      <c r="Q2426" s="22"/>
      <c r="V2426" s="5"/>
      <c r="W2426" s="5"/>
      <c r="Y2426"/>
      <c r="Z2426"/>
    </row>
    <row r="2427" spans="12:26" x14ac:dyDescent="0.2">
      <c r="L2427"/>
      <c r="M2427"/>
      <c r="P2427" s="22"/>
      <c r="Q2427" s="22"/>
      <c r="V2427" s="5"/>
      <c r="W2427" s="5"/>
      <c r="Y2427"/>
      <c r="Z2427"/>
    </row>
    <row r="2428" spans="12:26" x14ac:dyDescent="0.2">
      <c r="L2428"/>
      <c r="M2428"/>
      <c r="P2428" s="22"/>
      <c r="Q2428" s="22"/>
      <c r="V2428" s="5"/>
      <c r="W2428" s="5"/>
      <c r="Y2428"/>
      <c r="Z2428"/>
    </row>
    <row r="2429" spans="12:26" x14ac:dyDescent="0.2">
      <c r="L2429"/>
      <c r="M2429"/>
      <c r="P2429" s="22"/>
      <c r="Q2429" s="22"/>
      <c r="V2429" s="5"/>
      <c r="W2429" s="5"/>
      <c r="Y2429"/>
      <c r="Z2429"/>
    </row>
    <row r="2430" spans="12:26" x14ac:dyDescent="0.2">
      <c r="L2430"/>
      <c r="M2430"/>
      <c r="P2430" s="22"/>
      <c r="Q2430" s="22"/>
      <c r="V2430" s="5"/>
      <c r="W2430" s="5"/>
      <c r="Y2430"/>
      <c r="Z2430"/>
    </row>
    <row r="2431" spans="12:26" x14ac:dyDescent="0.2">
      <c r="L2431"/>
      <c r="M2431"/>
      <c r="P2431" s="22"/>
      <c r="Q2431" s="22"/>
      <c r="V2431" s="5"/>
      <c r="W2431" s="5"/>
      <c r="Y2431"/>
      <c r="Z2431"/>
    </row>
    <row r="2432" spans="12:26" x14ac:dyDescent="0.2">
      <c r="L2432"/>
      <c r="M2432"/>
      <c r="P2432" s="22"/>
      <c r="Q2432" s="22"/>
      <c r="V2432" s="5"/>
      <c r="W2432" s="5"/>
      <c r="Y2432"/>
      <c r="Z2432"/>
    </row>
    <row r="2433" spans="12:26" x14ac:dyDescent="0.2">
      <c r="L2433"/>
      <c r="M2433"/>
      <c r="P2433" s="22"/>
      <c r="Q2433" s="22"/>
      <c r="V2433" s="5"/>
      <c r="W2433" s="5"/>
      <c r="Y2433"/>
      <c r="Z2433"/>
    </row>
    <row r="2434" spans="12:26" x14ac:dyDescent="0.2">
      <c r="L2434"/>
      <c r="M2434"/>
      <c r="P2434" s="22"/>
      <c r="Q2434" s="22"/>
      <c r="V2434" s="5"/>
      <c r="W2434" s="5"/>
      <c r="Y2434"/>
      <c r="Z2434"/>
    </row>
    <row r="2435" spans="12:26" x14ac:dyDescent="0.2">
      <c r="L2435"/>
      <c r="M2435"/>
      <c r="P2435" s="22"/>
      <c r="Q2435" s="22"/>
      <c r="V2435" s="5"/>
      <c r="W2435" s="5"/>
      <c r="Y2435"/>
      <c r="Z2435"/>
    </row>
    <row r="2436" spans="12:26" x14ac:dyDescent="0.2">
      <c r="L2436"/>
      <c r="M2436"/>
      <c r="P2436" s="22"/>
      <c r="Q2436" s="22"/>
      <c r="V2436" s="5"/>
      <c r="W2436" s="5"/>
      <c r="Y2436"/>
      <c r="Z2436"/>
    </row>
    <row r="2437" spans="12:26" x14ac:dyDescent="0.2">
      <c r="L2437"/>
      <c r="M2437"/>
      <c r="P2437" s="22"/>
      <c r="Q2437" s="22"/>
      <c r="V2437" s="5"/>
      <c r="W2437" s="5"/>
      <c r="Y2437"/>
      <c r="Z2437"/>
    </row>
    <row r="2438" spans="12:26" x14ac:dyDescent="0.2">
      <c r="L2438"/>
      <c r="M2438"/>
      <c r="P2438" s="22"/>
      <c r="Q2438" s="22"/>
      <c r="V2438" s="5"/>
      <c r="W2438" s="5"/>
      <c r="Y2438"/>
      <c r="Z2438"/>
    </row>
    <row r="2439" spans="12:26" x14ac:dyDescent="0.2">
      <c r="L2439"/>
      <c r="M2439"/>
      <c r="P2439" s="22"/>
      <c r="Q2439" s="22"/>
      <c r="V2439" s="5"/>
      <c r="W2439" s="5"/>
      <c r="Y2439"/>
      <c r="Z2439"/>
    </row>
    <row r="2440" spans="12:26" x14ac:dyDescent="0.2">
      <c r="L2440"/>
      <c r="M2440"/>
      <c r="P2440" s="22"/>
      <c r="Q2440" s="22"/>
      <c r="V2440" s="5"/>
      <c r="W2440" s="5"/>
      <c r="Y2440"/>
      <c r="Z2440"/>
    </row>
    <row r="2441" spans="12:26" x14ac:dyDescent="0.2">
      <c r="L2441"/>
      <c r="M2441"/>
      <c r="P2441" s="22"/>
      <c r="Q2441" s="22"/>
      <c r="V2441" s="5"/>
      <c r="W2441" s="5"/>
      <c r="Y2441"/>
      <c r="Z2441"/>
    </row>
    <row r="2442" spans="12:26" x14ac:dyDescent="0.2">
      <c r="L2442"/>
      <c r="M2442"/>
      <c r="P2442" s="22"/>
      <c r="Q2442" s="22"/>
      <c r="V2442" s="5"/>
      <c r="W2442" s="5"/>
      <c r="Y2442"/>
      <c r="Z2442"/>
    </row>
    <row r="2443" spans="12:26" x14ac:dyDescent="0.2">
      <c r="L2443"/>
      <c r="M2443"/>
      <c r="P2443" s="22"/>
      <c r="Q2443" s="22"/>
      <c r="V2443" s="5"/>
      <c r="W2443" s="5"/>
      <c r="Y2443"/>
      <c r="Z2443"/>
    </row>
    <row r="2444" spans="12:26" x14ac:dyDescent="0.2">
      <c r="L2444"/>
      <c r="M2444"/>
      <c r="P2444" s="22"/>
      <c r="Q2444" s="22"/>
      <c r="V2444" s="5"/>
      <c r="W2444" s="5"/>
      <c r="Y2444"/>
      <c r="Z2444"/>
    </row>
    <row r="2445" spans="12:26" x14ac:dyDescent="0.2">
      <c r="L2445"/>
      <c r="M2445"/>
      <c r="P2445" s="22"/>
      <c r="Q2445" s="22"/>
      <c r="V2445" s="5"/>
      <c r="W2445" s="5"/>
      <c r="Y2445"/>
      <c r="Z2445"/>
    </row>
    <row r="2446" spans="12:26" x14ac:dyDescent="0.2">
      <c r="L2446"/>
      <c r="M2446"/>
      <c r="P2446" s="22"/>
      <c r="Q2446" s="22"/>
      <c r="V2446" s="5"/>
      <c r="W2446" s="5"/>
      <c r="Y2446"/>
      <c r="Z2446"/>
    </row>
    <row r="2447" spans="12:26" x14ac:dyDescent="0.2">
      <c r="L2447"/>
      <c r="M2447"/>
      <c r="P2447" s="22"/>
      <c r="Q2447" s="22"/>
      <c r="V2447" s="5"/>
      <c r="W2447" s="5"/>
      <c r="Y2447"/>
      <c r="Z2447"/>
    </row>
    <row r="2448" spans="12:26" x14ac:dyDescent="0.2">
      <c r="L2448"/>
      <c r="M2448"/>
      <c r="P2448" s="22"/>
      <c r="Q2448" s="22"/>
      <c r="V2448" s="5"/>
      <c r="W2448" s="5"/>
      <c r="Y2448"/>
      <c r="Z2448"/>
    </row>
    <row r="2449" spans="12:26" x14ac:dyDescent="0.2">
      <c r="L2449"/>
      <c r="M2449"/>
      <c r="P2449" s="22"/>
      <c r="Q2449" s="22"/>
      <c r="V2449" s="5"/>
      <c r="W2449" s="5"/>
      <c r="Y2449"/>
      <c r="Z2449"/>
    </row>
    <row r="2450" spans="12:26" x14ac:dyDescent="0.2">
      <c r="L2450"/>
      <c r="M2450"/>
      <c r="P2450" s="22"/>
      <c r="Q2450" s="22"/>
      <c r="V2450" s="5"/>
      <c r="W2450" s="5"/>
      <c r="Y2450"/>
      <c r="Z2450"/>
    </row>
    <row r="2451" spans="12:26" x14ac:dyDescent="0.2">
      <c r="L2451"/>
      <c r="M2451"/>
      <c r="P2451" s="22"/>
      <c r="Q2451" s="22"/>
      <c r="V2451" s="5"/>
      <c r="W2451" s="5"/>
      <c r="Y2451"/>
      <c r="Z2451"/>
    </row>
    <row r="2452" spans="12:26" x14ac:dyDescent="0.2">
      <c r="L2452"/>
      <c r="M2452"/>
      <c r="P2452" s="22"/>
      <c r="Q2452" s="22"/>
      <c r="V2452" s="5"/>
      <c r="W2452" s="5"/>
      <c r="Y2452"/>
      <c r="Z2452"/>
    </row>
    <row r="2453" spans="12:26" x14ac:dyDescent="0.2">
      <c r="L2453"/>
      <c r="M2453"/>
      <c r="P2453" s="22"/>
      <c r="Q2453" s="22"/>
      <c r="V2453" s="5"/>
      <c r="W2453" s="5"/>
      <c r="Y2453"/>
      <c r="Z2453"/>
    </row>
    <row r="2454" spans="12:26" x14ac:dyDescent="0.2">
      <c r="L2454"/>
      <c r="M2454"/>
      <c r="P2454" s="22"/>
      <c r="Q2454" s="22"/>
      <c r="V2454" s="5"/>
      <c r="W2454" s="5"/>
      <c r="Y2454"/>
      <c r="Z2454"/>
    </row>
    <row r="2455" spans="12:26" x14ac:dyDescent="0.2">
      <c r="L2455"/>
      <c r="M2455"/>
      <c r="P2455" s="22"/>
      <c r="Q2455" s="22"/>
      <c r="V2455" s="5"/>
      <c r="W2455" s="5"/>
      <c r="Y2455"/>
      <c r="Z2455"/>
    </row>
    <row r="2456" spans="12:26" x14ac:dyDescent="0.2">
      <c r="L2456"/>
      <c r="M2456"/>
      <c r="P2456" s="22"/>
      <c r="Q2456" s="22"/>
      <c r="V2456" s="5"/>
      <c r="W2456" s="5"/>
      <c r="Y2456"/>
      <c r="Z2456"/>
    </row>
    <row r="2457" spans="12:26" x14ac:dyDescent="0.2">
      <c r="L2457"/>
      <c r="M2457"/>
      <c r="P2457" s="22"/>
      <c r="Q2457" s="22"/>
      <c r="V2457" s="5"/>
      <c r="W2457" s="5"/>
      <c r="Y2457"/>
      <c r="Z2457"/>
    </row>
    <row r="2458" spans="12:26" x14ac:dyDescent="0.2">
      <c r="L2458"/>
      <c r="M2458"/>
      <c r="P2458" s="22"/>
      <c r="Q2458" s="22"/>
      <c r="V2458" s="5"/>
      <c r="W2458" s="5"/>
      <c r="Y2458"/>
      <c r="Z2458"/>
    </row>
    <row r="2459" spans="12:26" x14ac:dyDescent="0.2">
      <c r="L2459"/>
      <c r="M2459"/>
      <c r="P2459" s="22"/>
      <c r="Q2459" s="22"/>
      <c r="V2459" s="5"/>
      <c r="W2459" s="5"/>
      <c r="Y2459"/>
      <c r="Z2459"/>
    </row>
    <row r="2460" spans="12:26" x14ac:dyDescent="0.2">
      <c r="L2460"/>
      <c r="M2460"/>
      <c r="P2460" s="22"/>
      <c r="Q2460" s="22"/>
      <c r="V2460" s="5"/>
      <c r="W2460" s="5"/>
      <c r="Y2460"/>
      <c r="Z2460"/>
    </row>
    <row r="2461" spans="12:26" x14ac:dyDescent="0.2">
      <c r="L2461"/>
      <c r="M2461"/>
      <c r="P2461" s="22"/>
      <c r="Q2461" s="22"/>
      <c r="V2461" s="5"/>
      <c r="W2461" s="5"/>
      <c r="Y2461"/>
      <c r="Z2461"/>
    </row>
    <row r="2462" spans="12:26" x14ac:dyDescent="0.2">
      <c r="L2462"/>
      <c r="M2462"/>
      <c r="P2462" s="22"/>
      <c r="Q2462" s="22"/>
      <c r="V2462" s="5"/>
      <c r="W2462" s="5"/>
      <c r="Y2462"/>
      <c r="Z2462"/>
    </row>
    <row r="2463" spans="12:26" x14ac:dyDescent="0.2">
      <c r="L2463"/>
      <c r="M2463"/>
      <c r="P2463" s="22"/>
      <c r="Q2463" s="22"/>
      <c r="V2463" s="5"/>
      <c r="W2463" s="5"/>
      <c r="Y2463"/>
      <c r="Z2463"/>
    </row>
    <row r="2464" spans="12:26" x14ac:dyDescent="0.2">
      <c r="L2464"/>
      <c r="M2464"/>
      <c r="P2464" s="22"/>
      <c r="Q2464" s="22"/>
      <c r="V2464" s="5"/>
      <c r="W2464" s="5"/>
      <c r="Y2464"/>
      <c r="Z2464"/>
    </row>
    <row r="2465" spans="12:26" x14ac:dyDescent="0.2">
      <c r="L2465"/>
      <c r="M2465"/>
      <c r="P2465" s="22"/>
      <c r="Q2465" s="22"/>
      <c r="V2465" s="5"/>
      <c r="W2465" s="5"/>
      <c r="Y2465"/>
      <c r="Z2465"/>
    </row>
    <row r="2466" spans="12:26" x14ac:dyDescent="0.2">
      <c r="L2466"/>
      <c r="M2466"/>
      <c r="P2466" s="22"/>
      <c r="Q2466" s="22"/>
      <c r="V2466" s="5"/>
      <c r="W2466" s="5"/>
      <c r="Y2466"/>
      <c r="Z2466"/>
    </row>
    <row r="2467" spans="12:26" x14ac:dyDescent="0.2">
      <c r="L2467"/>
      <c r="M2467"/>
      <c r="P2467" s="22"/>
      <c r="Q2467" s="22"/>
      <c r="V2467" s="5"/>
      <c r="W2467" s="5"/>
      <c r="Y2467"/>
      <c r="Z2467"/>
    </row>
    <row r="2468" spans="12:26" x14ac:dyDescent="0.2">
      <c r="L2468"/>
      <c r="M2468"/>
      <c r="P2468" s="22"/>
      <c r="Q2468" s="22"/>
      <c r="V2468" s="5"/>
      <c r="W2468" s="5"/>
      <c r="Y2468"/>
      <c r="Z2468"/>
    </row>
    <row r="2469" spans="12:26" x14ac:dyDescent="0.2">
      <c r="L2469"/>
      <c r="M2469"/>
      <c r="P2469" s="22"/>
      <c r="Q2469" s="22"/>
      <c r="V2469" s="5"/>
      <c r="W2469" s="5"/>
      <c r="Y2469"/>
      <c r="Z2469"/>
    </row>
    <row r="2470" spans="12:26" x14ac:dyDescent="0.2">
      <c r="L2470"/>
      <c r="M2470"/>
      <c r="P2470" s="22"/>
      <c r="Q2470" s="22"/>
      <c r="V2470" s="5"/>
      <c r="W2470" s="5"/>
      <c r="Y2470"/>
      <c r="Z2470"/>
    </row>
    <row r="2471" spans="12:26" x14ac:dyDescent="0.2">
      <c r="L2471"/>
      <c r="M2471"/>
      <c r="P2471" s="22"/>
      <c r="Q2471" s="22"/>
      <c r="V2471" s="5"/>
      <c r="W2471" s="5"/>
      <c r="Y2471"/>
      <c r="Z2471"/>
    </row>
    <row r="2472" spans="12:26" x14ac:dyDescent="0.2">
      <c r="L2472"/>
      <c r="M2472"/>
      <c r="P2472" s="22"/>
      <c r="Q2472" s="22"/>
      <c r="V2472" s="5"/>
      <c r="W2472" s="5"/>
      <c r="Y2472"/>
      <c r="Z2472"/>
    </row>
    <row r="2473" spans="12:26" x14ac:dyDescent="0.2">
      <c r="L2473"/>
      <c r="M2473"/>
      <c r="P2473" s="22"/>
      <c r="Q2473" s="22"/>
      <c r="V2473" s="5"/>
      <c r="W2473" s="5"/>
      <c r="Y2473"/>
      <c r="Z2473"/>
    </row>
    <row r="2474" spans="12:26" x14ac:dyDescent="0.2">
      <c r="L2474"/>
      <c r="M2474"/>
      <c r="P2474" s="22"/>
      <c r="Q2474" s="22"/>
      <c r="V2474" s="5"/>
      <c r="W2474" s="5"/>
      <c r="Y2474"/>
      <c r="Z2474"/>
    </row>
    <row r="2475" spans="12:26" x14ac:dyDescent="0.2">
      <c r="L2475"/>
      <c r="M2475"/>
      <c r="P2475" s="22"/>
      <c r="Q2475" s="22"/>
      <c r="V2475" s="5"/>
      <c r="W2475" s="5"/>
      <c r="Y2475"/>
      <c r="Z2475"/>
    </row>
    <row r="2476" spans="12:26" x14ac:dyDescent="0.2">
      <c r="L2476"/>
      <c r="M2476"/>
      <c r="P2476" s="22"/>
      <c r="Q2476" s="22"/>
      <c r="V2476" s="5"/>
      <c r="W2476" s="5"/>
      <c r="Y2476"/>
      <c r="Z2476"/>
    </row>
    <row r="2477" spans="12:26" x14ac:dyDescent="0.2">
      <c r="L2477"/>
      <c r="M2477"/>
      <c r="P2477" s="22"/>
      <c r="Q2477" s="22"/>
      <c r="V2477" s="5"/>
      <c r="W2477" s="5"/>
      <c r="Y2477"/>
      <c r="Z2477"/>
    </row>
    <row r="2478" spans="12:26" x14ac:dyDescent="0.2">
      <c r="L2478"/>
      <c r="M2478"/>
      <c r="P2478" s="22"/>
      <c r="Q2478" s="22"/>
      <c r="V2478" s="5"/>
      <c r="W2478" s="5"/>
      <c r="Y2478"/>
      <c r="Z2478"/>
    </row>
    <row r="2479" spans="12:26" x14ac:dyDescent="0.2">
      <c r="L2479"/>
      <c r="M2479"/>
      <c r="P2479" s="22"/>
      <c r="Q2479" s="22"/>
      <c r="V2479" s="5"/>
      <c r="W2479" s="5"/>
      <c r="Y2479"/>
      <c r="Z2479"/>
    </row>
    <row r="2480" spans="12:26" x14ac:dyDescent="0.2">
      <c r="L2480"/>
      <c r="M2480"/>
      <c r="P2480" s="22"/>
      <c r="Q2480" s="22"/>
      <c r="V2480" s="5"/>
      <c r="W2480" s="5"/>
      <c r="Y2480"/>
      <c r="Z2480"/>
    </row>
    <row r="2481" spans="12:26" x14ac:dyDescent="0.2">
      <c r="L2481"/>
      <c r="M2481"/>
      <c r="P2481" s="22"/>
      <c r="Q2481" s="22"/>
      <c r="V2481" s="5"/>
      <c r="W2481" s="5"/>
      <c r="Y2481"/>
      <c r="Z2481"/>
    </row>
    <row r="2482" spans="12:26" x14ac:dyDescent="0.2">
      <c r="L2482"/>
      <c r="M2482"/>
      <c r="P2482" s="22"/>
      <c r="Q2482" s="22"/>
      <c r="V2482" s="5"/>
      <c r="W2482" s="5"/>
      <c r="Y2482"/>
      <c r="Z2482"/>
    </row>
    <row r="2483" spans="12:26" x14ac:dyDescent="0.2">
      <c r="L2483"/>
      <c r="M2483"/>
      <c r="P2483" s="22"/>
      <c r="Q2483" s="22"/>
      <c r="V2483" s="5"/>
      <c r="W2483" s="5"/>
      <c r="Y2483"/>
      <c r="Z2483"/>
    </row>
    <row r="2484" spans="12:26" x14ac:dyDescent="0.2">
      <c r="L2484"/>
      <c r="M2484"/>
      <c r="P2484" s="22"/>
      <c r="Q2484" s="22"/>
      <c r="V2484" s="5"/>
      <c r="W2484" s="5"/>
      <c r="Y2484"/>
      <c r="Z2484"/>
    </row>
    <row r="2485" spans="12:26" x14ac:dyDescent="0.2">
      <c r="L2485"/>
      <c r="M2485"/>
      <c r="P2485" s="22"/>
      <c r="Q2485" s="22"/>
      <c r="V2485" s="5"/>
      <c r="W2485" s="5"/>
      <c r="Y2485"/>
      <c r="Z2485"/>
    </row>
    <row r="2486" spans="12:26" x14ac:dyDescent="0.2">
      <c r="L2486"/>
      <c r="M2486"/>
      <c r="P2486" s="22"/>
      <c r="Q2486" s="22"/>
      <c r="V2486" s="5"/>
      <c r="W2486" s="5"/>
      <c r="Y2486"/>
      <c r="Z2486"/>
    </row>
    <row r="2487" spans="12:26" x14ac:dyDescent="0.2">
      <c r="L2487"/>
      <c r="M2487"/>
      <c r="P2487" s="22"/>
      <c r="Q2487" s="22"/>
      <c r="V2487" s="5"/>
      <c r="W2487" s="5"/>
      <c r="Y2487"/>
      <c r="Z2487"/>
    </row>
    <row r="2488" spans="12:26" x14ac:dyDescent="0.2">
      <c r="L2488"/>
      <c r="M2488"/>
      <c r="P2488" s="22"/>
      <c r="Q2488" s="22"/>
      <c r="V2488" s="5"/>
      <c r="W2488" s="5"/>
      <c r="Y2488"/>
      <c r="Z2488"/>
    </row>
    <row r="2489" spans="12:26" x14ac:dyDescent="0.2">
      <c r="L2489"/>
      <c r="M2489"/>
      <c r="P2489" s="22"/>
      <c r="Q2489" s="22"/>
      <c r="V2489" s="5"/>
      <c r="W2489" s="5"/>
      <c r="Y2489"/>
      <c r="Z2489"/>
    </row>
    <row r="2490" spans="12:26" x14ac:dyDescent="0.2">
      <c r="L2490"/>
      <c r="M2490"/>
      <c r="P2490" s="22"/>
      <c r="Q2490" s="22"/>
      <c r="V2490" s="5"/>
      <c r="W2490" s="5"/>
      <c r="Y2490"/>
      <c r="Z2490"/>
    </row>
    <row r="2491" spans="12:26" x14ac:dyDescent="0.2">
      <c r="L2491"/>
      <c r="M2491"/>
      <c r="P2491" s="22"/>
      <c r="Q2491" s="22"/>
      <c r="V2491" s="5"/>
      <c r="W2491" s="5"/>
      <c r="Y2491"/>
      <c r="Z2491"/>
    </row>
    <row r="2492" spans="12:26" x14ac:dyDescent="0.2">
      <c r="L2492"/>
      <c r="M2492"/>
      <c r="P2492" s="22"/>
      <c r="Q2492" s="22"/>
      <c r="V2492" s="5"/>
      <c r="W2492" s="5"/>
      <c r="Y2492"/>
      <c r="Z2492"/>
    </row>
    <row r="2493" spans="12:26" x14ac:dyDescent="0.2">
      <c r="L2493"/>
      <c r="M2493"/>
      <c r="P2493" s="22"/>
      <c r="Q2493" s="22"/>
      <c r="V2493" s="5"/>
      <c r="W2493" s="5"/>
      <c r="Y2493"/>
      <c r="Z2493"/>
    </row>
    <row r="2494" spans="12:26" x14ac:dyDescent="0.2">
      <c r="L2494"/>
      <c r="M2494"/>
      <c r="P2494" s="22"/>
      <c r="Q2494" s="22"/>
      <c r="V2494" s="5"/>
      <c r="W2494" s="5"/>
      <c r="Y2494"/>
      <c r="Z2494"/>
    </row>
    <row r="2495" spans="12:26" x14ac:dyDescent="0.2">
      <c r="L2495"/>
      <c r="M2495"/>
      <c r="P2495" s="22"/>
      <c r="Q2495" s="22"/>
      <c r="V2495" s="5"/>
      <c r="W2495" s="5"/>
      <c r="Y2495"/>
      <c r="Z2495"/>
    </row>
    <row r="2496" spans="12:26" x14ac:dyDescent="0.2">
      <c r="L2496"/>
      <c r="M2496"/>
      <c r="P2496" s="22"/>
      <c r="Q2496" s="22"/>
      <c r="V2496" s="5"/>
      <c r="W2496" s="5"/>
      <c r="Y2496"/>
      <c r="Z2496"/>
    </row>
    <row r="2497" spans="12:26" x14ac:dyDescent="0.2">
      <c r="L2497"/>
      <c r="M2497"/>
      <c r="P2497" s="22"/>
      <c r="Q2497" s="22"/>
      <c r="V2497" s="5"/>
      <c r="W2497" s="5"/>
      <c r="Y2497"/>
      <c r="Z2497"/>
    </row>
    <row r="2498" spans="12:26" x14ac:dyDescent="0.2">
      <c r="L2498"/>
      <c r="M2498"/>
      <c r="P2498" s="22"/>
      <c r="Q2498" s="22"/>
      <c r="V2498" s="5"/>
      <c r="W2498" s="5"/>
      <c r="Y2498"/>
      <c r="Z2498"/>
    </row>
    <row r="2499" spans="12:26" x14ac:dyDescent="0.2">
      <c r="L2499"/>
      <c r="M2499"/>
      <c r="P2499" s="22"/>
      <c r="Q2499" s="22"/>
      <c r="V2499" s="5"/>
      <c r="W2499" s="5"/>
      <c r="Y2499"/>
      <c r="Z2499"/>
    </row>
    <row r="2500" spans="12:26" x14ac:dyDescent="0.2">
      <c r="L2500"/>
      <c r="M2500"/>
      <c r="P2500" s="22"/>
      <c r="Q2500" s="22"/>
      <c r="V2500" s="5"/>
      <c r="W2500" s="5"/>
      <c r="Y2500"/>
      <c r="Z2500"/>
    </row>
    <row r="2501" spans="12:26" x14ac:dyDescent="0.2">
      <c r="L2501"/>
      <c r="M2501"/>
      <c r="P2501" s="22"/>
      <c r="Q2501" s="22"/>
      <c r="V2501" s="5"/>
      <c r="W2501" s="5"/>
      <c r="Y2501"/>
      <c r="Z2501"/>
    </row>
    <row r="2502" spans="12:26" x14ac:dyDescent="0.2">
      <c r="L2502"/>
      <c r="M2502"/>
      <c r="P2502" s="22"/>
      <c r="Q2502" s="22"/>
      <c r="V2502" s="5"/>
      <c r="W2502" s="5"/>
      <c r="Y2502"/>
      <c r="Z2502"/>
    </row>
    <row r="2503" spans="12:26" x14ac:dyDescent="0.2">
      <c r="L2503"/>
      <c r="M2503"/>
      <c r="P2503" s="22"/>
      <c r="Q2503" s="22"/>
      <c r="V2503" s="5"/>
      <c r="W2503" s="5"/>
      <c r="Y2503"/>
      <c r="Z2503"/>
    </row>
    <row r="2504" spans="12:26" x14ac:dyDescent="0.2">
      <c r="L2504"/>
      <c r="M2504"/>
      <c r="P2504" s="22"/>
      <c r="Q2504" s="22"/>
      <c r="V2504" s="5"/>
      <c r="W2504" s="5"/>
      <c r="Y2504"/>
      <c r="Z2504"/>
    </row>
    <row r="2505" spans="12:26" x14ac:dyDescent="0.2">
      <c r="L2505"/>
      <c r="M2505"/>
      <c r="P2505" s="22"/>
      <c r="Q2505" s="22"/>
      <c r="V2505" s="5"/>
      <c r="W2505" s="5"/>
      <c r="Y2505"/>
      <c r="Z2505"/>
    </row>
    <row r="2506" spans="12:26" x14ac:dyDescent="0.2">
      <c r="L2506"/>
      <c r="M2506"/>
      <c r="P2506" s="22"/>
      <c r="Q2506" s="22"/>
      <c r="V2506" s="5"/>
      <c r="W2506" s="5"/>
      <c r="Y2506"/>
      <c r="Z2506"/>
    </row>
    <row r="2507" spans="12:26" x14ac:dyDescent="0.2">
      <c r="L2507"/>
      <c r="M2507"/>
      <c r="P2507" s="22"/>
      <c r="Q2507" s="22"/>
      <c r="V2507" s="5"/>
      <c r="W2507" s="5"/>
      <c r="Y2507"/>
      <c r="Z2507"/>
    </row>
    <row r="2508" spans="12:26" x14ac:dyDescent="0.2">
      <c r="L2508"/>
      <c r="M2508"/>
      <c r="P2508" s="22"/>
      <c r="Q2508" s="22"/>
      <c r="V2508" s="5"/>
      <c r="W2508" s="5"/>
      <c r="Y2508"/>
      <c r="Z2508"/>
    </row>
    <row r="2509" spans="12:26" x14ac:dyDescent="0.2">
      <c r="L2509"/>
      <c r="M2509"/>
      <c r="P2509" s="22"/>
      <c r="Q2509" s="22"/>
      <c r="V2509" s="5"/>
      <c r="W2509" s="5"/>
      <c r="Y2509"/>
      <c r="Z2509"/>
    </row>
    <row r="2510" spans="12:26" x14ac:dyDescent="0.2">
      <c r="L2510"/>
      <c r="M2510"/>
      <c r="P2510" s="22"/>
      <c r="Q2510" s="22"/>
      <c r="V2510" s="5"/>
      <c r="W2510" s="5"/>
      <c r="Y2510"/>
      <c r="Z2510"/>
    </row>
    <row r="2511" spans="12:26" x14ac:dyDescent="0.2">
      <c r="L2511"/>
      <c r="M2511"/>
      <c r="P2511" s="22"/>
      <c r="Q2511" s="22"/>
      <c r="V2511" s="5"/>
      <c r="W2511" s="5"/>
      <c r="Y2511"/>
      <c r="Z2511"/>
    </row>
    <row r="2512" spans="12:26" x14ac:dyDescent="0.2">
      <c r="L2512"/>
      <c r="M2512"/>
      <c r="P2512" s="22"/>
      <c r="Q2512" s="22"/>
      <c r="V2512" s="5"/>
      <c r="W2512" s="5"/>
      <c r="Y2512"/>
      <c r="Z2512"/>
    </row>
    <row r="2513" spans="12:26" x14ac:dyDescent="0.2">
      <c r="L2513"/>
      <c r="M2513"/>
      <c r="P2513" s="22"/>
      <c r="Q2513" s="22"/>
      <c r="V2513" s="5"/>
      <c r="W2513" s="5"/>
      <c r="Y2513"/>
      <c r="Z2513"/>
    </row>
    <row r="2514" spans="12:26" x14ac:dyDescent="0.2">
      <c r="L2514"/>
      <c r="M2514"/>
      <c r="P2514" s="22"/>
      <c r="Q2514" s="22"/>
      <c r="V2514" s="5"/>
      <c r="W2514" s="5"/>
      <c r="Y2514"/>
      <c r="Z2514"/>
    </row>
    <row r="2515" spans="12:26" x14ac:dyDescent="0.2">
      <c r="L2515"/>
      <c r="M2515"/>
      <c r="P2515" s="22"/>
      <c r="Q2515" s="22"/>
      <c r="V2515" s="5"/>
      <c r="W2515" s="5"/>
      <c r="Y2515"/>
      <c r="Z2515"/>
    </row>
    <row r="2516" spans="12:26" x14ac:dyDescent="0.2">
      <c r="L2516"/>
      <c r="M2516"/>
      <c r="P2516" s="22"/>
      <c r="Q2516" s="22"/>
      <c r="V2516" s="5"/>
      <c r="W2516" s="5"/>
      <c r="Y2516"/>
      <c r="Z2516"/>
    </row>
    <row r="2517" spans="12:26" x14ac:dyDescent="0.2">
      <c r="L2517"/>
      <c r="M2517"/>
      <c r="P2517" s="22"/>
      <c r="Q2517" s="22"/>
      <c r="V2517" s="5"/>
      <c r="W2517" s="5"/>
      <c r="Y2517"/>
      <c r="Z2517"/>
    </row>
    <row r="2518" spans="12:26" x14ac:dyDescent="0.2">
      <c r="L2518"/>
      <c r="M2518"/>
      <c r="P2518" s="22"/>
      <c r="Q2518" s="22"/>
      <c r="V2518" s="5"/>
      <c r="W2518" s="5"/>
      <c r="Y2518"/>
      <c r="Z2518"/>
    </row>
    <row r="2519" spans="12:26" x14ac:dyDescent="0.2">
      <c r="L2519"/>
      <c r="M2519"/>
      <c r="P2519" s="22"/>
      <c r="Q2519" s="22"/>
      <c r="V2519" s="5"/>
      <c r="W2519" s="5"/>
      <c r="Y2519"/>
      <c r="Z2519"/>
    </row>
    <row r="2520" spans="12:26" x14ac:dyDescent="0.2">
      <c r="L2520"/>
      <c r="M2520"/>
      <c r="P2520" s="22"/>
      <c r="Q2520" s="22"/>
      <c r="V2520" s="5"/>
      <c r="W2520" s="5"/>
      <c r="Y2520"/>
      <c r="Z2520"/>
    </row>
    <row r="2521" spans="12:26" x14ac:dyDescent="0.2">
      <c r="L2521"/>
      <c r="M2521"/>
      <c r="P2521" s="22"/>
      <c r="Q2521" s="22"/>
      <c r="V2521" s="5"/>
      <c r="W2521" s="5"/>
      <c r="Y2521"/>
      <c r="Z2521"/>
    </row>
    <row r="2522" spans="12:26" x14ac:dyDescent="0.2">
      <c r="L2522"/>
      <c r="M2522"/>
      <c r="P2522" s="22"/>
      <c r="Q2522" s="22"/>
      <c r="V2522" s="5"/>
      <c r="W2522" s="5"/>
      <c r="Y2522"/>
      <c r="Z2522"/>
    </row>
    <row r="2523" spans="12:26" x14ac:dyDescent="0.2">
      <c r="L2523"/>
      <c r="M2523"/>
      <c r="P2523" s="22"/>
      <c r="Q2523" s="22"/>
      <c r="V2523" s="5"/>
      <c r="W2523" s="5"/>
      <c r="Y2523"/>
      <c r="Z2523"/>
    </row>
    <row r="2524" spans="12:26" x14ac:dyDescent="0.2">
      <c r="L2524"/>
      <c r="M2524"/>
      <c r="P2524" s="22"/>
      <c r="Q2524" s="22"/>
      <c r="V2524" s="5"/>
      <c r="W2524" s="5"/>
      <c r="Y2524"/>
      <c r="Z2524"/>
    </row>
    <row r="2525" spans="12:26" x14ac:dyDescent="0.2">
      <c r="L2525"/>
      <c r="M2525"/>
      <c r="P2525" s="22"/>
      <c r="Q2525" s="22"/>
      <c r="V2525" s="5"/>
      <c r="W2525" s="5"/>
      <c r="Y2525"/>
      <c r="Z2525"/>
    </row>
    <row r="2526" spans="12:26" x14ac:dyDescent="0.2">
      <c r="L2526"/>
      <c r="M2526"/>
      <c r="P2526" s="22"/>
      <c r="Q2526" s="22"/>
      <c r="V2526" s="5"/>
      <c r="W2526" s="5"/>
      <c r="Y2526"/>
      <c r="Z2526"/>
    </row>
    <row r="2527" spans="12:26" x14ac:dyDescent="0.2">
      <c r="L2527"/>
      <c r="M2527"/>
      <c r="P2527" s="22"/>
      <c r="Q2527" s="22"/>
      <c r="V2527" s="5"/>
      <c r="W2527" s="5"/>
      <c r="Y2527"/>
      <c r="Z2527"/>
    </row>
    <row r="2528" spans="12:26" x14ac:dyDescent="0.2">
      <c r="L2528"/>
      <c r="M2528"/>
      <c r="P2528" s="22"/>
      <c r="Q2528" s="22"/>
      <c r="V2528" s="5"/>
      <c r="W2528" s="5"/>
      <c r="Y2528"/>
      <c r="Z2528"/>
    </row>
    <row r="2529" spans="12:26" x14ac:dyDescent="0.2">
      <c r="L2529"/>
      <c r="M2529"/>
      <c r="P2529" s="22"/>
      <c r="Q2529" s="22"/>
      <c r="V2529" s="5"/>
      <c r="W2529" s="5"/>
      <c r="Y2529"/>
      <c r="Z2529"/>
    </row>
    <row r="2530" spans="12:26" x14ac:dyDescent="0.2">
      <c r="L2530"/>
      <c r="M2530"/>
      <c r="P2530" s="22"/>
      <c r="Q2530" s="22"/>
      <c r="V2530" s="5"/>
      <c r="W2530" s="5"/>
      <c r="Y2530"/>
      <c r="Z2530"/>
    </row>
    <row r="2531" spans="12:26" x14ac:dyDescent="0.2">
      <c r="L2531"/>
      <c r="M2531"/>
      <c r="P2531" s="22"/>
      <c r="Q2531" s="22"/>
      <c r="V2531" s="5"/>
      <c r="W2531" s="5"/>
      <c r="Y2531"/>
      <c r="Z2531"/>
    </row>
    <row r="2532" spans="12:26" x14ac:dyDescent="0.2">
      <c r="L2532"/>
      <c r="M2532"/>
      <c r="P2532" s="22"/>
      <c r="Q2532" s="22"/>
      <c r="V2532" s="5"/>
      <c r="W2532" s="5"/>
      <c r="Y2532"/>
      <c r="Z2532"/>
    </row>
    <row r="2533" spans="12:26" x14ac:dyDescent="0.2">
      <c r="L2533"/>
      <c r="M2533"/>
      <c r="P2533" s="22"/>
      <c r="Q2533" s="22"/>
      <c r="V2533" s="5"/>
      <c r="W2533" s="5"/>
      <c r="Y2533"/>
      <c r="Z2533"/>
    </row>
    <row r="2534" spans="12:26" x14ac:dyDescent="0.2">
      <c r="L2534"/>
      <c r="M2534"/>
      <c r="P2534" s="22"/>
      <c r="Q2534" s="22"/>
      <c r="V2534" s="5"/>
      <c r="W2534" s="5"/>
      <c r="Y2534"/>
      <c r="Z2534"/>
    </row>
    <row r="2535" spans="12:26" x14ac:dyDescent="0.2">
      <c r="L2535"/>
      <c r="M2535"/>
      <c r="P2535" s="22"/>
      <c r="Q2535" s="22"/>
      <c r="V2535" s="5"/>
      <c r="W2535" s="5"/>
      <c r="Y2535"/>
      <c r="Z2535"/>
    </row>
    <row r="2536" spans="12:26" x14ac:dyDescent="0.2">
      <c r="L2536"/>
      <c r="M2536"/>
      <c r="P2536" s="22"/>
      <c r="Q2536" s="22"/>
      <c r="V2536" s="5"/>
      <c r="W2536" s="5"/>
      <c r="Y2536"/>
      <c r="Z2536"/>
    </row>
    <row r="2537" spans="12:26" x14ac:dyDescent="0.2">
      <c r="L2537"/>
      <c r="M2537"/>
      <c r="P2537" s="22"/>
      <c r="Q2537" s="22"/>
      <c r="V2537" s="5"/>
      <c r="W2537" s="5"/>
      <c r="Y2537"/>
      <c r="Z2537"/>
    </row>
    <row r="2538" spans="12:26" x14ac:dyDescent="0.2">
      <c r="L2538"/>
      <c r="M2538"/>
      <c r="P2538" s="22"/>
      <c r="Q2538" s="22"/>
      <c r="V2538" s="5"/>
      <c r="W2538" s="5"/>
      <c r="Y2538"/>
      <c r="Z2538"/>
    </row>
    <row r="2539" spans="12:26" x14ac:dyDescent="0.2">
      <c r="L2539"/>
      <c r="M2539"/>
      <c r="P2539" s="22"/>
      <c r="Q2539" s="22"/>
      <c r="V2539" s="5"/>
      <c r="W2539" s="5"/>
      <c r="Y2539"/>
      <c r="Z2539"/>
    </row>
    <row r="2540" spans="12:26" x14ac:dyDescent="0.2">
      <c r="L2540"/>
      <c r="M2540"/>
      <c r="P2540" s="22"/>
      <c r="Q2540" s="22"/>
      <c r="V2540" s="5"/>
      <c r="W2540" s="5"/>
      <c r="Y2540"/>
      <c r="Z2540"/>
    </row>
    <row r="2541" spans="12:26" x14ac:dyDescent="0.2">
      <c r="L2541"/>
      <c r="M2541"/>
      <c r="P2541" s="22"/>
      <c r="Q2541" s="22"/>
      <c r="V2541" s="5"/>
      <c r="W2541" s="5"/>
      <c r="Y2541"/>
      <c r="Z2541"/>
    </row>
    <row r="2542" spans="12:26" x14ac:dyDescent="0.2">
      <c r="L2542"/>
      <c r="M2542"/>
      <c r="P2542" s="22"/>
      <c r="Q2542" s="22"/>
      <c r="V2542" s="5"/>
      <c r="W2542" s="5"/>
      <c r="Y2542"/>
      <c r="Z2542"/>
    </row>
    <row r="2543" spans="12:26" x14ac:dyDescent="0.2">
      <c r="L2543"/>
      <c r="M2543"/>
      <c r="P2543" s="22"/>
      <c r="Q2543" s="22"/>
      <c r="V2543" s="5"/>
      <c r="W2543" s="5"/>
      <c r="Y2543"/>
      <c r="Z2543"/>
    </row>
    <row r="2544" spans="12:26" x14ac:dyDescent="0.2">
      <c r="L2544"/>
      <c r="M2544"/>
      <c r="P2544" s="22"/>
      <c r="Q2544" s="22"/>
      <c r="V2544" s="5"/>
      <c r="W2544" s="5"/>
      <c r="Y2544"/>
      <c r="Z2544"/>
    </row>
    <row r="2545" spans="12:26" x14ac:dyDescent="0.2">
      <c r="L2545"/>
      <c r="M2545"/>
      <c r="P2545" s="22"/>
      <c r="Q2545" s="22"/>
      <c r="V2545" s="5"/>
      <c r="W2545" s="5"/>
      <c r="Y2545"/>
      <c r="Z2545"/>
    </row>
    <row r="2546" spans="12:26" x14ac:dyDescent="0.2">
      <c r="L2546"/>
      <c r="M2546"/>
      <c r="P2546" s="22"/>
      <c r="Q2546" s="22"/>
      <c r="V2546" s="5"/>
      <c r="W2546" s="5"/>
      <c r="Y2546"/>
      <c r="Z2546"/>
    </row>
    <row r="2547" spans="12:26" x14ac:dyDescent="0.2">
      <c r="L2547"/>
      <c r="M2547"/>
      <c r="P2547" s="22"/>
      <c r="Q2547" s="22"/>
      <c r="V2547" s="5"/>
      <c r="W2547" s="5"/>
      <c r="Y2547"/>
      <c r="Z2547"/>
    </row>
    <row r="2548" spans="12:26" x14ac:dyDescent="0.2">
      <c r="L2548"/>
      <c r="M2548"/>
      <c r="P2548" s="22"/>
      <c r="Q2548" s="22"/>
      <c r="V2548" s="5"/>
      <c r="W2548" s="5"/>
      <c r="Y2548"/>
      <c r="Z2548"/>
    </row>
    <row r="2549" spans="12:26" x14ac:dyDescent="0.2">
      <c r="L2549"/>
      <c r="M2549"/>
      <c r="P2549" s="22"/>
      <c r="Q2549" s="22"/>
      <c r="V2549" s="5"/>
      <c r="W2549" s="5"/>
      <c r="Y2549"/>
      <c r="Z2549"/>
    </row>
    <row r="2550" spans="12:26" x14ac:dyDescent="0.2">
      <c r="L2550"/>
      <c r="M2550"/>
      <c r="P2550" s="22"/>
      <c r="Q2550" s="22"/>
      <c r="V2550" s="5"/>
      <c r="W2550" s="5"/>
      <c r="Y2550"/>
      <c r="Z2550"/>
    </row>
    <row r="2551" spans="12:26" x14ac:dyDescent="0.2">
      <c r="L2551"/>
      <c r="M2551"/>
      <c r="P2551" s="22"/>
      <c r="Q2551" s="22"/>
      <c r="V2551" s="5"/>
      <c r="W2551" s="5"/>
      <c r="Y2551"/>
      <c r="Z2551"/>
    </row>
    <row r="2552" spans="12:26" x14ac:dyDescent="0.2">
      <c r="L2552"/>
      <c r="M2552"/>
      <c r="P2552" s="22"/>
      <c r="Q2552" s="22"/>
      <c r="V2552" s="5"/>
      <c r="W2552" s="5"/>
      <c r="Y2552"/>
      <c r="Z2552"/>
    </row>
    <row r="2553" spans="12:26" x14ac:dyDescent="0.2">
      <c r="L2553"/>
      <c r="M2553"/>
      <c r="P2553" s="22"/>
      <c r="Q2553" s="22"/>
      <c r="V2553" s="5"/>
      <c r="W2553" s="5"/>
      <c r="Y2553"/>
      <c r="Z2553"/>
    </row>
    <row r="2554" spans="12:26" x14ac:dyDescent="0.2">
      <c r="L2554"/>
      <c r="M2554"/>
      <c r="P2554" s="22"/>
      <c r="Q2554" s="22"/>
      <c r="V2554" s="5"/>
      <c r="W2554" s="5"/>
      <c r="Y2554"/>
      <c r="Z2554"/>
    </row>
    <row r="2555" spans="12:26" x14ac:dyDescent="0.2">
      <c r="L2555"/>
      <c r="M2555"/>
      <c r="P2555" s="22"/>
      <c r="Q2555" s="22"/>
      <c r="V2555" s="5"/>
      <c r="W2555" s="5"/>
      <c r="Y2555"/>
      <c r="Z2555"/>
    </row>
    <row r="2556" spans="12:26" x14ac:dyDescent="0.2">
      <c r="L2556"/>
      <c r="M2556"/>
      <c r="P2556" s="22"/>
      <c r="Q2556" s="22"/>
      <c r="V2556" s="5"/>
      <c r="W2556" s="5"/>
      <c r="Y2556"/>
      <c r="Z2556"/>
    </row>
    <row r="2557" spans="12:26" x14ac:dyDescent="0.2">
      <c r="L2557"/>
      <c r="M2557"/>
      <c r="P2557" s="22"/>
      <c r="Q2557" s="22"/>
      <c r="V2557" s="5"/>
      <c r="W2557" s="5"/>
      <c r="Y2557"/>
      <c r="Z2557"/>
    </row>
    <row r="2558" spans="12:26" x14ac:dyDescent="0.2">
      <c r="L2558"/>
      <c r="M2558"/>
      <c r="P2558" s="22"/>
      <c r="Q2558" s="22"/>
      <c r="V2558" s="5"/>
      <c r="W2558" s="5"/>
      <c r="Y2558"/>
      <c r="Z2558"/>
    </row>
    <row r="2559" spans="12:26" x14ac:dyDescent="0.2">
      <c r="L2559"/>
      <c r="M2559"/>
      <c r="P2559" s="22"/>
      <c r="Q2559" s="22"/>
      <c r="V2559" s="5"/>
      <c r="W2559" s="5"/>
      <c r="Y2559"/>
      <c r="Z2559"/>
    </row>
    <row r="2560" spans="12:26" x14ac:dyDescent="0.2">
      <c r="L2560"/>
      <c r="M2560"/>
      <c r="P2560" s="22"/>
      <c r="Q2560" s="22"/>
      <c r="V2560" s="5"/>
      <c r="W2560" s="5"/>
      <c r="Y2560"/>
      <c r="Z2560"/>
    </row>
    <row r="2561" spans="12:26" x14ac:dyDescent="0.2">
      <c r="L2561"/>
      <c r="M2561"/>
      <c r="P2561" s="22"/>
      <c r="Q2561" s="22"/>
      <c r="V2561" s="5"/>
      <c r="W2561" s="5"/>
      <c r="Y2561"/>
      <c r="Z2561"/>
    </row>
    <row r="2562" spans="12:26" x14ac:dyDescent="0.2">
      <c r="L2562"/>
      <c r="M2562"/>
      <c r="P2562" s="22"/>
      <c r="Q2562" s="22"/>
      <c r="V2562" s="5"/>
      <c r="W2562" s="5"/>
      <c r="Y2562"/>
      <c r="Z2562"/>
    </row>
    <row r="2563" spans="12:26" x14ac:dyDescent="0.2">
      <c r="L2563"/>
      <c r="M2563"/>
      <c r="P2563" s="22"/>
      <c r="Q2563" s="22"/>
      <c r="V2563" s="5"/>
      <c r="W2563" s="5"/>
      <c r="Y2563"/>
      <c r="Z2563"/>
    </row>
    <row r="2564" spans="12:26" x14ac:dyDescent="0.2">
      <c r="L2564"/>
      <c r="M2564"/>
      <c r="P2564" s="22"/>
      <c r="Q2564" s="22"/>
      <c r="V2564" s="5"/>
      <c r="W2564" s="5"/>
      <c r="Y2564"/>
      <c r="Z2564"/>
    </row>
    <row r="2565" spans="12:26" x14ac:dyDescent="0.2">
      <c r="L2565"/>
      <c r="M2565"/>
      <c r="P2565" s="22"/>
      <c r="Q2565" s="22"/>
      <c r="V2565" s="5"/>
      <c r="W2565" s="5"/>
      <c r="Y2565"/>
      <c r="Z2565"/>
    </row>
    <row r="2566" spans="12:26" x14ac:dyDescent="0.2">
      <c r="L2566"/>
      <c r="M2566"/>
      <c r="P2566" s="22"/>
      <c r="Q2566" s="22"/>
      <c r="V2566" s="5"/>
      <c r="W2566" s="5"/>
      <c r="Y2566"/>
      <c r="Z2566"/>
    </row>
    <row r="2567" spans="12:26" x14ac:dyDescent="0.2">
      <c r="L2567"/>
      <c r="M2567"/>
      <c r="P2567" s="22"/>
      <c r="Q2567" s="22"/>
      <c r="V2567" s="5"/>
      <c r="W2567" s="5"/>
      <c r="Y2567"/>
      <c r="Z2567"/>
    </row>
    <row r="2568" spans="12:26" x14ac:dyDescent="0.2">
      <c r="L2568"/>
      <c r="M2568"/>
      <c r="P2568" s="22"/>
      <c r="Q2568" s="22"/>
      <c r="V2568" s="5"/>
      <c r="W2568" s="5"/>
      <c r="Y2568"/>
      <c r="Z2568"/>
    </row>
    <row r="2569" spans="12:26" x14ac:dyDescent="0.2">
      <c r="L2569"/>
      <c r="M2569"/>
      <c r="P2569" s="22"/>
      <c r="Q2569" s="22"/>
      <c r="V2569" s="5"/>
      <c r="W2569" s="5"/>
      <c r="Y2569"/>
      <c r="Z2569"/>
    </row>
    <row r="2570" spans="12:26" x14ac:dyDescent="0.2">
      <c r="L2570"/>
      <c r="M2570"/>
      <c r="P2570" s="22"/>
      <c r="Q2570" s="22"/>
      <c r="V2570" s="5"/>
      <c r="W2570" s="5"/>
      <c r="Y2570"/>
      <c r="Z2570"/>
    </row>
    <row r="2571" spans="12:26" x14ac:dyDescent="0.2">
      <c r="L2571"/>
      <c r="M2571"/>
      <c r="P2571" s="22"/>
      <c r="Q2571" s="22"/>
      <c r="V2571" s="5"/>
      <c r="W2571" s="5"/>
      <c r="Y2571"/>
      <c r="Z2571"/>
    </row>
    <row r="2572" spans="12:26" x14ac:dyDescent="0.2">
      <c r="L2572"/>
      <c r="M2572"/>
      <c r="P2572" s="22"/>
      <c r="Q2572" s="22"/>
      <c r="V2572" s="5"/>
      <c r="W2572" s="5"/>
      <c r="Y2572"/>
      <c r="Z2572"/>
    </row>
    <row r="2573" spans="12:26" x14ac:dyDescent="0.2">
      <c r="L2573"/>
      <c r="M2573"/>
      <c r="P2573" s="22"/>
      <c r="Q2573" s="22"/>
      <c r="V2573" s="5"/>
      <c r="W2573" s="5"/>
      <c r="Y2573"/>
      <c r="Z2573"/>
    </row>
    <row r="2574" spans="12:26" x14ac:dyDescent="0.2">
      <c r="L2574"/>
      <c r="M2574"/>
      <c r="P2574" s="22"/>
      <c r="Q2574" s="22"/>
      <c r="V2574" s="5"/>
      <c r="W2574" s="5"/>
      <c r="Y2574"/>
      <c r="Z2574"/>
    </row>
    <row r="2575" spans="12:26" x14ac:dyDescent="0.2">
      <c r="L2575"/>
      <c r="M2575"/>
      <c r="P2575" s="22"/>
      <c r="Q2575" s="22"/>
      <c r="V2575" s="5"/>
      <c r="W2575" s="5"/>
      <c r="Y2575"/>
      <c r="Z2575"/>
    </row>
    <row r="2576" spans="12:26" x14ac:dyDescent="0.2">
      <c r="L2576"/>
      <c r="M2576"/>
      <c r="P2576" s="22"/>
      <c r="Q2576" s="22"/>
      <c r="V2576" s="5"/>
      <c r="W2576" s="5"/>
      <c r="Y2576"/>
      <c r="Z2576"/>
    </row>
    <row r="2577" spans="12:26" x14ac:dyDescent="0.2">
      <c r="L2577"/>
      <c r="M2577"/>
      <c r="P2577" s="22"/>
      <c r="Q2577" s="22"/>
      <c r="V2577" s="5"/>
      <c r="W2577" s="5"/>
      <c r="Y2577"/>
      <c r="Z2577"/>
    </row>
    <row r="2578" spans="12:26" x14ac:dyDescent="0.2">
      <c r="L2578"/>
      <c r="M2578"/>
      <c r="P2578" s="22"/>
      <c r="Q2578" s="22"/>
      <c r="V2578" s="5"/>
      <c r="W2578" s="5"/>
      <c r="Y2578"/>
      <c r="Z2578"/>
    </row>
    <row r="2579" spans="12:26" x14ac:dyDescent="0.2">
      <c r="L2579"/>
      <c r="M2579"/>
      <c r="P2579" s="22"/>
      <c r="Q2579" s="22"/>
      <c r="V2579" s="5"/>
      <c r="W2579" s="5"/>
      <c r="Y2579"/>
      <c r="Z2579"/>
    </row>
    <row r="2580" spans="12:26" x14ac:dyDescent="0.2">
      <c r="L2580"/>
      <c r="M2580"/>
      <c r="P2580" s="22"/>
      <c r="Q2580" s="22"/>
      <c r="V2580" s="5"/>
      <c r="W2580" s="5"/>
      <c r="Y2580"/>
      <c r="Z2580"/>
    </row>
    <row r="2581" spans="12:26" x14ac:dyDescent="0.2">
      <c r="L2581"/>
      <c r="M2581"/>
      <c r="P2581" s="22"/>
      <c r="Q2581" s="22"/>
      <c r="V2581" s="5"/>
      <c r="W2581" s="5"/>
      <c r="Y2581"/>
      <c r="Z2581"/>
    </row>
    <row r="2582" spans="12:26" x14ac:dyDescent="0.2">
      <c r="L2582"/>
      <c r="M2582"/>
      <c r="P2582" s="22"/>
      <c r="Q2582" s="22"/>
      <c r="V2582" s="5"/>
      <c r="W2582" s="5"/>
      <c r="Y2582"/>
      <c r="Z2582"/>
    </row>
    <row r="2583" spans="12:26" x14ac:dyDescent="0.2">
      <c r="L2583"/>
      <c r="M2583"/>
      <c r="P2583" s="22"/>
      <c r="Q2583" s="22"/>
      <c r="V2583" s="5"/>
      <c r="W2583" s="5"/>
      <c r="Y2583"/>
      <c r="Z2583"/>
    </row>
    <row r="2584" spans="12:26" x14ac:dyDescent="0.2">
      <c r="L2584"/>
      <c r="M2584"/>
      <c r="P2584" s="22"/>
      <c r="Q2584" s="22"/>
      <c r="V2584" s="5"/>
      <c r="W2584" s="5"/>
      <c r="Y2584"/>
      <c r="Z2584"/>
    </row>
    <row r="2585" spans="12:26" x14ac:dyDescent="0.2">
      <c r="L2585"/>
      <c r="M2585"/>
      <c r="P2585" s="22"/>
      <c r="Q2585" s="22"/>
      <c r="V2585" s="5"/>
      <c r="W2585" s="5"/>
      <c r="Y2585"/>
      <c r="Z2585"/>
    </row>
    <row r="2586" spans="12:26" x14ac:dyDescent="0.2">
      <c r="L2586"/>
      <c r="M2586"/>
      <c r="P2586" s="22"/>
      <c r="Q2586" s="22"/>
      <c r="V2586" s="5"/>
      <c r="W2586" s="5"/>
      <c r="Y2586"/>
      <c r="Z2586"/>
    </row>
    <row r="2587" spans="12:26" x14ac:dyDescent="0.2">
      <c r="L2587"/>
      <c r="M2587"/>
      <c r="P2587" s="22"/>
      <c r="Q2587" s="22"/>
      <c r="V2587" s="5"/>
      <c r="W2587" s="5"/>
      <c r="Y2587"/>
      <c r="Z2587"/>
    </row>
    <row r="2588" spans="12:26" x14ac:dyDescent="0.2">
      <c r="L2588"/>
      <c r="M2588"/>
      <c r="P2588" s="22"/>
      <c r="Q2588" s="22"/>
      <c r="V2588" s="5"/>
      <c r="W2588" s="5"/>
      <c r="Y2588"/>
      <c r="Z2588"/>
    </row>
    <row r="2589" spans="12:26" x14ac:dyDescent="0.2">
      <c r="L2589"/>
      <c r="M2589"/>
      <c r="P2589" s="22"/>
      <c r="Q2589" s="22"/>
      <c r="V2589" s="5"/>
      <c r="W2589" s="5"/>
      <c r="Y2589"/>
      <c r="Z2589"/>
    </row>
    <row r="2590" spans="12:26" x14ac:dyDescent="0.2">
      <c r="L2590"/>
      <c r="M2590"/>
      <c r="P2590" s="22"/>
      <c r="Q2590" s="22"/>
      <c r="V2590" s="5"/>
      <c r="W2590" s="5"/>
      <c r="Y2590"/>
      <c r="Z2590"/>
    </row>
    <row r="2591" spans="12:26" x14ac:dyDescent="0.2">
      <c r="L2591"/>
      <c r="M2591"/>
      <c r="P2591" s="22"/>
      <c r="Q2591" s="22"/>
      <c r="V2591" s="5"/>
      <c r="W2591" s="5"/>
      <c r="Y2591"/>
      <c r="Z2591"/>
    </row>
    <row r="2592" spans="12:26" x14ac:dyDescent="0.2">
      <c r="L2592"/>
      <c r="M2592"/>
      <c r="P2592" s="22"/>
      <c r="Q2592" s="22"/>
      <c r="V2592" s="5"/>
      <c r="W2592" s="5"/>
      <c r="Y2592"/>
      <c r="Z2592"/>
    </row>
    <row r="2593" spans="12:26" x14ac:dyDescent="0.2">
      <c r="L2593"/>
      <c r="M2593"/>
      <c r="P2593" s="22"/>
      <c r="Q2593" s="22"/>
      <c r="V2593" s="5"/>
      <c r="W2593" s="5"/>
      <c r="Y2593"/>
      <c r="Z2593"/>
    </row>
    <row r="2594" spans="12:26" x14ac:dyDescent="0.2">
      <c r="L2594"/>
      <c r="M2594"/>
      <c r="P2594" s="22"/>
      <c r="Q2594" s="22"/>
      <c r="V2594" s="5"/>
      <c r="W2594" s="5"/>
      <c r="Y2594"/>
      <c r="Z2594"/>
    </row>
    <row r="2595" spans="12:26" x14ac:dyDescent="0.2">
      <c r="L2595"/>
      <c r="M2595"/>
      <c r="P2595" s="22"/>
      <c r="Q2595" s="22"/>
      <c r="V2595" s="5"/>
      <c r="W2595" s="5"/>
      <c r="Y2595"/>
      <c r="Z2595"/>
    </row>
    <row r="2596" spans="12:26" x14ac:dyDescent="0.2">
      <c r="L2596"/>
      <c r="M2596"/>
      <c r="P2596" s="22"/>
      <c r="Q2596" s="22"/>
      <c r="V2596" s="5"/>
      <c r="W2596" s="5"/>
      <c r="Y2596"/>
      <c r="Z2596"/>
    </row>
    <row r="2597" spans="12:26" x14ac:dyDescent="0.2">
      <c r="L2597"/>
      <c r="M2597"/>
      <c r="P2597" s="22"/>
      <c r="Q2597" s="22"/>
      <c r="V2597" s="5"/>
      <c r="W2597" s="5"/>
      <c r="Y2597"/>
      <c r="Z2597"/>
    </row>
    <row r="2598" spans="12:26" x14ac:dyDescent="0.2">
      <c r="L2598"/>
      <c r="M2598"/>
      <c r="P2598" s="22"/>
      <c r="Q2598" s="22"/>
      <c r="V2598" s="5"/>
      <c r="W2598" s="5"/>
      <c r="Y2598"/>
      <c r="Z2598"/>
    </row>
    <row r="2599" spans="12:26" x14ac:dyDescent="0.2">
      <c r="L2599"/>
      <c r="M2599"/>
      <c r="P2599" s="22"/>
      <c r="Q2599" s="22"/>
      <c r="V2599" s="5"/>
      <c r="W2599" s="5"/>
      <c r="Y2599"/>
      <c r="Z2599"/>
    </row>
    <row r="2600" spans="12:26" x14ac:dyDescent="0.2">
      <c r="L2600"/>
      <c r="M2600"/>
      <c r="P2600" s="22"/>
      <c r="Q2600" s="22"/>
      <c r="V2600" s="5"/>
      <c r="W2600" s="5"/>
      <c r="Y2600"/>
      <c r="Z2600"/>
    </row>
    <row r="2601" spans="12:26" x14ac:dyDescent="0.2">
      <c r="L2601"/>
      <c r="M2601"/>
      <c r="P2601" s="22"/>
      <c r="Q2601" s="22"/>
      <c r="V2601" s="5"/>
      <c r="W2601" s="5"/>
      <c r="Y2601"/>
      <c r="Z2601"/>
    </row>
    <row r="2602" spans="12:26" x14ac:dyDescent="0.2">
      <c r="L2602"/>
      <c r="M2602"/>
      <c r="P2602" s="22"/>
      <c r="Q2602" s="22"/>
      <c r="V2602" s="5"/>
      <c r="W2602" s="5"/>
      <c r="Y2602"/>
      <c r="Z2602"/>
    </row>
    <row r="2603" spans="12:26" x14ac:dyDescent="0.2">
      <c r="L2603"/>
      <c r="M2603"/>
      <c r="P2603" s="22"/>
      <c r="Q2603" s="22"/>
      <c r="V2603" s="5"/>
      <c r="W2603" s="5"/>
      <c r="Y2603"/>
      <c r="Z2603"/>
    </row>
    <row r="2604" spans="12:26" x14ac:dyDescent="0.2">
      <c r="L2604"/>
      <c r="M2604"/>
      <c r="P2604" s="22"/>
      <c r="Q2604" s="22"/>
      <c r="V2604" s="5"/>
      <c r="W2604" s="5"/>
      <c r="Y2604"/>
      <c r="Z2604"/>
    </row>
    <row r="2605" spans="12:26" x14ac:dyDescent="0.2">
      <c r="L2605"/>
      <c r="M2605"/>
      <c r="P2605" s="22"/>
      <c r="Q2605" s="22"/>
      <c r="V2605" s="5"/>
      <c r="W2605" s="5"/>
      <c r="Y2605"/>
      <c r="Z2605"/>
    </row>
    <row r="2606" spans="12:26" x14ac:dyDescent="0.2">
      <c r="L2606"/>
      <c r="M2606"/>
      <c r="P2606" s="22"/>
      <c r="Q2606" s="22"/>
      <c r="V2606" s="5"/>
      <c r="W2606" s="5"/>
      <c r="Y2606"/>
      <c r="Z2606"/>
    </row>
    <row r="2607" spans="12:26" x14ac:dyDescent="0.2">
      <c r="L2607"/>
      <c r="M2607"/>
      <c r="P2607" s="22"/>
      <c r="Q2607" s="22"/>
      <c r="V2607" s="5"/>
      <c r="W2607" s="5"/>
      <c r="Y2607"/>
      <c r="Z2607"/>
    </row>
    <row r="2608" spans="12:26" x14ac:dyDescent="0.2">
      <c r="L2608"/>
      <c r="M2608"/>
      <c r="P2608" s="22"/>
      <c r="Q2608" s="22"/>
      <c r="V2608" s="5"/>
      <c r="W2608" s="5"/>
      <c r="Y2608"/>
      <c r="Z2608"/>
    </row>
    <row r="2609" spans="12:26" x14ac:dyDescent="0.2">
      <c r="L2609"/>
      <c r="M2609"/>
      <c r="P2609" s="22"/>
      <c r="Q2609" s="22"/>
      <c r="V2609" s="5"/>
      <c r="W2609" s="5"/>
      <c r="Y2609"/>
      <c r="Z2609"/>
    </row>
    <row r="2610" spans="12:26" x14ac:dyDescent="0.2">
      <c r="L2610"/>
      <c r="M2610"/>
      <c r="P2610" s="22"/>
      <c r="Q2610" s="22"/>
      <c r="V2610" s="5"/>
      <c r="W2610" s="5"/>
      <c r="Y2610"/>
      <c r="Z2610"/>
    </row>
    <row r="2611" spans="12:26" x14ac:dyDescent="0.2">
      <c r="L2611"/>
      <c r="M2611"/>
      <c r="P2611" s="22"/>
      <c r="Q2611" s="22"/>
      <c r="V2611" s="5"/>
      <c r="W2611" s="5"/>
      <c r="Y2611"/>
      <c r="Z2611"/>
    </row>
    <row r="2612" spans="12:26" x14ac:dyDescent="0.2">
      <c r="L2612"/>
      <c r="M2612"/>
      <c r="P2612" s="22"/>
      <c r="Q2612" s="22"/>
      <c r="V2612" s="5"/>
      <c r="W2612" s="5"/>
      <c r="Y2612"/>
      <c r="Z2612"/>
    </row>
    <row r="2613" spans="12:26" x14ac:dyDescent="0.2">
      <c r="L2613"/>
      <c r="M2613"/>
      <c r="P2613" s="22"/>
      <c r="Q2613" s="22"/>
      <c r="V2613" s="5"/>
      <c r="W2613" s="5"/>
      <c r="Y2613"/>
      <c r="Z2613"/>
    </row>
    <row r="2614" spans="12:26" x14ac:dyDescent="0.2">
      <c r="L2614"/>
      <c r="M2614"/>
      <c r="P2614" s="22"/>
      <c r="Q2614" s="22"/>
      <c r="V2614" s="5"/>
      <c r="W2614" s="5"/>
      <c r="Y2614"/>
      <c r="Z2614"/>
    </row>
    <row r="2615" spans="12:26" x14ac:dyDescent="0.2">
      <c r="L2615"/>
      <c r="M2615"/>
      <c r="P2615" s="22"/>
      <c r="Q2615" s="22"/>
      <c r="V2615" s="5"/>
      <c r="W2615" s="5"/>
      <c r="Y2615"/>
      <c r="Z2615"/>
    </row>
    <row r="2616" spans="12:26" x14ac:dyDescent="0.2">
      <c r="L2616"/>
      <c r="M2616"/>
      <c r="P2616" s="22"/>
      <c r="Q2616" s="22"/>
      <c r="V2616" s="5"/>
      <c r="W2616" s="5"/>
      <c r="Y2616"/>
      <c r="Z2616"/>
    </row>
    <row r="2617" spans="12:26" x14ac:dyDescent="0.2">
      <c r="L2617"/>
      <c r="M2617"/>
      <c r="P2617" s="22"/>
      <c r="Q2617" s="22"/>
      <c r="V2617" s="5"/>
      <c r="W2617" s="5"/>
      <c r="Y2617"/>
      <c r="Z2617"/>
    </row>
    <row r="2618" spans="12:26" x14ac:dyDescent="0.2">
      <c r="L2618"/>
      <c r="M2618"/>
      <c r="P2618" s="22"/>
      <c r="Q2618" s="22"/>
      <c r="V2618" s="5"/>
      <c r="W2618" s="5"/>
      <c r="Y2618"/>
      <c r="Z2618"/>
    </row>
    <row r="2619" spans="12:26" x14ac:dyDescent="0.2">
      <c r="L2619"/>
      <c r="M2619"/>
      <c r="P2619" s="22"/>
      <c r="Q2619" s="22"/>
      <c r="V2619" s="5"/>
      <c r="W2619" s="5"/>
      <c r="Y2619"/>
      <c r="Z2619"/>
    </row>
    <row r="2620" spans="12:26" x14ac:dyDescent="0.2">
      <c r="L2620"/>
      <c r="M2620"/>
      <c r="P2620" s="22"/>
      <c r="Q2620" s="22"/>
      <c r="V2620" s="5"/>
      <c r="W2620" s="5"/>
      <c r="Y2620"/>
      <c r="Z2620"/>
    </row>
    <row r="2621" spans="12:26" x14ac:dyDescent="0.2">
      <c r="L2621"/>
      <c r="M2621"/>
      <c r="P2621" s="22"/>
      <c r="Q2621" s="22"/>
      <c r="V2621" s="5"/>
      <c r="W2621" s="5"/>
      <c r="Y2621"/>
      <c r="Z2621"/>
    </row>
    <row r="2622" spans="12:26" x14ac:dyDescent="0.2">
      <c r="L2622"/>
      <c r="M2622"/>
      <c r="P2622" s="22"/>
      <c r="Q2622" s="22"/>
      <c r="V2622" s="5"/>
      <c r="W2622" s="5"/>
      <c r="Y2622"/>
      <c r="Z2622"/>
    </row>
    <row r="2623" spans="12:26" x14ac:dyDescent="0.2">
      <c r="L2623"/>
      <c r="M2623"/>
      <c r="P2623" s="22"/>
      <c r="Q2623" s="22"/>
      <c r="V2623" s="5"/>
      <c r="W2623" s="5"/>
      <c r="Y2623"/>
      <c r="Z2623"/>
    </row>
    <row r="2624" spans="12:26" x14ac:dyDescent="0.2">
      <c r="L2624"/>
      <c r="M2624"/>
      <c r="P2624" s="22"/>
      <c r="Q2624" s="22"/>
      <c r="V2624" s="5"/>
      <c r="W2624" s="5"/>
      <c r="Y2624"/>
      <c r="Z2624"/>
    </row>
    <row r="2625" spans="12:26" x14ac:dyDescent="0.2">
      <c r="L2625"/>
      <c r="M2625"/>
      <c r="P2625" s="22"/>
      <c r="Q2625" s="22"/>
      <c r="V2625" s="5"/>
      <c r="W2625" s="5"/>
      <c r="Y2625"/>
      <c r="Z2625"/>
    </row>
    <row r="2626" spans="12:26" x14ac:dyDescent="0.2">
      <c r="L2626"/>
      <c r="M2626"/>
      <c r="P2626" s="22"/>
      <c r="Q2626" s="22"/>
      <c r="V2626" s="5"/>
      <c r="W2626" s="5"/>
      <c r="Y2626"/>
      <c r="Z2626"/>
    </row>
    <row r="2627" spans="12:26" x14ac:dyDescent="0.2">
      <c r="L2627"/>
      <c r="M2627"/>
      <c r="P2627" s="22"/>
      <c r="Q2627" s="22"/>
      <c r="V2627" s="5"/>
      <c r="W2627" s="5"/>
      <c r="Y2627"/>
      <c r="Z2627"/>
    </row>
    <row r="2628" spans="12:26" x14ac:dyDescent="0.2">
      <c r="L2628"/>
      <c r="M2628"/>
      <c r="P2628" s="22"/>
      <c r="Q2628" s="22"/>
      <c r="V2628" s="5"/>
      <c r="W2628" s="5"/>
      <c r="Y2628"/>
      <c r="Z2628"/>
    </row>
    <row r="2629" spans="12:26" x14ac:dyDescent="0.2">
      <c r="L2629"/>
      <c r="M2629"/>
      <c r="P2629" s="22"/>
      <c r="Q2629" s="22"/>
      <c r="V2629" s="5"/>
      <c r="W2629" s="5"/>
      <c r="Y2629"/>
      <c r="Z2629"/>
    </row>
    <row r="2630" spans="12:26" x14ac:dyDescent="0.2">
      <c r="L2630"/>
      <c r="M2630"/>
      <c r="P2630" s="22"/>
      <c r="Q2630" s="22"/>
      <c r="V2630" s="5"/>
      <c r="W2630" s="5"/>
      <c r="Y2630"/>
      <c r="Z2630"/>
    </row>
    <row r="2631" spans="12:26" x14ac:dyDescent="0.2">
      <c r="L2631"/>
      <c r="M2631"/>
      <c r="P2631" s="22"/>
      <c r="Q2631" s="22"/>
      <c r="V2631" s="5"/>
      <c r="W2631" s="5"/>
      <c r="Y2631"/>
      <c r="Z2631"/>
    </row>
    <row r="2632" spans="12:26" x14ac:dyDescent="0.2">
      <c r="L2632"/>
      <c r="M2632"/>
      <c r="P2632" s="22"/>
      <c r="Q2632" s="22"/>
      <c r="V2632" s="5"/>
      <c r="W2632" s="5"/>
      <c r="Y2632"/>
      <c r="Z2632"/>
    </row>
    <row r="2633" spans="12:26" x14ac:dyDescent="0.2">
      <c r="L2633"/>
      <c r="M2633"/>
      <c r="P2633" s="22"/>
      <c r="Q2633" s="22"/>
      <c r="V2633" s="5"/>
      <c r="W2633" s="5"/>
      <c r="Y2633"/>
      <c r="Z2633"/>
    </row>
    <row r="2634" spans="12:26" x14ac:dyDescent="0.2">
      <c r="L2634"/>
      <c r="M2634"/>
      <c r="P2634" s="22"/>
      <c r="Q2634" s="22"/>
      <c r="V2634" s="5"/>
      <c r="W2634" s="5"/>
      <c r="Y2634"/>
      <c r="Z2634"/>
    </row>
    <row r="2635" spans="12:26" x14ac:dyDescent="0.2">
      <c r="L2635"/>
      <c r="M2635"/>
      <c r="P2635" s="22"/>
      <c r="Q2635" s="22"/>
      <c r="V2635" s="5"/>
      <c r="W2635" s="5"/>
      <c r="Y2635"/>
      <c r="Z2635"/>
    </row>
    <row r="2636" spans="12:26" x14ac:dyDescent="0.2">
      <c r="L2636"/>
      <c r="M2636"/>
      <c r="P2636" s="22"/>
      <c r="Q2636" s="22"/>
      <c r="V2636" s="5"/>
      <c r="W2636" s="5"/>
      <c r="Y2636"/>
      <c r="Z2636"/>
    </row>
    <row r="2637" spans="12:26" x14ac:dyDescent="0.2">
      <c r="L2637"/>
      <c r="M2637"/>
      <c r="P2637" s="22"/>
      <c r="Q2637" s="22"/>
      <c r="V2637" s="5"/>
      <c r="W2637" s="5"/>
      <c r="Y2637"/>
      <c r="Z2637"/>
    </row>
    <row r="2638" spans="12:26" x14ac:dyDescent="0.2">
      <c r="L2638"/>
      <c r="M2638"/>
      <c r="P2638" s="22"/>
      <c r="Q2638" s="22"/>
      <c r="V2638" s="5"/>
      <c r="W2638" s="5"/>
      <c r="Y2638"/>
      <c r="Z2638"/>
    </row>
    <row r="2639" spans="12:26" x14ac:dyDescent="0.2">
      <c r="L2639"/>
      <c r="M2639"/>
      <c r="P2639" s="22"/>
      <c r="Q2639" s="22"/>
      <c r="V2639" s="5"/>
      <c r="W2639" s="5"/>
      <c r="Y2639"/>
      <c r="Z2639"/>
    </row>
    <row r="2640" spans="12:26" x14ac:dyDescent="0.2">
      <c r="L2640"/>
      <c r="M2640"/>
      <c r="P2640" s="22"/>
      <c r="Q2640" s="22"/>
      <c r="V2640" s="5"/>
      <c r="W2640" s="5"/>
      <c r="Y2640"/>
      <c r="Z2640"/>
    </row>
    <row r="2641" spans="12:26" x14ac:dyDescent="0.2">
      <c r="L2641"/>
      <c r="M2641"/>
      <c r="P2641" s="22"/>
      <c r="Q2641" s="22"/>
      <c r="V2641" s="5"/>
      <c r="W2641" s="5"/>
      <c r="Y2641"/>
      <c r="Z2641"/>
    </row>
    <row r="2642" spans="12:26" x14ac:dyDescent="0.2">
      <c r="L2642"/>
      <c r="M2642"/>
      <c r="P2642" s="22"/>
      <c r="Q2642" s="22"/>
      <c r="V2642" s="5"/>
      <c r="W2642" s="5"/>
      <c r="Y2642"/>
      <c r="Z2642"/>
    </row>
    <row r="2643" spans="12:26" x14ac:dyDescent="0.2">
      <c r="L2643"/>
      <c r="M2643"/>
      <c r="P2643" s="22"/>
      <c r="Q2643" s="22"/>
      <c r="V2643" s="5"/>
      <c r="W2643" s="5"/>
      <c r="Y2643"/>
      <c r="Z2643"/>
    </row>
    <row r="2644" spans="12:26" x14ac:dyDescent="0.2">
      <c r="L2644"/>
      <c r="M2644"/>
      <c r="P2644" s="22"/>
      <c r="Q2644" s="22"/>
      <c r="V2644" s="5"/>
      <c r="W2644" s="5"/>
      <c r="Y2644"/>
      <c r="Z2644"/>
    </row>
    <row r="2645" spans="12:26" x14ac:dyDescent="0.2">
      <c r="L2645"/>
      <c r="M2645"/>
      <c r="P2645" s="22"/>
      <c r="Q2645" s="22"/>
      <c r="V2645" s="5"/>
      <c r="W2645" s="5"/>
      <c r="Y2645"/>
      <c r="Z2645"/>
    </row>
    <row r="2646" spans="12:26" x14ac:dyDescent="0.2">
      <c r="L2646"/>
      <c r="M2646"/>
      <c r="P2646" s="22"/>
      <c r="Q2646" s="22"/>
      <c r="V2646" s="5"/>
      <c r="W2646" s="5"/>
      <c r="Y2646"/>
      <c r="Z2646"/>
    </row>
    <row r="2647" spans="12:26" x14ac:dyDescent="0.2">
      <c r="L2647"/>
      <c r="M2647"/>
      <c r="P2647" s="22"/>
      <c r="Q2647" s="22"/>
      <c r="V2647" s="5"/>
      <c r="W2647" s="5"/>
      <c r="Y2647"/>
      <c r="Z2647"/>
    </row>
    <row r="2648" spans="12:26" x14ac:dyDescent="0.2">
      <c r="L2648"/>
      <c r="M2648"/>
      <c r="P2648" s="22"/>
      <c r="Q2648" s="22"/>
      <c r="V2648" s="5"/>
      <c r="W2648" s="5"/>
      <c r="Y2648"/>
      <c r="Z2648"/>
    </row>
    <row r="2649" spans="12:26" x14ac:dyDescent="0.2">
      <c r="L2649"/>
      <c r="M2649"/>
      <c r="P2649" s="22"/>
      <c r="Q2649" s="22"/>
      <c r="V2649" s="5"/>
      <c r="W2649" s="5"/>
      <c r="Y2649"/>
      <c r="Z2649"/>
    </row>
    <row r="2650" spans="12:26" x14ac:dyDescent="0.2">
      <c r="L2650"/>
      <c r="M2650"/>
      <c r="P2650" s="22"/>
      <c r="Q2650" s="22"/>
      <c r="V2650" s="5"/>
      <c r="W2650" s="5"/>
      <c r="Y2650"/>
      <c r="Z2650"/>
    </row>
    <row r="2651" spans="12:26" x14ac:dyDescent="0.2">
      <c r="L2651"/>
      <c r="M2651"/>
      <c r="P2651" s="22"/>
      <c r="Q2651" s="22"/>
      <c r="V2651" s="5"/>
      <c r="W2651" s="5"/>
      <c r="Y2651"/>
      <c r="Z2651"/>
    </row>
    <row r="2652" spans="12:26" x14ac:dyDescent="0.2">
      <c r="L2652"/>
      <c r="M2652"/>
      <c r="P2652" s="22"/>
      <c r="Q2652" s="22"/>
      <c r="V2652" s="5"/>
      <c r="W2652" s="5"/>
      <c r="Y2652"/>
      <c r="Z2652"/>
    </row>
    <row r="2653" spans="12:26" x14ac:dyDescent="0.2">
      <c r="L2653"/>
      <c r="M2653"/>
      <c r="P2653" s="22"/>
      <c r="Q2653" s="22"/>
      <c r="V2653" s="5"/>
      <c r="W2653" s="5"/>
      <c r="Y2653"/>
      <c r="Z2653"/>
    </row>
    <row r="2654" spans="12:26" x14ac:dyDescent="0.2">
      <c r="L2654"/>
      <c r="M2654"/>
      <c r="P2654" s="22"/>
      <c r="Q2654" s="22"/>
      <c r="V2654" s="5"/>
      <c r="W2654" s="5"/>
      <c r="Y2654"/>
      <c r="Z2654"/>
    </row>
    <row r="2655" spans="12:26" x14ac:dyDescent="0.2">
      <c r="L2655"/>
      <c r="M2655"/>
      <c r="P2655" s="22"/>
      <c r="Q2655" s="22"/>
      <c r="V2655" s="5"/>
      <c r="W2655" s="5"/>
      <c r="Y2655"/>
      <c r="Z2655"/>
    </row>
    <row r="2656" spans="12:26" x14ac:dyDescent="0.2">
      <c r="L2656"/>
      <c r="M2656"/>
      <c r="P2656" s="22"/>
      <c r="Q2656" s="22"/>
      <c r="V2656" s="5"/>
      <c r="W2656" s="5"/>
      <c r="Y2656"/>
      <c r="Z2656"/>
    </row>
    <row r="2657" spans="12:26" x14ac:dyDescent="0.2">
      <c r="L2657"/>
      <c r="M2657"/>
      <c r="P2657" s="22"/>
      <c r="Q2657" s="22"/>
      <c r="V2657" s="5"/>
      <c r="W2657" s="5"/>
      <c r="Y2657"/>
      <c r="Z2657"/>
    </row>
    <row r="2658" spans="12:26" x14ac:dyDescent="0.2">
      <c r="L2658"/>
      <c r="M2658"/>
      <c r="P2658" s="22"/>
      <c r="Q2658" s="22"/>
      <c r="V2658" s="5"/>
      <c r="W2658" s="5"/>
      <c r="Y2658"/>
      <c r="Z2658"/>
    </row>
    <row r="2659" spans="12:26" x14ac:dyDescent="0.2">
      <c r="L2659"/>
      <c r="M2659"/>
      <c r="P2659" s="22"/>
      <c r="Q2659" s="22"/>
      <c r="V2659" s="5"/>
      <c r="W2659" s="5"/>
      <c r="Y2659"/>
      <c r="Z2659"/>
    </row>
    <row r="2660" spans="12:26" x14ac:dyDescent="0.2">
      <c r="L2660"/>
      <c r="M2660"/>
      <c r="P2660" s="22"/>
      <c r="Q2660" s="22"/>
      <c r="V2660" s="5"/>
      <c r="W2660" s="5"/>
      <c r="Y2660"/>
      <c r="Z2660"/>
    </row>
    <row r="2661" spans="12:26" x14ac:dyDescent="0.2">
      <c r="L2661"/>
      <c r="M2661"/>
      <c r="P2661" s="22"/>
      <c r="Q2661" s="22"/>
      <c r="V2661" s="5"/>
      <c r="W2661" s="5"/>
      <c r="Y2661"/>
      <c r="Z2661"/>
    </row>
    <row r="2662" spans="12:26" x14ac:dyDescent="0.2">
      <c r="L2662"/>
      <c r="M2662"/>
      <c r="P2662" s="22"/>
      <c r="Q2662" s="22"/>
      <c r="V2662" s="5"/>
      <c r="W2662" s="5"/>
      <c r="Y2662"/>
      <c r="Z2662"/>
    </row>
    <row r="2663" spans="12:26" x14ac:dyDescent="0.2">
      <c r="L2663"/>
      <c r="M2663"/>
      <c r="P2663" s="22"/>
      <c r="Q2663" s="22"/>
      <c r="V2663" s="5"/>
      <c r="W2663" s="5"/>
      <c r="Y2663"/>
      <c r="Z2663"/>
    </row>
    <row r="2664" spans="12:26" x14ac:dyDescent="0.2">
      <c r="L2664"/>
      <c r="M2664"/>
      <c r="P2664" s="22"/>
      <c r="Q2664" s="22"/>
      <c r="V2664" s="5"/>
      <c r="W2664" s="5"/>
      <c r="Y2664"/>
      <c r="Z2664"/>
    </row>
    <row r="2665" spans="12:26" x14ac:dyDescent="0.2">
      <c r="L2665"/>
      <c r="M2665"/>
      <c r="P2665" s="22"/>
      <c r="Q2665" s="22"/>
      <c r="V2665" s="5"/>
      <c r="W2665" s="5"/>
      <c r="Y2665"/>
      <c r="Z2665"/>
    </row>
    <row r="2666" spans="12:26" x14ac:dyDescent="0.2">
      <c r="L2666"/>
      <c r="M2666"/>
      <c r="P2666" s="22"/>
      <c r="Q2666" s="22"/>
      <c r="V2666" s="5"/>
      <c r="W2666" s="5"/>
      <c r="Y2666"/>
      <c r="Z2666"/>
    </row>
    <row r="2667" spans="12:26" x14ac:dyDescent="0.2">
      <c r="L2667"/>
      <c r="M2667"/>
      <c r="P2667" s="22"/>
      <c r="Q2667" s="22"/>
      <c r="V2667" s="5"/>
      <c r="W2667" s="5"/>
      <c r="Y2667"/>
      <c r="Z2667"/>
    </row>
    <row r="2668" spans="12:26" x14ac:dyDescent="0.2">
      <c r="L2668"/>
      <c r="M2668"/>
      <c r="P2668" s="22"/>
      <c r="Q2668" s="22"/>
      <c r="V2668" s="5"/>
      <c r="W2668" s="5"/>
      <c r="Y2668"/>
      <c r="Z2668"/>
    </row>
    <row r="2669" spans="12:26" x14ac:dyDescent="0.2">
      <c r="L2669"/>
      <c r="M2669"/>
      <c r="P2669" s="22"/>
      <c r="Q2669" s="22"/>
      <c r="V2669" s="5"/>
      <c r="W2669" s="5"/>
      <c r="Y2669"/>
      <c r="Z2669"/>
    </row>
    <row r="2670" spans="12:26" x14ac:dyDescent="0.2">
      <c r="L2670"/>
      <c r="M2670"/>
      <c r="P2670" s="22"/>
      <c r="Q2670" s="22"/>
      <c r="V2670" s="5"/>
      <c r="W2670" s="5"/>
      <c r="Y2670"/>
      <c r="Z2670"/>
    </row>
    <row r="2671" spans="12:26" x14ac:dyDescent="0.2">
      <c r="L2671"/>
      <c r="M2671"/>
      <c r="P2671" s="22"/>
      <c r="Q2671" s="22"/>
      <c r="V2671" s="5"/>
      <c r="W2671" s="5"/>
      <c r="Y2671"/>
      <c r="Z2671"/>
    </row>
    <row r="2672" spans="12:26" x14ac:dyDescent="0.2">
      <c r="L2672"/>
      <c r="M2672"/>
      <c r="P2672" s="22"/>
      <c r="Q2672" s="22"/>
      <c r="V2672" s="5"/>
      <c r="W2672" s="5"/>
      <c r="Y2672"/>
      <c r="Z2672"/>
    </row>
    <row r="2673" spans="12:26" x14ac:dyDescent="0.2">
      <c r="L2673"/>
      <c r="M2673"/>
      <c r="P2673" s="22"/>
      <c r="Q2673" s="22"/>
      <c r="V2673" s="5"/>
      <c r="W2673" s="5"/>
      <c r="Y2673"/>
      <c r="Z2673"/>
    </row>
    <row r="2674" spans="12:26" x14ac:dyDescent="0.2">
      <c r="L2674"/>
      <c r="M2674"/>
      <c r="P2674" s="22"/>
      <c r="Q2674" s="22"/>
      <c r="V2674" s="5"/>
      <c r="W2674" s="5"/>
      <c r="Y2674"/>
      <c r="Z2674"/>
    </row>
    <row r="2675" spans="12:26" x14ac:dyDescent="0.2">
      <c r="L2675"/>
      <c r="M2675"/>
      <c r="P2675" s="22"/>
      <c r="Q2675" s="22"/>
      <c r="V2675" s="5"/>
      <c r="W2675" s="5"/>
      <c r="Y2675"/>
      <c r="Z2675"/>
    </row>
    <row r="2676" spans="12:26" x14ac:dyDescent="0.2">
      <c r="L2676"/>
      <c r="M2676"/>
      <c r="P2676" s="22"/>
      <c r="Q2676" s="22"/>
      <c r="V2676" s="5"/>
      <c r="W2676" s="5"/>
      <c r="Y2676"/>
      <c r="Z2676"/>
    </row>
    <row r="2677" spans="12:26" x14ac:dyDescent="0.2">
      <c r="L2677"/>
      <c r="M2677"/>
      <c r="P2677" s="22"/>
      <c r="Q2677" s="22"/>
      <c r="V2677" s="5"/>
      <c r="W2677" s="5"/>
      <c r="Y2677"/>
      <c r="Z2677"/>
    </row>
    <row r="2678" spans="12:26" x14ac:dyDescent="0.2">
      <c r="L2678"/>
      <c r="M2678"/>
      <c r="P2678" s="22"/>
      <c r="Q2678" s="22"/>
      <c r="V2678" s="5"/>
      <c r="W2678" s="5"/>
      <c r="Y2678"/>
      <c r="Z2678"/>
    </row>
    <row r="2679" spans="12:26" x14ac:dyDescent="0.2">
      <c r="L2679"/>
      <c r="M2679"/>
      <c r="P2679" s="22"/>
      <c r="Q2679" s="22"/>
      <c r="V2679" s="5"/>
      <c r="W2679" s="5"/>
      <c r="Y2679"/>
      <c r="Z2679"/>
    </row>
    <row r="2680" spans="12:26" x14ac:dyDescent="0.2">
      <c r="L2680"/>
      <c r="M2680"/>
      <c r="P2680" s="22"/>
      <c r="Q2680" s="22"/>
      <c r="V2680" s="5"/>
      <c r="W2680" s="5"/>
      <c r="Y2680"/>
      <c r="Z2680"/>
    </row>
    <row r="2681" spans="12:26" x14ac:dyDescent="0.2">
      <c r="L2681"/>
      <c r="M2681"/>
      <c r="P2681" s="22"/>
      <c r="Q2681" s="22"/>
      <c r="V2681" s="5"/>
      <c r="W2681" s="5"/>
      <c r="Y2681"/>
      <c r="Z2681"/>
    </row>
    <row r="2682" spans="12:26" x14ac:dyDescent="0.2">
      <c r="L2682"/>
      <c r="M2682"/>
      <c r="P2682" s="22"/>
      <c r="Q2682" s="22"/>
      <c r="V2682" s="5"/>
      <c r="W2682" s="5"/>
      <c r="Y2682"/>
      <c r="Z2682"/>
    </row>
    <row r="2683" spans="12:26" x14ac:dyDescent="0.2">
      <c r="L2683"/>
      <c r="M2683"/>
      <c r="P2683" s="22"/>
      <c r="Q2683" s="22"/>
      <c r="V2683" s="5"/>
      <c r="W2683" s="5"/>
      <c r="Y2683"/>
      <c r="Z2683"/>
    </row>
    <row r="2684" spans="12:26" x14ac:dyDescent="0.2">
      <c r="L2684"/>
      <c r="M2684"/>
      <c r="P2684" s="22"/>
      <c r="Q2684" s="22"/>
      <c r="V2684" s="5"/>
      <c r="W2684" s="5"/>
      <c r="Y2684"/>
      <c r="Z2684"/>
    </row>
    <row r="2685" spans="12:26" x14ac:dyDescent="0.2">
      <c r="L2685"/>
      <c r="M2685"/>
      <c r="P2685" s="22"/>
      <c r="Q2685" s="22"/>
      <c r="V2685" s="5"/>
      <c r="W2685" s="5"/>
      <c r="Y2685"/>
      <c r="Z2685"/>
    </row>
    <row r="2686" spans="12:26" x14ac:dyDescent="0.2">
      <c r="L2686"/>
      <c r="M2686"/>
      <c r="P2686" s="22"/>
      <c r="Q2686" s="22"/>
      <c r="V2686" s="5"/>
      <c r="W2686" s="5"/>
      <c r="Y2686"/>
      <c r="Z2686"/>
    </row>
    <row r="2687" spans="12:26" x14ac:dyDescent="0.2">
      <c r="L2687"/>
      <c r="M2687"/>
      <c r="P2687" s="22"/>
      <c r="Q2687" s="22"/>
      <c r="V2687" s="5"/>
      <c r="W2687" s="5"/>
      <c r="Y2687"/>
      <c r="Z2687"/>
    </row>
    <row r="2688" spans="12:26" x14ac:dyDescent="0.2">
      <c r="L2688"/>
      <c r="M2688"/>
      <c r="P2688" s="22"/>
      <c r="Q2688" s="22"/>
      <c r="V2688" s="5"/>
      <c r="W2688" s="5"/>
      <c r="Y2688"/>
      <c r="Z2688"/>
    </row>
    <row r="2689" spans="12:26" x14ac:dyDescent="0.2">
      <c r="L2689"/>
      <c r="M2689"/>
      <c r="P2689" s="22"/>
      <c r="Q2689" s="22"/>
      <c r="V2689" s="5"/>
      <c r="W2689" s="5"/>
      <c r="Y2689"/>
      <c r="Z2689"/>
    </row>
    <row r="2690" spans="12:26" x14ac:dyDescent="0.2">
      <c r="L2690"/>
      <c r="M2690"/>
      <c r="P2690" s="22"/>
      <c r="Q2690" s="22"/>
      <c r="V2690" s="5"/>
      <c r="W2690" s="5"/>
      <c r="Y2690"/>
      <c r="Z2690"/>
    </row>
    <row r="2691" spans="12:26" x14ac:dyDescent="0.2">
      <c r="L2691"/>
      <c r="M2691"/>
      <c r="P2691" s="22"/>
      <c r="Q2691" s="22"/>
      <c r="V2691" s="5"/>
      <c r="W2691" s="5"/>
      <c r="Y2691"/>
      <c r="Z2691"/>
    </row>
    <row r="2692" spans="12:26" x14ac:dyDescent="0.2">
      <c r="L2692"/>
      <c r="M2692"/>
      <c r="P2692" s="22"/>
      <c r="Q2692" s="22"/>
      <c r="V2692" s="5"/>
      <c r="W2692" s="5"/>
      <c r="Y2692"/>
      <c r="Z2692"/>
    </row>
    <row r="2693" spans="12:26" x14ac:dyDescent="0.2">
      <c r="L2693"/>
      <c r="M2693"/>
      <c r="P2693" s="22"/>
      <c r="Q2693" s="22"/>
      <c r="V2693" s="5"/>
      <c r="W2693" s="5"/>
      <c r="Y2693"/>
      <c r="Z2693"/>
    </row>
    <row r="2694" spans="12:26" x14ac:dyDescent="0.2">
      <c r="L2694"/>
      <c r="M2694"/>
      <c r="P2694" s="22"/>
      <c r="Q2694" s="22"/>
      <c r="V2694" s="5"/>
      <c r="W2694" s="5"/>
      <c r="Y2694"/>
      <c r="Z2694"/>
    </row>
    <row r="2695" spans="12:26" x14ac:dyDescent="0.2">
      <c r="L2695"/>
      <c r="M2695"/>
      <c r="P2695" s="22"/>
      <c r="Q2695" s="22"/>
      <c r="V2695" s="5"/>
      <c r="W2695" s="5"/>
      <c r="Y2695"/>
      <c r="Z2695"/>
    </row>
    <row r="2696" spans="12:26" x14ac:dyDescent="0.2">
      <c r="L2696"/>
      <c r="M2696"/>
      <c r="P2696" s="22"/>
      <c r="Q2696" s="22"/>
      <c r="V2696" s="5"/>
      <c r="W2696" s="5"/>
      <c r="Y2696"/>
      <c r="Z2696"/>
    </row>
    <row r="2697" spans="12:26" x14ac:dyDescent="0.2">
      <c r="L2697"/>
      <c r="M2697"/>
      <c r="P2697" s="22"/>
      <c r="Q2697" s="22"/>
      <c r="V2697" s="5"/>
      <c r="W2697" s="5"/>
      <c r="Y2697"/>
      <c r="Z2697"/>
    </row>
    <row r="2698" spans="12:26" x14ac:dyDescent="0.2">
      <c r="L2698"/>
      <c r="M2698"/>
      <c r="P2698" s="22"/>
      <c r="Q2698" s="22"/>
      <c r="V2698" s="5"/>
      <c r="W2698" s="5"/>
      <c r="Y2698"/>
      <c r="Z2698"/>
    </row>
    <row r="2699" spans="12:26" x14ac:dyDescent="0.2">
      <c r="L2699"/>
      <c r="M2699"/>
      <c r="P2699" s="22"/>
      <c r="Q2699" s="22"/>
      <c r="V2699" s="5"/>
      <c r="W2699" s="5"/>
      <c r="Y2699"/>
      <c r="Z2699"/>
    </row>
    <row r="2700" spans="12:26" x14ac:dyDescent="0.2">
      <c r="L2700"/>
      <c r="M2700"/>
      <c r="P2700" s="22"/>
      <c r="Q2700" s="22"/>
      <c r="V2700" s="5"/>
      <c r="W2700" s="5"/>
      <c r="Y2700"/>
      <c r="Z2700"/>
    </row>
    <row r="2701" spans="12:26" x14ac:dyDescent="0.2">
      <c r="L2701"/>
      <c r="M2701"/>
      <c r="P2701" s="22"/>
      <c r="Q2701" s="22"/>
      <c r="V2701" s="5"/>
      <c r="W2701" s="5"/>
      <c r="Y2701"/>
      <c r="Z2701"/>
    </row>
    <row r="2702" spans="12:26" x14ac:dyDescent="0.2">
      <c r="L2702"/>
      <c r="M2702"/>
      <c r="P2702" s="22"/>
      <c r="Q2702" s="22"/>
      <c r="V2702" s="5"/>
      <c r="W2702" s="5"/>
      <c r="Y2702"/>
      <c r="Z2702"/>
    </row>
    <row r="2703" spans="12:26" x14ac:dyDescent="0.2">
      <c r="L2703"/>
      <c r="M2703"/>
      <c r="P2703" s="22"/>
      <c r="Q2703" s="22"/>
      <c r="V2703" s="5"/>
      <c r="W2703" s="5"/>
      <c r="Y2703"/>
      <c r="Z2703"/>
    </row>
    <row r="2704" spans="12:26" x14ac:dyDescent="0.2">
      <c r="L2704"/>
      <c r="M2704"/>
      <c r="P2704" s="22"/>
      <c r="Q2704" s="22"/>
      <c r="V2704" s="5"/>
      <c r="W2704" s="5"/>
      <c r="Y2704"/>
      <c r="Z2704"/>
    </row>
    <row r="2705" spans="12:26" x14ac:dyDescent="0.2">
      <c r="L2705"/>
      <c r="M2705"/>
      <c r="P2705" s="22"/>
      <c r="Q2705" s="22"/>
      <c r="V2705" s="5"/>
      <c r="W2705" s="5"/>
      <c r="Y2705"/>
      <c r="Z2705"/>
    </row>
    <row r="2706" spans="12:26" x14ac:dyDescent="0.2">
      <c r="L2706"/>
      <c r="M2706"/>
      <c r="P2706" s="22"/>
      <c r="Q2706" s="22"/>
      <c r="V2706" s="5"/>
      <c r="W2706" s="5"/>
      <c r="Y2706"/>
      <c r="Z2706"/>
    </row>
    <row r="2707" spans="12:26" x14ac:dyDescent="0.2">
      <c r="L2707"/>
      <c r="M2707"/>
      <c r="P2707" s="22"/>
      <c r="Q2707" s="22"/>
      <c r="V2707" s="5"/>
      <c r="W2707" s="5"/>
      <c r="Y2707"/>
      <c r="Z2707"/>
    </row>
    <row r="2708" spans="12:26" x14ac:dyDescent="0.2">
      <c r="L2708"/>
      <c r="M2708"/>
      <c r="P2708" s="22"/>
      <c r="Q2708" s="22"/>
      <c r="V2708" s="5"/>
      <c r="W2708" s="5"/>
      <c r="Y2708"/>
      <c r="Z2708"/>
    </row>
    <row r="2709" spans="12:26" x14ac:dyDescent="0.2">
      <c r="L2709"/>
      <c r="M2709"/>
      <c r="P2709" s="22"/>
      <c r="Q2709" s="22"/>
      <c r="V2709" s="5"/>
      <c r="W2709" s="5"/>
      <c r="Y2709"/>
      <c r="Z2709"/>
    </row>
    <row r="2710" spans="12:26" x14ac:dyDescent="0.2">
      <c r="L2710"/>
      <c r="M2710"/>
      <c r="P2710" s="22"/>
      <c r="Q2710" s="22"/>
      <c r="V2710" s="5"/>
      <c r="W2710" s="5"/>
      <c r="Y2710"/>
      <c r="Z2710"/>
    </row>
    <row r="2711" spans="12:26" x14ac:dyDescent="0.2">
      <c r="L2711"/>
      <c r="M2711"/>
      <c r="P2711" s="22"/>
      <c r="Q2711" s="22"/>
      <c r="V2711" s="5"/>
      <c r="W2711" s="5"/>
      <c r="Y2711"/>
      <c r="Z2711"/>
    </row>
    <row r="2712" spans="12:26" x14ac:dyDescent="0.2">
      <c r="L2712"/>
      <c r="M2712"/>
      <c r="P2712" s="22"/>
      <c r="Q2712" s="22"/>
      <c r="V2712" s="5"/>
      <c r="W2712" s="5"/>
      <c r="Y2712"/>
      <c r="Z2712"/>
    </row>
    <row r="2713" spans="12:26" x14ac:dyDescent="0.2">
      <c r="L2713"/>
      <c r="M2713"/>
      <c r="P2713" s="22"/>
      <c r="Q2713" s="22"/>
      <c r="V2713" s="5"/>
      <c r="W2713" s="5"/>
      <c r="Y2713"/>
      <c r="Z2713"/>
    </row>
    <row r="2714" spans="12:26" x14ac:dyDescent="0.2">
      <c r="L2714"/>
      <c r="M2714"/>
      <c r="P2714" s="22"/>
      <c r="Q2714" s="22"/>
      <c r="V2714" s="5"/>
      <c r="W2714" s="5"/>
      <c r="Y2714"/>
      <c r="Z2714"/>
    </row>
    <row r="2715" spans="12:26" x14ac:dyDescent="0.2">
      <c r="L2715"/>
      <c r="M2715"/>
      <c r="P2715" s="22"/>
      <c r="Q2715" s="22"/>
      <c r="V2715" s="5"/>
      <c r="W2715" s="5"/>
      <c r="Y2715"/>
      <c r="Z2715"/>
    </row>
    <row r="2716" spans="12:26" x14ac:dyDescent="0.2">
      <c r="L2716"/>
      <c r="M2716"/>
      <c r="P2716" s="22"/>
      <c r="Q2716" s="22"/>
      <c r="V2716" s="5"/>
      <c r="W2716" s="5"/>
      <c r="Y2716"/>
      <c r="Z2716"/>
    </row>
    <row r="2717" spans="12:26" x14ac:dyDescent="0.2">
      <c r="L2717"/>
      <c r="M2717"/>
      <c r="P2717" s="22"/>
      <c r="Q2717" s="22"/>
      <c r="V2717" s="5"/>
      <c r="W2717" s="5"/>
      <c r="Y2717"/>
      <c r="Z2717"/>
    </row>
    <row r="2718" spans="12:26" x14ac:dyDescent="0.2">
      <c r="L2718"/>
      <c r="M2718"/>
      <c r="P2718" s="22"/>
      <c r="Q2718" s="22"/>
      <c r="V2718" s="5"/>
      <c r="W2718" s="5"/>
      <c r="Y2718"/>
      <c r="Z2718"/>
    </row>
    <row r="2719" spans="12:26" x14ac:dyDescent="0.2">
      <c r="L2719"/>
      <c r="M2719"/>
      <c r="P2719" s="22"/>
      <c r="Q2719" s="22"/>
      <c r="V2719" s="5"/>
      <c r="W2719" s="5"/>
      <c r="Y2719"/>
      <c r="Z2719"/>
    </row>
    <row r="2720" spans="12:26" x14ac:dyDescent="0.2">
      <c r="L2720"/>
      <c r="M2720"/>
      <c r="P2720" s="22"/>
      <c r="Q2720" s="22"/>
      <c r="V2720" s="5"/>
      <c r="W2720" s="5"/>
      <c r="Y2720"/>
      <c r="Z2720"/>
    </row>
    <row r="2721" spans="12:26" x14ac:dyDescent="0.2">
      <c r="L2721"/>
      <c r="M2721"/>
      <c r="P2721" s="22"/>
      <c r="Q2721" s="22"/>
      <c r="V2721" s="5"/>
      <c r="W2721" s="5"/>
      <c r="Y2721"/>
      <c r="Z2721"/>
    </row>
    <row r="2722" spans="12:26" x14ac:dyDescent="0.2">
      <c r="L2722"/>
      <c r="M2722"/>
      <c r="P2722" s="22"/>
      <c r="Q2722" s="22"/>
      <c r="V2722" s="5"/>
      <c r="W2722" s="5"/>
      <c r="Y2722"/>
      <c r="Z2722"/>
    </row>
    <row r="2723" spans="12:26" x14ac:dyDescent="0.2">
      <c r="L2723"/>
      <c r="M2723"/>
      <c r="P2723" s="22"/>
      <c r="Q2723" s="22"/>
      <c r="V2723" s="5"/>
      <c r="W2723" s="5"/>
      <c r="Y2723"/>
      <c r="Z2723"/>
    </row>
    <row r="2724" spans="12:26" x14ac:dyDescent="0.2">
      <c r="L2724"/>
      <c r="M2724"/>
      <c r="P2724" s="22"/>
      <c r="Q2724" s="22"/>
      <c r="V2724" s="5"/>
      <c r="W2724" s="5"/>
      <c r="Y2724"/>
      <c r="Z2724"/>
    </row>
    <row r="2725" spans="12:26" x14ac:dyDescent="0.2">
      <c r="L2725"/>
      <c r="M2725"/>
      <c r="P2725" s="22"/>
      <c r="Q2725" s="22"/>
      <c r="V2725" s="5"/>
      <c r="W2725" s="5"/>
      <c r="Y2725"/>
      <c r="Z2725"/>
    </row>
    <row r="2726" spans="12:26" x14ac:dyDescent="0.2">
      <c r="L2726"/>
      <c r="M2726"/>
      <c r="P2726" s="22"/>
      <c r="Q2726" s="22"/>
      <c r="V2726" s="5"/>
      <c r="W2726" s="5"/>
      <c r="Y2726"/>
      <c r="Z2726"/>
    </row>
    <row r="2727" spans="12:26" x14ac:dyDescent="0.2">
      <c r="L2727"/>
      <c r="M2727"/>
      <c r="P2727" s="22"/>
      <c r="Q2727" s="22"/>
      <c r="V2727" s="5"/>
      <c r="W2727" s="5"/>
      <c r="Y2727"/>
      <c r="Z2727"/>
    </row>
    <row r="2728" spans="12:26" x14ac:dyDescent="0.2">
      <c r="L2728"/>
      <c r="M2728"/>
      <c r="P2728" s="22"/>
      <c r="Q2728" s="22"/>
      <c r="V2728" s="5"/>
      <c r="W2728" s="5"/>
      <c r="Y2728"/>
      <c r="Z2728"/>
    </row>
    <row r="2729" spans="12:26" x14ac:dyDescent="0.2">
      <c r="L2729"/>
      <c r="M2729"/>
      <c r="P2729" s="22"/>
      <c r="Q2729" s="22"/>
      <c r="V2729" s="5"/>
      <c r="W2729" s="5"/>
      <c r="Y2729"/>
      <c r="Z2729"/>
    </row>
    <row r="2730" spans="12:26" x14ac:dyDescent="0.2">
      <c r="L2730"/>
      <c r="M2730"/>
      <c r="P2730" s="22"/>
      <c r="Q2730" s="22"/>
      <c r="V2730" s="5"/>
      <c r="W2730" s="5"/>
      <c r="Y2730"/>
      <c r="Z2730"/>
    </row>
    <row r="2731" spans="12:26" x14ac:dyDescent="0.2">
      <c r="L2731"/>
      <c r="M2731"/>
      <c r="P2731" s="22"/>
      <c r="Q2731" s="22"/>
      <c r="V2731" s="5"/>
      <c r="W2731" s="5"/>
      <c r="Y2731"/>
      <c r="Z2731"/>
    </row>
    <row r="2732" spans="12:26" x14ac:dyDescent="0.2">
      <c r="L2732"/>
      <c r="M2732"/>
      <c r="P2732" s="22"/>
      <c r="Q2732" s="22"/>
      <c r="V2732" s="5"/>
      <c r="W2732" s="5"/>
      <c r="Y2732"/>
      <c r="Z2732"/>
    </row>
    <row r="2733" spans="12:26" x14ac:dyDescent="0.2">
      <c r="L2733"/>
      <c r="M2733"/>
      <c r="P2733" s="22"/>
      <c r="Q2733" s="22"/>
      <c r="V2733" s="5"/>
      <c r="W2733" s="5"/>
      <c r="Y2733"/>
      <c r="Z2733"/>
    </row>
    <row r="2734" spans="12:26" x14ac:dyDescent="0.2">
      <c r="L2734"/>
      <c r="M2734"/>
      <c r="P2734" s="22"/>
      <c r="Q2734" s="22"/>
      <c r="V2734" s="5"/>
      <c r="W2734" s="5"/>
      <c r="Y2734"/>
      <c r="Z2734"/>
    </row>
    <row r="2735" spans="12:26" x14ac:dyDescent="0.2">
      <c r="L2735"/>
      <c r="M2735"/>
      <c r="P2735" s="22"/>
      <c r="Q2735" s="22"/>
      <c r="V2735" s="5"/>
      <c r="W2735" s="5"/>
      <c r="Y2735"/>
      <c r="Z2735"/>
    </row>
    <row r="2736" spans="12:26" x14ac:dyDescent="0.2">
      <c r="L2736"/>
      <c r="M2736"/>
      <c r="P2736" s="22"/>
      <c r="Q2736" s="22"/>
      <c r="V2736" s="5"/>
      <c r="W2736" s="5"/>
      <c r="Y2736"/>
      <c r="Z2736"/>
    </row>
    <row r="2737" spans="12:26" x14ac:dyDescent="0.2">
      <c r="L2737"/>
      <c r="M2737"/>
      <c r="P2737" s="22"/>
      <c r="Q2737" s="22"/>
      <c r="V2737" s="5"/>
      <c r="W2737" s="5"/>
      <c r="Y2737"/>
      <c r="Z2737"/>
    </row>
    <row r="2738" spans="12:26" x14ac:dyDescent="0.2">
      <c r="L2738"/>
      <c r="M2738"/>
      <c r="P2738" s="22"/>
      <c r="Q2738" s="22"/>
      <c r="V2738" s="5"/>
      <c r="W2738" s="5"/>
      <c r="Y2738"/>
      <c r="Z2738"/>
    </row>
    <row r="2739" spans="12:26" x14ac:dyDescent="0.2">
      <c r="L2739"/>
      <c r="M2739"/>
      <c r="P2739" s="22"/>
      <c r="Q2739" s="22"/>
      <c r="V2739" s="5"/>
      <c r="W2739" s="5"/>
      <c r="Y2739"/>
      <c r="Z2739"/>
    </row>
    <row r="2740" spans="12:26" x14ac:dyDescent="0.2">
      <c r="L2740"/>
      <c r="M2740"/>
      <c r="P2740" s="22"/>
      <c r="Q2740" s="22"/>
      <c r="V2740" s="5"/>
      <c r="W2740" s="5"/>
      <c r="Y2740"/>
      <c r="Z2740"/>
    </row>
    <row r="2741" spans="12:26" x14ac:dyDescent="0.2">
      <c r="L2741"/>
      <c r="M2741"/>
      <c r="P2741" s="22"/>
      <c r="Q2741" s="22"/>
      <c r="V2741" s="5"/>
      <c r="W2741" s="5"/>
      <c r="Y2741"/>
      <c r="Z2741"/>
    </row>
    <row r="2742" spans="12:26" x14ac:dyDescent="0.2">
      <c r="L2742"/>
      <c r="M2742"/>
      <c r="P2742" s="22"/>
      <c r="Q2742" s="22"/>
      <c r="V2742" s="5"/>
      <c r="W2742" s="5"/>
      <c r="Y2742"/>
      <c r="Z2742"/>
    </row>
    <row r="2743" spans="12:26" x14ac:dyDescent="0.2">
      <c r="L2743"/>
      <c r="M2743"/>
      <c r="P2743" s="22"/>
      <c r="Q2743" s="22"/>
      <c r="V2743" s="5"/>
      <c r="W2743" s="5"/>
      <c r="Y2743"/>
      <c r="Z2743"/>
    </row>
    <row r="2744" spans="12:26" x14ac:dyDescent="0.2">
      <c r="L2744"/>
      <c r="M2744"/>
      <c r="P2744" s="22"/>
      <c r="Q2744" s="22"/>
      <c r="V2744" s="5"/>
      <c r="W2744" s="5"/>
      <c r="Y2744"/>
      <c r="Z2744"/>
    </row>
    <row r="2745" spans="12:26" x14ac:dyDescent="0.2">
      <c r="L2745"/>
      <c r="M2745"/>
      <c r="P2745" s="22"/>
      <c r="Q2745" s="22"/>
      <c r="V2745" s="5"/>
      <c r="W2745" s="5"/>
      <c r="Y2745"/>
      <c r="Z2745"/>
    </row>
    <row r="2746" spans="12:26" x14ac:dyDescent="0.2">
      <c r="L2746"/>
      <c r="M2746"/>
      <c r="P2746" s="22"/>
      <c r="Q2746" s="22"/>
      <c r="V2746" s="5"/>
      <c r="W2746" s="5"/>
      <c r="Y2746"/>
      <c r="Z2746"/>
    </row>
    <row r="2747" spans="12:26" x14ac:dyDescent="0.2">
      <c r="L2747"/>
      <c r="M2747"/>
      <c r="P2747" s="22"/>
      <c r="Q2747" s="22"/>
      <c r="V2747" s="5"/>
      <c r="W2747" s="5"/>
      <c r="Y2747"/>
      <c r="Z2747"/>
    </row>
    <row r="2748" spans="12:26" x14ac:dyDescent="0.2">
      <c r="L2748"/>
      <c r="M2748"/>
      <c r="P2748" s="22"/>
      <c r="Q2748" s="22"/>
      <c r="V2748" s="5"/>
      <c r="W2748" s="5"/>
      <c r="Y2748"/>
      <c r="Z2748"/>
    </row>
    <row r="2749" spans="12:26" x14ac:dyDescent="0.2">
      <c r="L2749"/>
      <c r="M2749"/>
      <c r="P2749" s="22"/>
      <c r="Q2749" s="22"/>
      <c r="V2749" s="5"/>
      <c r="W2749" s="5"/>
      <c r="Y2749"/>
      <c r="Z2749"/>
    </row>
    <row r="2750" spans="12:26" x14ac:dyDescent="0.2">
      <c r="L2750"/>
      <c r="M2750"/>
      <c r="P2750" s="22"/>
      <c r="Q2750" s="22"/>
      <c r="V2750" s="5"/>
      <c r="W2750" s="5"/>
      <c r="Y2750"/>
      <c r="Z2750"/>
    </row>
    <row r="2751" spans="12:26" x14ac:dyDescent="0.2">
      <c r="L2751"/>
      <c r="M2751"/>
      <c r="P2751" s="22"/>
      <c r="Q2751" s="22"/>
      <c r="V2751" s="5"/>
      <c r="W2751" s="5"/>
      <c r="Y2751"/>
      <c r="Z2751"/>
    </row>
    <row r="2752" spans="12:26" x14ac:dyDescent="0.2">
      <c r="L2752"/>
      <c r="M2752"/>
      <c r="P2752" s="22"/>
      <c r="Q2752" s="22"/>
      <c r="V2752" s="5"/>
      <c r="W2752" s="5"/>
      <c r="Y2752"/>
      <c r="Z2752"/>
    </row>
    <row r="2753" spans="12:26" x14ac:dyDescent="0.2">
      <c r="L2753"/>
      <c r="M2753"/>
      <c r="P2753" s="22"/>
      <c r="Q2753" s="22"/>
      <c r="V2753" s="5"/>
      <c r="W2753" s="5"/>
      <c r="Y2753"/>
      <c r="Z2753"/>
    </row>
    <row r="2754" spans="12:26" x14ac:dyDescent="0.2">
      <c r="L2754"/>
      <c r="M2754"/>
      <c r="P2754" s="22"/>
      <c r="Q2754" s="22"/>
      <c r="V2754" s="5"/>
      <c r="W2754" s="5"/>
      <c r="Y2754"/>
      <c r="Z2754"/>
    </row>
    <row r="2755" spans="12:26" x14ac:dyDescent="0.2">
      <c r="L2755"/>
      <c r="M2755"/>
      <c r="P2755" s="22"/>
      <c r="Q2755" s="22"/>
      <c r="V2755" s="5"/>
      <c r="W2755" s="5"/>
      <c r="Y2755"/>
      <c r="Z2755"/>
    </row>
    <row r="2756" spans="12:26" x14ac:dyDescent="0.2">
      <c r="L2756"/>
      <c r="M2756"/>
      <c r="P2756" s="22"/>
      <c r="Q2756" s="22"/>
      <c r="V2756" s="5"/>
      <c r="W2756" s="5"/>
      <c r="Y2756"/>
      <c r="Z2756"/>
    </row>
    <row r="2757" spans="12:26" x14ac:dyDescent="0.2">
      <c r="L2757"/>
      <c r="M2757"/>
      <c r="P2757" s="22"/>
      <c r="Q2757" s="22"/>
      <c r="V2757" s="5"/>
      <c r="W2757" s="5"/>
      <c r="Y2757"/>
      <c r="Z2757"/>
    </row>
    <row r="2758" spans="12:26" x14ac:dyDescent="0.2">
      <c r="L2758"/>
      <c r="M2758"/>
      <c r="P2758" s="22"/>
      <c r="Q2758" s="22"/>
      <c r="V2758" s="5"/>
      <c r="W2758" s="5"/>
      <c r="Y2758"/>
      <c r="Z2758"/>
    </row>
    <row r="2759" spans="12:26" x14ac:dyDescent="0.2">
      <c r="L2759"/>
      <c r="M2759"/>
      <c r="P2759" s="22"/>
      <c r="Q2759" s="22"/>
      <c r="V2759" s="5"/>
      <c r="W2759" s="5"/>
      <c r="Y2759"/>
      <c r="Z2759"/>
    </row>
    <row r="2760" spans="12:26" x14ac:dyDescent="0.2">
      <c r="L2760"/>
      <c r="M2760"/>
      <c r="P2760" s="22"/>
      <c r="Q2760" s="22"/>
      <c r="V2760" s="5"/>
      <c r="W2760" s="5"/>
      <c r="Y2760"/>
      <c r="Z2760"/>
    </row>
    <row r="2761" spans="12:26" x14ac:dyDescent="0.2">
      <c r="L2761"/>
      <c r="M2761"/>
      <c r="P2761" s="22"/>
      <c r="Q2761" s="22"/>
      <c r="V2761" s="5"/>
      <c r="W2761" s="5"/>
      <c r="Y2761"/>
      <c r="Z2761"/>
    </row>
    <row r="2762" spans="12:26" x14ac:dyDescent="0.2">
      <c r="L2762"/>
      <c r="M2762"/>
      <c r="P2762" s="22"/>
      <c r="Q2762" s="22"/>
      <c r="V2762" s="5"/>
      <c r="W2762" s="5"/>
      <c r="Y2762"/>
      <c r="Z2762"/>
    </row>
    <row r="2763" spans="12:26" x14ac:dyDescent="0.2">
      <c r="L2763"/>
      <c r="M2763"/>
      <c r="P2763" s="22"/>
      <c r="Q2763" s="22"/>
      <c r="V2763" s="5"/>
      <c r="W2763" s="5"/>
      <c r="Y2763"/>
      <c r="Z2763"/>
    </row>
    <row r="2764" spans="12:26" x14ac:dyDescent="0.2">
      <c r="L2764"/>
      <c r="M2764"/>
      <c r="P2764" s="22"/>
      <c r="Q2764" s="22"/>
      <c r="V2764" s="5"/>
      <c r="W2764" s="5"/>
      <c r="Y2764"/>
      <c r="Z2764"/>
    </row>
    <row r="2765" spans="12:26" x14ac:dyDescent="0.2">
      <c r="L2765"/>
      <c r="M2765"/>
      <c r="P2765" s="22"/>
      <c r="Q2765" s="22"/>
      <c r="V2765" s="5"/>
      <c r="W2765" s="5"/>
      <c r="Y2765"/>
      <c r="Z2765"/>
    </row>
    <row r="2766" spans="12:26" x14ac:dyDescent="0.2">
      <c r="L2766"/>
      <c r="M2766"/>
      <c r="P2766" s="22"/>
      <c r="Q2766" s="22"/>
      <c r="V2766" s="5"/>
      <c r="W2766" s="5"/>
      <c r="Y2766"/>
      <c r="Z2766"/>
    </row>
    <row r="2767" spans="12:26" x14ac:dyDescent="0.2">
      <c r="L2767"/>
      <c r="M2767"/>
      <c r="P2767" s="22"/>
      <c r="Q2767" s="22"/>
      <c r="V2767" s="5"/>
      <c r="W2767" s="5"/>
      <c r="Y2767"/>
      <c r="Z2767"/>
    </row>
    <row r="2768" spans="12:26" x14ac:dyDescent="0.2">
      <c r="L2768"/>
      <c r="M2768"/>
      <c r="P2768" s="22"/>
      <c r="Q2768" s="22"/>
      <c r="V2768" s="5"/>
      <c r="W2768" s="5"/>
      <c r="Y2768"/>
      <c r="Z2768"/>
    </row>
    <row r="2769" spans="12:26" x14ac:dyDescent="0.2">
      <c r="L2769"/>
      <c r="M2769"/>
      <c r="P2769" s="22"/>
      <c r="Q2769" s="22"/>
      <c r="V2769" s="5"/>
      <c r="W2769" s="5"/>
      <c r="Y2769"/>
      <c r="Z2769"/>
    </row>
    <row r="2770" spans="12:26" x14ac:dyDescent="0.2">
      <c r="L2770"/>
      <c r="M2770"/>
      <c r="P2770" s="22"/>
      <c r="Q2770" s="22"/>
      <c r="V2770" s="5"/>
      <c r="W2770" s="5"/>
      <c r="Y2770"/>
      <c r="Z2770"/>
    </row>
    <row r="2771" spans="12:26" x14ac:dyDescent="0.2">
      <c r="L2771"/>
      <c r="M2771"/>
      <c r="P2771" s="22"/>
      <c r="Q2771" s="22"/>
      <c r="V2771" s="5"/>
      <c r="W2771" s="5"/>
      <c r="Y2771"/>
      <c r="Z2771"/>
    </row>
    <row r="2772" spans="12:26" x14ac:dyDescent="0.2">
      <c r="L2772"/>
      <c r="M2772"/>
      <c r="P2772" s="22"/>
      <c r="Q2772" s="22"/>
      <c r="V2772" s="5"/>
      <c r="W2772" s="5"/>
      <c r="Y2772"/>
      <c r="Z2772"/>
    </row>
    <row r="2773" spans="12:26" x14ac:dyDescent="0.2">
      <c r="L2773"/>
      <c r="M2773"/>
      <c r="P2773" s="22"/>
      <c r="Q2773" s="22"/>
      <c r="V2773" s="5"/>
      <c r="W2773" s="5"/>
      <c r="Y2773"/>
      <c r="Z2773"/>
    </row>
    <row r="2774" spans="12:26" x14ac:dyDescent="0.2">
      <c r="L2774"/>
      <c r="M2774"/>
      <c r="P2774" s="22"/>
      <c r="Q2774" s="22"/>
      <c r="V2774" s="5"/>
      <c r="W2774" s="5"/>
      <c r="Y2774"/>
      <c r="Z2774"/>
    </row>
    <row r="2775" spans="12:26" x14ac:dyDescent="0.2">
      <c r="L2775"/>
      <c r="M2775"/>
      <c r="P2775" s="22"/>
      <c r="Q2775" s="22"/>
      <c r="V2775" s="5"/>
      <c r="W2775" s="5"/>
      <c r="Y2775"/>
      <c r="Z2775"/>
    </row>
    <row r="2776" spans="12:26" x14ac:dyDescent="0.2">
      <c r="L2776"/>
      <c r="M2776"/>
      <c r="P2776" s="22"/>
      <c r="Q2776" s="22"/>
      <c r="V2776" s="5"/>
      <c r="W2776" s="5"/>
      <c r="Y2776"/>
      <c r="Z2776"/>
    </row>
    <row r="2777" spans="12:26" x14ac:dyDescent="0.2">
      <c r="L2777"/>
      <c r="M2777"/>
      <c r="P2777" s="22"/>
      <c r="Q2777" s="22"/>
      <c r="V2777" s="5"/>
      <c r="W2777" s="5"/>
      <c r="Y2777"/>
      <c r="Z2777"/>
    </row>
    <row r="2778" spans="12:26" x14ac:dyDescent="0.2">
      <c r="L2778"/>
      <c r="M2778"/>
      <c r="P2778" s="22"/>
      <c r="Q2778" s="22"/>
      <c r="V2778" s="5"/>
      <c r="W2778" s="5"/>
      <c r="Y2778"/>
      <c r="Z2778"/>
    </row>
    <row r="2779" spans="12:26" x14ac:dyDescent="0.2">
      <c r="L2779"/>
      <c r="M2779"/>
      <c r="P2779" s="22"/>
      <c r="Q2779" s="22"/>
      <c r="V2779" s="5"/>
      <c r="W2779" s="5"/>
      <c r="Y2779"/>
      <c r="Z2779"/>
    </row>
    <row r="2780" spans="12:26" x14ac:dyDescent="0.2">
      <c r="L2780"/>
      <c r="M2780"/>
      <c r="P2780" s="22"/>
      <c r="Q2780" s="22"/>
      <c r="V2780" s="5"/>
      <c r="W2780" s="5"/>
      <c r="Y2780"/>
      <c r="Z2780"/>
    </row>
    <row r="2781" spans="12:26" x14ac:dyDescent="0.2">
      <c r="L2781"/>
      <c r="M2781"/>
      <c r="P2781" s="22"/>
      <c r="Q2781" s="22"/>
      <c r="V2781" s="5"/>
      <c r="W2781" s="5"/>
      <c r="Y2781"/>
      <c r="Z2781"/>
    </row>
    <row r="2782" spans="12:26" x14ac:dyDescent="0.2">
      <c r="L2782"/>
      <c r="M2782"/>
      <c r="P2782" s="22"/>
      <c r="Q2782" s="22"/>
      <c r="V2782" s="5"/>
      <c r="W2782" s="5"/>
      <c r="Y2782"/>
      <c r="Z2782"/>
    </row>
    <row r="2783" spans="12:26" x14ac:dyDescent="0.2">
      <c r="L2783"/>
      <c r="M2783"/>
      <c r="P2783" s="22"/>
      <c r="Q2783" s="22"/>
      <c r="V2783" s="5"/>
      <c r="W2783" s="5"/>
      <c r="Y2783"/>
      <c r="Z2783"/>
    </row>
    <row r="2784" spans="12:26" x14ac:dyDescent="0.2">
      <c r="L2784"/>
      <c r="M2784"/>
      <c r="P2784" s="22"/>
      <c r="Q2784" s="22"/>
      <c r="V2784" s="5"/>
      <c r="W2784" s="5"/>
      <c r="Y2784"/>
      <c r="Z2784"/>
    </row>
    <row r="2785" spans="12:26" x14ac:dyDescent="0.2">
      <c r="L2785"/>
      <c r="M2785"/>
      <c r="P2785" s="22"/>
      <c r="Q2785" s="22"/>
      <c r="V2785" s="5"/>
      <c r="W2785" s="5"/>
      <c r="Y2785"/>
      <c r="Z2785"/>
    </row>
    <row r="2786" spans="12:26" x14ac:dyDescent="0.2">
      <c r="L2786"/>
      <c r="M2786"/>
      <c r="P2786" s="22"/>
      <c r="Q2786" s="22"/>
      <c r="V2786" s="5"/>
      <c r="W2786" s="5"/>
      <c r="Y2786"/>
      <c r="Z2786"/>
    </row>
    <row r="2787" spans="12:26" x14ac:dyDescent="0.2">
      <c r="L2787"/>
      <c r="M2787"/>
      <c r="P2787" s="22"/>
      <c r="Q2787" s="22"/>
      <c r="V2787" s="5"/>
      <c r="W2787" s="5"/>
      <c r="Y2787"/>
      <c r="Z2787"/>
    </row>
    <row r="2788" spans="12:26" x14ac:dyDescent="0.2">
      <c r="L2788"/>
      <c r="M2788"/>
      <c r="P2788" s="22"/>
      <c r="Q2788" s="22"/>
      <c r="V2788" s="5"/>
      <c r="W2788" s="5"/>
      <c r="Y2788"/>
      <c r="Z2788"/>
    </row>
    <row r="2789" spans="12:26" x14ac:dyDescent="0.2">
      <c r="L2789"/>
      <c r="M2789"/>
      <c r="P2789" s="22"/>
      <c r="Q2789" s="22"/>
      <c r="V2789" s="5"/>
      <c r="W2789" s="5"/>
      <c r="Y2789"/>
      <c r="Z2789"/>
    </row>
    <row r="2790" spans="12:26" x14ac:dyDescent="0.2">
      <c r="L2790"/>
      <c r="M2790"/>
      <c r="P2790" s="22"/>
      <c r="Q2790" s="22"/>
      <c r="V2790" s="5"/>
      <c r="W2790" s="5"/>
      <c r="Y2790"/>
      <c r="Z2790"/>
    </row>
    <row r="2791" spans="12:26" x14ac:dyDescent="0.2">
      <c r="L2791"/>
      <c r="M2791"/>
      <c r="P2791" s="22"/>
      <c r="Q2791" s="22"/>
      <c r="V2791" s="5"/>
      <c r="W2791" s="5"/>
      <c r="Y2791"/>
      <c r="Z2791"/>
    </row>
    <row r="2792" spans="12:26" x14ac:dyDescent="0.2">
      <c r="L2792"/>
      <c r="M2792"/>
      <c r="P2792" s="22"/>
      <c r="Q2792" s="22"/>
      <c r="V2792" s="5"/>
      <c r="W2792" s="5"/>
      <c r="Y2792"/>
      <c r="Z2792"/>
    </row>
    <row r="2793" spans="12:26" x14ac:dyDescent="0.2">
      <c r="L2793"/>
      <c r="M2793"/>
      <c r="P2793" s="22"/>
      <c r="Q2793" s="22"/>
      <c r="V2793" s="5"/>
      <c r="W2793" s="5"/>
      <c r="Y2793"/>
      <c r="Z2793"/>
    </row>
    <row r="2794" spans="12:26" x14ac:dyDescent="0.2">
      <c r="L2794"/>
      <c r="M2794"/>
      <c r="P2794" s="22"/>
      <c r="Q2794" s="22"/>
      <c r="V2794" s="5"/>
      <c r="W2794" s="5"/>
      <c r="Y2794"/>
      <c r="Z2794"/>
    </row>
    <row r="2795" spans="12:26" x14ac:dyDescent="0.2">
      <c r="L2795"/>
      <c r="M2795"/>
      <c r="P2795" s="22"/>
      <c r="Q2795" s="22"/>
      <c r="V2795" s="5"/>
      <c r="W2795" s="5"/>
      <c r="Y2795"/>
      <c r="Z2795"/>
    </row>
    <row r="2796" spans="12:26" x14ac:dyDescent="0.2">
      <c r="L2796"/>
      <c r="M2796"/>
      <c r="P2796" s="22"/>
      <c r="Q2796" s="22"/>
      <c r="V2796" s="5"/>
      <c r="W2796" s="5"/>
      <c r="Y2796"/>
      <c r="Z2796"/>
    </row>
    <row r="2797" spans="12:26" x14ac:dyDescent="0.2">
      <c r="L2797"/>
      <c r="M2797"/>
      <c r="P2797" s="22"/>
      <c r="Q2797" s="22"/>
      <c r="V2797" s="5"/>
      <c r="W2797" s="5"/>
      <c r="Y2797"/>
      <c r="Z2797"/>
    </row>
    <row r="2798" spans="12:26" x14ac:dyDescent="0.2">
      <c r="L2798"/>
      <c r="M2798"/>
      <c r="P2798" s="22"/>
      <c r="Q2798" s="22"/>
      <c r="V2798" s="5"/>
      <c r="W2798" s="5"/>
      <c r="Y2798"/>
      <c r="Z2798"/>
    </row>
    <row r="2799" spans="12:26" x14ac:dyDescent="0.2">
      <c r="L2799"/>
      <c r="M2799"/>
      <c r="P2799" s="22"/>
      <c r="Q2799" s="22"/>
      <c r="V2799" s="5"/>
      <c r="W2799" s="5"/>
      <c r="Y2799"/>
      <c r="Z2799"/>
    </row>
    <row r="2800" spans="12:26" x14ac:dyDescent="0.2">
      <c r="L2800"/>
      <c r="M2800"/>
      <c r="P2800" s="22"/>
      <c r="Q2800" s="22"/>
      <c r="V2800" s="5"/>
      <c r="W2800" s="5"/>
      <c r="Y2800"/>
      <c r="Z2800"/>
    </row>
    <row r="2801" spans="12:26" x14ac:dyDescent="0.2">
      <c r="L2801"/>
      <c r="M2801"/>
      <c r="P2801" s="22"/>
      <c r="Q2801" s="22"/>
      <c r="V2801" s="5"/>
      <c r="W2801" s="5"/>
      <c r="Y2801"/>
      <c r="Z2801"/>
    </row>
    <row r="2802" spans="12:26" x14ac:dyDescent="0.2">
      <c r="L2802"/>
      <c r="M2802"/>
      <c r="P2802" s="22"/>
      <c r="Q2802" s="22"/>
      <c r="V2802" s="5"/>
      <c r="W2802" s="5"/>
      <c r="Y2802"/>
      <c r="Z2802"/>
    </row>
    <row r="2803" spans="12:26" x14ac:dyDescent="0.2">
      <c r="L2803"/>
      <c r="M2803"/>
      <c r="P2803" s="22"/>
      <c r="Q2803" s="22"/>
      <c r="V2803" s="5"/>
      <c r="W2803" s="5"/>
      <c r="Y2803"/>
      <c r="Z2803"/>
    </row>
    <row r="2804" spans="12:26" x14ac:dyDescent="0.2">
      <c r="L2804"/>
      <c r="M2804"/>
      <c r="P2804" s="22"/>
      <c r="Q2804" s="22"/>
      <c r="V2804" s="5"/>
      <c r="W2804" s="5"/>
      <c r="Y2804"/>
      <c r="Z2804"/>
    </row>
    <row r="2805" spans="12:26" x14ac:dyDescent="0.2">
      <c r="L2805"/>
      <c r="M2805"/>
      <c r="P2805" s="22"/>
      <c r="Q2805" s="22"/>
      <c r="V2805" s="5"/>
      <c r="W2805" s="5"/>
      <c r="Y2805"/>
      <c r="Z2805"/>
    </row>
    <row r="2806" spans="12:26" x14ac:dyDescent="0.2">
      <c r="L2806"/>
      <c r="M2806"/>
      <c r="P2806" s="22"/>
      <c r="Q2806" s="22"/>
      <c r="V2806" s="5"/>
      <c r="W2806" s="5"/>
      <c r="Y2806"/>
      <c r="Z2806"/>
    </row>
    <row r="2807" spans="12:26" x14ac:dyDescent="0.2">
      <c r="L2807"/>
      <c r="M2807"/>
      <c r="P2807" s="22"/>
      <c r="Q2807" s="22"/>
      <c r="V2807" s="5"/>
      <c r="W2807" s="5"/>
      <c r="Y2807"/>
      <c r="Z2807"/>
    </row>
    <row r="2808" spans="12:26" x14ac:dyDescent="0.2">
      <c r="L2808"/>
      <c r="M2808"/>
      <c r="P2808" s="22"/>
      <c r="Q2808" s="22"/>
      <c r="V2808" s="5"/>
      <c r="W2808" s="5"/>
      <c r="Y2808"/>
      <c r="Z2808"/>
    </row>
    <row r="2809" spans="12:26" x14ac:dyDescent="0.2">
      <c r="L2809"/>
      <c r="M2809"/>
      <c r="P2809" s="22"/>
      <c r="Q2809" s="22"/>
      <c r="V2809" s="5"/>
      <c r="W2809" s="5"/>
      <c r="Y2809"/>
      <c r="Z2809"/>
    </row>
    <row r="2810" spans="12:26" x14ac:dyDescent="0.2">
      <c r="L2810"/>
      <c r="M2810"/>
      <c r="P2810" s="22"/>
      <c r="Q2810" s="22"/>
      <c r="V2810" s="5"/>
      <c r="W2810" s="5"/>
      <c r="Y2810"/>
      <c r="Z2810"/>
    </row>
    <row r="2811" spans="12:26" x14ac:dyDescent="0.2">
      <c r="L2811"/>
      <c r="M2811"/>
      <c r="P2811" s="22"/>
      <c r="Q2811" s="22"/>
      <c r="V2811" s="5"/>
      <c r="W2811" s="5"/>
      <c r="Y2811"/>
      <c r="Z2811"/>
    </row>
    <row r="2812" spans="12:26" x14ac:dyDescent="0.2">
      <c r="L2812"/>
      <c r="M2812"/>
      <c r="P2812" s="22"/>
      <c r="Q2812" s="22"/>
      <c r="V2812" s="5"/>
      <c r="W2812" s="5"/>
      <c r="Y2812"/>
      <c r="Z2812"/>
    </row>
    <row r="2813" spans="12:26" x14ac:dyDescent="0.2">
      <c r="L2813"/>
      <c r="M2813"/>
      <c r="P2813" s="22"/>
      <c r="Q2813" s="22"/>
      <c r="V2813" s="5"/>
      <c r="W2813" s="5"/>
      <c r="Y2813"/>
      <c r="Z2813"/>
    </row>
    <row r="2814" spans="12:26" x14ac:dyDescent="0.2">
      <c r="L2814"/>
      <c r="M2814"/>
      <c r="P2814" s="22"/>
      <c r="Q2814" s="22"/>
      <c r="V2814" s="5"/>
      <c r="W2814" s="5"/>
      <c r="Y2814"/>
      <c r="Z2814"/>
    </row>
    <row r="2815" spans="12:26" x14ac:dyDescent="0.2">
      <c r="L2815"/>
      <c r="M2815"/>
      <c r="P2815" s="22"/>
      <c r="Q2815" s="22"/>
      <c r="V2815" s="5"/>
      <c r="W2815" s="5"/>
      <c r="Y2815"/>
      <c r="Z2815"/>
    </row>
    <row r="2816" spans="12:26" x14ac:dyDescent="0.2">
      <c r="L2816"/>
      <c r="M2816"/>
      <c r="P2816" s="22"/>
      <c r="Q2816" s="22"/>
      <c r="V2816" s="5"/>
      <c r="W2816" s="5"/>
      <c r="Y2816"/>
      <c r="Z2816"/>
    </row>
    <row r="2817" spans="12:26" x14ac:dyDescent="0.2">
      <c r="L2817"/>
      <c r="M2817"/>
      <c r="P2817" s="22"/>
      <c r="Q2817" s="22"/>
      <c r="V2817" s="5"/>
      <c r="W2817" s="5"/>
      <c r="Y2817"/>
      <c r="Z2817"/>
    </row>
    <row r="2818" spans="12:26" x14ac:dyDescent="0.2">
      <c r="L2818"/>
      <c r="M2818"/>
      <c r="P2818" s="22"/>
      <c r="Q2818" s="22"/>
      <c r="V2818" s="5"/>
      <c r="W2818" s="5"/>
      <c r="Y2818"/>
      <c r="Z2818"/>
    </row>
    <row r="2819" spans="12:26" x14ac:dyDescent="0.2">
      <c r="L2819"/>
      <c r="M2819"/>
      <c r="P2819" s="22"/>
      <c r="Q2819" s="22"/>
      <c r="V2819" s="5"/>
      <c r="W2819" s="5"/>
      <c r="Y2819"/>
      <c r="Z2819"/>
    </row>
    <row r="2820" spans="12:26" x14ac:dyDescent="0.2">
      <c r="L2820"/>
      <c r="M2820"/>
      <c r="P2820" s="22"/>
      <c r="Q2820" s="22"/>
      <c r="V2820" s="5"/>
      <c r="W2820" s="5"/>
      <c r="Y2820"/>
      <c r="Z2820"/>
    </row>
    <row r="2821" spans="12:26" x14ac:dyDescent="0.2">
      <c r="L2821"/>
      <c r="M2821"/>
      <c r="P2821" s="22"/>
      <c r="Q2821" s="22"/>
      <c r="V2821" s="5"/>
      <c r="W2821" s="5"/>
      <c r="Y2821"/>
      <c r="Z2821"/>
    </row>
    <row r="2822" spans="12:26" x14ac:dyDescent="0.2">
      <c r="L2822"/>
      <c r="M2822"/>
      <c r="P2822" s="22"/>
      <c r="Q2822" s="22"/>
      <c r="V2822" s="5"/>
      <c r="W2822" s="5"/>
      <c r="Y2822"/>
      <c r="Z2822"/>
    </row>
    <row r="2823" spans="12:26" x14ac:dyDescent="0.2">
      <c r="L2823"/>
      <c r="M2823"/>
      <c r="P2823" s="22"/>
      <c r="Q2823" s="22"/>
      <c r="V2823" s="5"/>
      <c r="W2823" s="5"/>
      <c r="Y2823"/>
      <c r="Z2823"/>
    </row>
    <row r="2824" spans="12:26" x14ac:dyDescent="0.2">
      <c r="L2824"/>
      <c r="M2824"/>
      <c r="P2824" s="22"/>
      <c r="Q2824" s="22"/>
      <c r="V2824" s="5"/>
      <c r="W2824" s="5"/>
      <c r="Y2824"/>
      <c r="Z2824"/>
    </row>
    <row r="2825" spans="12:26" x14ac:dyDescent="0.2">
      <c r="L2825"/>
      <c r="M2825"/>
      <c r="P2825" s="22"/>
      <c r="Q2825" s="22"/>
      <c r="V2825" s="5"/>
      <c r="W2825" s="5"/>
      <c r="Y2825"/>
      <c r="Z2825"/>
    </row>
    <row r="2826" spans="12:26" x14ac:dyDescent="0.2">
      <c r="L2826"/>
      <c r="M2826"/>
      <c r="P2826" s="22"/>
      <c r="Q2826" s="22"/>
      <c r="V2826" s="5"/>
      <c r="W2826" s="5"/>
      <c r="Y2826"/>
      <c r="Z2826"/>
    </row>
    <row r="2827" spans="12:26" x14ac:dyDescent="0.2">
      <c r="L2827"/>
      <c r="M2827"/>
      <c r="P2827" s="22"/>
      <c r="Q2827" s="22"/>
      <c r="V2827" s="5"/>
      <c r="W2827" s="5"/>
      <c r="Y2827"/>
      <c r="Z2827"/>
    </row>
    <row r="2828" spans="12:26" x14ac:dyDescent="0.2">
      <c r="L2828"/>
      <c r="M2828"/>
      <c r="P2828" s="22"/>
      <c r="Q2828" s="22"/>
      <c r="V2828" s="5"/>
      <c r="W2828" s="5"/>
      <c r="Y2828"/>
      <c r="Z2828"/>
    </row>
    <row r="2829" spans="12:26" x14ac:dyDescent="0.2">
      <c r="L2829"/>
      <c r="M2829"/>
      <c r="P2829" s="22"/>
      <c r="Q2829" s="22"/>
      <c r="V2829" s="5"/>
      <c r="W2829" s="5"/>
      <c r="Y2829"/>
      <c r="Z2829"/>
    </row>
    <row r="2830" spans="12:26" x14ac:dyDescent="0.2">
      <c r="L2830"/>
      <c r="M2830"/>
      <c r="P2830" s="22"/>
      <c r="Q2830" s="22"/>
      <c r="V2830" s="5"/>
      <c r="W2830" s="5"/>
      <c r="Y2830"/>
      <c r="Z2830"/>
    </row>
    <row r="2831" spans="12:26" x14ac:dyDescent="0.2">
      <c r="L2831"/>
      <c r="M2831"/>
      <c r="P2831" s="22"/>
      <c r="Q2831" s="22"/>
      <c r="V2831" s="5"/>
      <c r="W2831" s="5"/>
      <c r="Y2831"/>
      <c r="Z2831"/>
    </row>
    <row r="2832" spans="12:26" x14ac:dyDescent="0.2">
      <c r="L2832"/>
      <c r="M2832"/>
      <c r="P2832" s="22"/>
      <c r="Q2832" s="22"/>
      <c r="V2832" s="5"/>
      <c r="W2832" s="5"/>
      <c r="Y2832"/>
      <c r="Z2832"/>
    </row>
    <row r="2833" spans="12:26" x14ac:dyDescent="0.2">
      <c r="L2833"/>
      <c r="M2833"/>
      <c r="P2833" s="22"/>
      <c r="Q2833" s="22"/>
      <c r="V2833" s="5"/>
      <c r="W2833" s="5"/>
      <c r="Y2833"/>
      <c r="Z2833"/>
    </row>
    <row r="2834" spans="12:26" x14ac:dyDescent="0.2">
      <c r="L2834"/>
      <c r="M2834"/>
      <c r="P2834" s="22"/>
      <c r="Q2834" s="22"/>
      <c r="V2834" s="5"/>
      <c r="W2834" s="5"/>
      <c r="Y2834"/>
      <c r="Z2834"/>
    </row>
    <row r="2835" spans="12:26" x14ac:dyDescent="0.2">
      <c r="L2835"/>
      <c r="M2835"/>
      <c r="P2835" s="22"/>
      <c r="Q2835" s="22"/>
      <c r="V2835" s="5"/>
      <c r="W2835" s="5"/>
      <c r="Y2835"/>
      <c r="Z2835"/>
    </row>
    <row r="2836" spans="12:26" x14ac:dyDescent="0.2">
      <c r="L2836"/>
      <c r="M2836"/>
      <c r="P2836" s="22"/>
      <c r="Q2836" s="22"/>
      <c r="V2836" s="5"/>
      <c r="W2836" s="5"/>
      <c r="Y2836"/>
      <c r="Z2836"/>
    </row>
    <row r="2837" spans="12:26" x14ac:dyDescent="0.2">
      <c r="L2837"/>
      <c r="M2837"/>
      <c r="P2837" s="22"/>
      <c r="Q2837" s="22"/>
      <c r="V2837" s="5"/>
      <c r="W2837" s="5"/>
      <c r="Y2837"/>
      <c r="Z2837"/>
    </row>
    <row r="2838" spans="12:26" x14ac:dyDescent="0.2">
      <c r="L2838"/>
      <c r="M2838"/>
      <c r="P2838" s="22"/>
      <c r="Q2838" s="22"/>
      <c r="V2838" s="5"/>
      <c r="W2838" s="5"/>
      <c r="Y2838"/>
      <c r="Z2838"/>
    </row>
    <row r="2839" spans="12:26" x14ac:dyDescent="0.2">
      <c r="L2839"/>
      <c r="M2839"/>
      <c r="P2839" s="22"/>
      <c r="Q2839" s="22"/>
      <c r="V2839" s="5"/>
      <c r="W2839" s="5"/>
      <c r="Y2839"/>
      <c r="Z2839"/>
    </row>
    <row r="2840" spans="12:26" x14ac:dyDescent="0.2">
      <c r="L2840"/>
      <c r="M2840"/>
      <c r="P2840" s="22"/>
      <c r="Q2840" s="22"/>
      <c r="V2840" s="5"/>
      <c r="W2840" s="5"/>
      <c r="Y2840"/>
      <c r="Z2840"/>
    </row>
    <row r="2841" spans="12:26" x14ac:dyDescent="0.2">
      <c r="L2841"/>
      <c r="M2841"/>
      <c r="P2841" s="22"/>
      <c r="Q2841" s="22"/>
      <c r="V2841" s="5"/>
      <c r="W2841" s="5"/>
      <c r="Y2841"/>
      <c r="Z2841"/>
    </row>
    <row r="2842" spans="12:26" x14ac:dyDescent="0.2">
      <c r="L2842"/>
      <c r="M2842"/>
      <c r="P2842" s="22"/>
      <c r="Q2842" s="22"/>
      <c r="V2842" s="5"/>
      <c r="W2842" s="5"/>
      <c r="Y2842"/>
      <c r="Z2842"/>
    </row>
    <row r="2843" spans="12:26" x14ac:dyDescent="0.2">
      <c r="L2843"/>
      <c r="M2843"/>
      <c r="P2843" s="22"/>
      <c r="Q2843" s="22"/>
      <c r="V2843" s="5"/>
      <c r="W2843" s="5"/>
      <c r="Y2843"/>
      <c r="Z2843"/>
    </row>
    <row r="2844" spans="12:26" x14ac:dyDescent="0.2">
      <c r="L2844"/>
      <c r="M2844"/>
      <c r="P2844" s="22"/>
      <c r="Q2844" s="22"/>
      <c r="V2844" s="5"/>
      <c r="W2844" s="5"/>
      <c r="Y2844"/>
      <c r="Z2844"/>
    </row>
    <row r="2845" spans="12:26" x14ac:dyDescent="0.2">
      <c r="L2845"/>
      <c r="M2845"/>
      <c r="P2845" s="22"/>
      <c r="Q2845" s="22"/>
      <c r="V2845" s="5"/>
      <c r="W2845" s="5"/>
      <c r="Y2845"/>
      <c r="Z2845"/>
    </row>
    <row r="2846" spans="12:26" x14ac:dyDescent="0.2">
      <c r="L2846"/>
      <c r="M2846"/>
      <c r="P2846" s="22"/>
      <c r="Q2846" s="22"/>
      <c r="V2846" s="5"/>
      <c r="W2846" s="5"/>
      <c r="Y2846"/>
      <c r="Z2846"/>
    </row>
    <row r="2847" spans="12:26" x14ac:dyDescent="0.2">
      <c r="L2847"/>
      <c r="M2847"/>
      <c r="P2847" s="22"/>
      <c r="Q2847" s="22"/>
      <c r="V2847" s="5"/>
      <c r="W2847" s="5"/>
      <c r="Y2847"/>
      <c r="Z2847"/>
    </row>
    <row r="2848" spans="12:26" x14ac:dyDescent="0.2">
      <c r="L2848"/>
      <c r="M2848"/>
      <c r="P2848" s="22"/>
      <c r="Q2848" s="22"/>
      <c r="V2848" s="5"/>
      <c r="W2848" s="5"/>
      <c r="Y2848"/>
      <c r="Z2848"/>
    </row>
    <row r="2849" spans="12:26" x14ac:dyDescent="0.2">
      <c r="L2849"/>
      <c r="M2849"/>
      <c r="P2849" s="22"/>
      <c r="Q2849" s="22"/>
      <c r="V2849" s="5"/>
      <c r="W2849" s="5"/>
      <c r="Y2849"/>
      <c r="Z2849"/>
    </row>
    <row r="2850" spans="12:26" x14ac:dyDescent="0.2">
      <c r="L2850"/>
      <c r="M2850"/>
      <c r="P2850" s="22"/>
      <c r="Q2850" s="22"/>
      <c r="V2850" s="5"/>
      <c r="W2850" s="5"/>
      <c r="Y2850"/>
      <c r="Z2850"/>
    </row>
    <row r="2851" spans="12:26" x14ac:dyDescent="0.2">
      <c r="L2851"/>
      <c r="M2851"/>
      <c r="P2851" s="22"/>
      <c r="Q2851" s="22"/>
      <c r="V2851" s="5"/>
      <c r="W2851" s="5"/>
      <c r="Y2851"/>
      <c r="Z2851"/>
    </row>
    <row r="2852" spans="12:26" x14ac:dyDescent="0.2">
      <c r="L2852"/>
      <c r="M2852"/>
      <c r="P2852" s="22"/>
      <c r="Q2852" s="22"/>
      <c r="V2852" s="5"/>
      <c r="W2852" s="5"/>
      <c r="Y2852"/>
      <c r="Z2852"/>
    </row>
    <row r="2853" spans="12:26" x14ac:dyDescent="0.2">
      <c r="L2853"/>
      <c r="M2853"/>
      <c r="P2853" s="22"/>
      <c r="Q2853" s="22"/>
      <c r="V2853" s="5"/>
      <c r="W2853" s="5"/>
      <c r="Y2853"/>
      <c r="Z2853"/>
    </row>
    <row r="2854" spans="12:26" x14ac:dyDescent="0.2">
      <c r="L2854"/>
      <c r="M2854"/>
      <c r="P2854" s="22"/>
      <c r="Q2854" s="22"/>
      <c r="V2854" s="5"/>
      <c r="W2854" s="5"/>
      <c r="Y2854"/>
      <c r="Z2854"/>
    </row>
    <row r="2855" spans="12:26" x14ac:dyDescent="0.2">
      <c r="L2855"/>
      <c r="M2855"/>
      <c r="P2855" s="22"/>
      <c r="Q2855" s="22"/>
      <c r="V2855" s="5"/>
      <c r="W2855" s="5"/>
      <c r="Y2855"/>
      <c r="Z2855"/>
    </row>
    <row r="2856" spans="12:26" x14ac:dyDescent="0.2">
      <c r="L2856"/>
      <c r="M2856"/>
      <c r="P2856" s="22"/>
      <c r="Q2856" s="22"/>
      <c r="V2856" s="5"/>
      <c r="W2856" s="5"/>
      <c r="Y2856"/>
      <c r="Z2856"/>
    </row>
    <row r="2857" spans="12:26" x14ac:dyDescent="0.2">
      <c r="L2857"/>
      <c r="M2857"/>
      <c r="P2857" s="22"/>
      <c r="Q2857" s="22"/>
      <c r="V2857" s="5"/>
      <c r="W2857" s="5"/>
      <c r="Y2857"/>
      <c r="Z2857"/>
    </row>
    <row r="2858" spans="12:26" x14ac:dyDescent="0.2">
      <c r="L2858"/>
      <c r="M2858"/>
      <c r="P2858" s="22"/>
      <c r="Q2858" s="22"/>
      <c r="V2858" s="5"/>
      <c r="W2858" s="5"/>
      <c r="Y2858"/>
      <c r="Z2858"/>
    </row>
    <row r="2859" spans="12:26" x14ac:dyDescent="0.2">
      <c r="L2859"/>
      <c r="M2859"/>
      <c r="P2859" s="22"/>
      <c r="Q2859" s="22"/>
      <c r="V2859" s="5"/>
      <c r="W2859" s="5"/>
      <c r="Y2859"/>
      <c r="Z2859"/>
    </row>
    <row r="2860" spans="12:26" x14ac:dyDescent="0.2">
      <c r="L2860"/>
      <c r="M2860"/>
      <c r="P2860" s="22"/>
      <c r="Q2860" s="22"/>
      <c r="V2860" s="5"/>
      <c r="W2860" s="5"/>
      <c r="Y2860"/>
      <c r="Z2860"/>
    </row>
    <row r="2861" spans="12:26" x14ac:dyDescent="0.2">
      <c r="L2861"/>
      <c r="M2861"/>
      <c r="P2861" s="22"/>
      <c r="Q2861" s="22"/>
      <c r="V2861" s="5"/>
      <c r="W2861" s="5"/>
      <c r="Y2861"/>
      <c r="Z2861"/>
    </row>
    <row r="2862" spans="12:26" x14ac:dyDescent="0.2">
      <c r="L2862"/>
      <c r="M2862"/>
      <c r="P2862" s="22"/>
      <c r="Q2862" s="22"/>
      <c r="V2862" s="5"/>
      <c r="W2862" s="5"/>
      <c r="Y2862"/>
      <c r="Z2862"/>
    </row>
    <row r="2863" spans="12:26" x14ac:dyDescent="0.2">
      <c r="L2863"/>
      <c r="M2863"/>
      <c r="P2863" s="22"/>
      <c r="Q2863" s="22"/>
      <c r="V2863" s="5"/>
      <c r="W2863" s="5"/>
      <c r="Y2863"/>
      <c r="Z2863"/>
    </row>
    <row r="2864" spans="12:26" x14ac:dyDescent="0.2">
      <c r="L2864"/>
      <c r="M2864"/>
      <c r="P2864" s="22"/>
      <c r="Q2864" s="22"/>
      <c r="V2864" s="5"/>
      <c r="W2864" s="5"/>
      <c r="Y2864"/>
      <c r="Z2864"/>
    </row>
    <row r="2865" spans="12:26" x14ac:dyDescent="0.2">
      <c r="L2865"/>
      <c r="M2865"/>
      <c r="P2865" s="22"/>
      <c r="Q2865" s="22"/>
      <c r="V2865" s="5"/>
      <c r="W2865" s="5"/>
      <c r="Y2865"/>
      <c r="Z2865"/>
    </row>
    <row r="2866" spans="12:26" x14ac:dyDescent="0.2">
      <c r="L2866"/>
      <c r="M2866"/>
      <c r="P2866" s="22"/>
      <c r="Q2866" s="22"/>
      <c r="V2866" s="5"/>
      <c r="W2866" s="5"/>
      <c r="Y2866"/>
      <c r="Z2866"/>
    </row>
    <row r="2867" spans="12:26" x14ac:dyDescent="0.2">
      <c r="L2867"/>
      <c r="M2867"/>
      <c r="P2867" s="22"/>
      <c r="Q2867" s="22"/>
      <c r="V2867" s="5"/>
      <c r="W2867" s="5"/>
      <c r="Y2867"/>
      <c r="Z2867"/>
    </row>
    <row r="2868" spans="12:26" x14ac:dyDescent="0.2">
      <c r="L2868"/>
      <c r="M2868"/>
      <c r="P2868" s="22"/>
      <c r="Q2868" s="22"/>
      <c r="V2868" s="5"/>
      <c r="W2868" s="5"/>
      <c r="Y2868"/>
      <c r="Z2868"/>
    </row>
    <row r="2869" spans="12:26" x14ac:dyDescent="0.2">
      <c r="L2869"/>
      <c r="M2869"/>
      <c r="P2869" s="22"/>
      <c r="Q2869" s="22"/>
      <c r="V2869" s="5"/>
      <c r="W2869" s="5"/>
      <c r="Y2869"/>
      <c r="Z2869"/>
    </row>
    <row r="2870" spans="12:26" x14ac:dyDescent="0.2">
      <c r="L2870"/>
      <c r="M2870"/>
      <c r="P2870" s="22"/>
      <c r="Q2870" s="22"/>
      <c r="V2870" s="5"/>
      <c r="W2870" s="5"/>
      <c r="Y2870"/>
      <c r="Z2870"/>
    </row>
    <row r="2871" spans="12:26" x14ac:dyDescent="0.2">
      <c r="L2871"/>
      <c r="M2871"/>
      <c r="P2871" s="22"/>
      <c r="Q2871" s="22"/>
      <c r="V2871" s="5"/>
      <c r="W2871" s="5"/>
      <c r="Y2871"/>
      <c r="Z2871"/>
    </row>
    <row r="2872" spans="12:26" x14ac:dyDescent="0.2">
      <c r="L2872"/>
      <c r="M2872"/>
      <c r="P2872" s="22"/>
      <c r="Q2872" s="22"/>
      <c r="V2872" s="5"/>
      <c r="W2872" s="5"/>
      <c r="Y2872"/>
      <c r="Z2872"/>
    </row>
    <row r="2873" spans="12:26" x14ac:dyDescent="0.2">
      <c r="L2873"/>
      <c r="M2873"/>
      <c r="P2873" s="22"/>
      <c r="Q2873" s="22"/>
      <c r="V2873" s="5"/>
      <c r="W2873" s="5"/>
      <c r="Y2873"/>
      <c r="Z2873"/>
    </row>
    <row r="2874" spans="12:26" x14ac:dyDescent="0.2">
      <c r="L2874"/>
      <c r="M2874"/>
      <c r="P2874" s="22"/>
      <c r="Q2874" s="22"/>
      <c r="V2874" s="5"/>
      <c r="W2874" s="5"/>
      <c r="Y2874"/>
      <c r="Z2874"/>
    </row>
    <row r="2875" spans="12:26" x14ac:dyDescent="0.2">
      <c r="L2875"/>
      <c r="M2875"/>
      <c r="P2875" s="22"/>
      <c r="Q2875" s="22"/>
      <c r="V2875" s="5"/>
      <c r="W2875" s="5"/>
      <c r="Y2875"/>
      <c r="Z2875"/>
    </row>
    <row r="2876" spans="12:26" x14ac:dyDescent="0.2">
      <c r="L2876"/>
      <c r="M2876"/>
      <c r="P2876" s="22"/>
      <c r="Q2876" s="22"/>
      <c r="V2876" s="5"/>
      <c r="W2876" s="5"/>
      <c r="Y2876"/>
      <c r="Z2876"/>
    </row>
    <row r="2877" spans="12:26" x14ac:dyDescent="0.2">
      <c r="L2877"/>
      <c r="M2877"/>
      <c r="P2877" s="22"/>
      <c r="Q2877" s="22"/>
      <c r="V2877" s="5"/>
      <c r="W2877" s="5"/>
      <c r="Y2877"/>
      <c r="Z2877"/>
    </row>
    <row r="2878" spans="12:26" x14ac:dyDescent="0.2">
      <c r="L2878"/>
      <c r="M2878"/>
      <c r="P2878" s="22"/>
      <c r="Q2878" s="22"/>
      <c r="V2878" s="5"/>
      <c r="W2878" s="5"/>
      <c r="Y2878"/>
      <c r="Z2878"/>
    </row>
    <row r="2879" spans="12:26" x14ac:dyDescent="0.2">
      <c r="L2879"/>
      <c r="M2879"/>
      <c r="P2879" s="22"/>
      <c r="Q2879" s="22"/>
      <c r="V2879" s="5"/>
      <c r="W2879" s="5"/>
      <c r="Y2879"/>
      <c r="Z2879"/>
    </row>
    <row r="2880" spans="12:26" x14ac:dyDescent="0.2">
      <c r="L2880"/>
      <c r="M2880"/>
      <c r="P2880" s="22"/>
      <c r="Q2880" s="22"/>
      <c r="V2880" s="5"/>
      <c r="W2880" s="5"/>
      <c r="Y2880"/>
      <c r="Z2880"/>
    </row>
    <row r="2881" spans="12:26" x14ac:dyDescent="0.2">
      <c r="L2881"/>
      <c r="M2881"/>
      <c r="P2881" s="22"/>
      <c r="Q2881" s="22"/>
      <c r="V2881" s="5"/>
      <c r="W2881" s="5"/>
      <c r="Y2881"/>
      <c r="Z2881"/>
    </row>
    <row r="2882" spans="12:26" x14ac:dyDescent="0.2">
      <c r="L2882"/>
      <c r="M2882"/>
      <c r="P2882" s="22"/>
      <c r="Q2882" s="22"/>
      <c r="V2882" s="5"/>
      <c r="W2882" s="5"/>
      <c r="Y2882"/>
      <c r="Z2882"/>
    </row>
    <row r="2883" spans="12:26" x14ac:dyDescent="0.2">
      <c r="L2883"/>
      <c r="M2883"/>
      <c r="P2883" s="22"/>
      <c r="Q2883" s="22"/>
      <c r="V2883" s="5"/>
      <c r="W2883" s="5"/>
      <c r="Y2883"/>
      <c r="Z2883"/>
    </row>
    <row r="2884" spans="12:26" x14ac:dyDescent="0.2">
      <c r="L2884"/>
      <c r="M2884"/>
      <c r="P2884" s="22"/>
      <c r="Q2884" s="22"/>
      <c r="V2884" s="5"/>
      <c r="W2884" s="5"/>
      <c r="Y2884"/>
      <c r="Z2884"/>
    </row>
    <row r="2885" spans="12:26" x14ac:dyDescent="0.2">
      <c r="L2885"/>
      <c r="M2885"/>
      <c r="P2885" s="22"/>
      <c r="Q2885" s="22"/>
      <c r="V2885" s="5"/>
      <c r="W2885" s="5"/>
      <c r="Y2885"/>
      <c r="Z2885"/>
    </row>
    <row r="2886" spans="12:26" x14ac:dyDescent="0.2">
      <c r="L2886"/>
      <c r="M2886"/>
      <c r="P2886" s="22"/>
      <c r="Q2886" s="22"/>
      <c r="V2886" s="5"/>
      <c r="W2886" s="5"/>
      <c r="Y2886"/>
      <c r="Z2886"/>
    </row>
    <row r="2887" spans="12:26" x14ac:dyDescent="0.2">
      <c r="L2887"/>
      <c r="M2887"/>
      <c r="P2887" s="22"/>
      <c r="Q2887" s="22"/>
      <c r="V2887" s="5"/>
      <c r="W2887" s="5"/>
      <c r="Y2887"/>
      <c r="Z2887"/>
    </row>
    <row r="2888" spans="12:26" x14ac:dyDescent="0.2">
      <c r="L2888"/>
      <c r="M2888"/>
      <c r="P2888" s="22"/>
      <c r="Q2888" s="22"/>
      <c r="V2888" s="5"/>
      <c r="W2888" s="5"/>
      <c r="Y2888"/>
      <c r="Z2888"/>
    </row>
    <row r="2889" spans="12:26" x14ac:dyDescent="0.2">
      <c r="L2889"/>
      <c r="M2889"/>
      <c r="P2889" s="22"/>
      <c r="Q2889" s="22"/>
      <c r="V2889" s="5"/>
      <c r="W2889" s="5"/>
      <c r="Y2889"/>
      <c r="Z2889"/>
    </row>
    <row r="2890" spans="12:26" x14ac:dyDescent="0.2">
      <c r="L2890"/>
      <c r="M2890"/>
      <c r="P2890" s="22"/>
      <c r="Q2890" s="22"/>
      <c r="V2890" s="5"/>
      <c r="W2890" s="5"/>
      <c r="Y2890"/>
      <c r="Z2890"/>
    </row>
    <row r="2891" spans="12:26" x14ac:dyDescent="0.2">
      <c r="L2891"/>
      <c r="M2891"/>
      <c r="P2891" s="22"/>
      <c r="Q2891" s="22"/>
      <c r="V2891" s="5"/>
      <c r="W2891" s="5"/>
      <c r="Y2891"/>
      <c r="Z2891"/>
    </row>
    <row r="2892" spans="12:26" x14ac:dyDescent="0.2">
      <c r="L2892"/>
      <c r="M2892"/>
      <c r="P2892" s="22"/>
      <c r="Q2892" s="22"/>
      <c r="V2892" s="5"/>
      <c r="W2892" s="5"/>
      <c r="Y2892"/>
      <c r="Z2892"/>
    </row>
    <row r="2893" spans="12:26" x14ac:dyDescent="0.2">
      <c r="L2893"/>
      <c r="M2893"/>
      <c r="P2893" s="22"/>
      <c r="Q2893" s="22"/>
      <c r="V2893" s="5"/>
      <c r="W2893" s="5"/>
      <c r="Y2893"/>
      <c r="Z2893"/>
    </row>
    <row r="2894" spans="12:26" x14ac:dyDescent="0.2">
      <c r="L2894"/>
      <c r="M2894"/>
      <c r="P2894" s="22"/>
      <c r="Q2894" s="22"/>
      <c r="V2894" s="5"/>
      <c r="W2894" s="5"/>
      <c r="Y2894"/>
      <c r="Z2894"/>
    </row>
    <row r="2895" spans="12:26" x14ac:dyDescent="0.2">
      <c r="L2895"/>
      <c r="M2895"/>
      <c r="P2895" s="22"/>
      <c r="Q2895" s="22"/>
      <c r="V2895" s="5"/>
      <c r="W2895" s="5"/>
      <c r="Y2895"/>
      <c r="Z2895"/>
    </row>
    <row r="2896" spans="12:26" x14ac:dyDescent="0.2">
      <c r="L2896"/>
      <c r="M2896"/>
      <c r="P2896" s="22"/>
      <c r="Q2896" s="22"/>
      <c r="V2896" s="5"/>
      <c r="W2896" s="5"/>
      <c r="Y2896"/>
      <c r="Z2896"/>
    </row>
    <row r="2897" spans="12:26" x14ac:dyDescent="0.2">
      <c r="L2897"/>
      <c r="M2897"/>
      <c r="P2897" s="22"/>
      <c r="Q2897" s="22"/>
      <c r="V2897" s="5"/>
      <c r="W2897" s="5"/>
      <c r="Y2897"/>
      <c r="Z2897"/>
    </row>
    <row r="2898" spans="12:26" x14ac:dyDescent="0.2">
      <c r="L2898"/>
      <c r="M2898"/>
      <c r="P2898" s="22"/>
      <c r="Q2898" s="22"/>
      <c r="V2898" s="5"/>
      <c r="W2898" s="5"/>
      <c r="Y2898"/>
      <c r="Z2898"/>
    </row>
    <row r="2899" spans="12:26" x14ac:dyDescent="0.2">
      <c r="L2899"/>
      <c r="M2899"/>
      <c r="P2899" s="22"/>
      <c r="Q2899" s="22"/>
      <c r="V2899" s="5"/>
      <c r="W2899" s="5"/>
      <c r="Y2899"/>
      <c r="Z2899"/>
    </row>
    <row r="2900" spans="12:26" x14ac:dyDescent="0.2">
      <c r="L2900"/>
      <c r="M2900"/>
      <c r="P2900" s="22"/>
      <c r="Q2900" s="22"/>
      <c r="V2900" s="5"/>
      <c r="W2900" s="5"/>
      <c r="Y2900"/>
      <c r="Z2900"/>
    </row>
    <row r="2901" spans="12:26" x14ac:dyDescent="0.2">
      <c r="L2901"/>
      <c r="M2901"/>
      <c r="P2901" s="22"/>
      <c r="Q2901" s="22"/>
      <c r="V2901" s="5"/>
      <c r="W2901" s="5"/>
      <c r="Y2901"/>
      <c r="Z2901"/>
    </row>
    <row r="2902" spans="12:26" x14ac:dyDescent="0.2">
      <c r="L2902"/>
      <c r="M2902"/>
      <c r="P2902" s="22"/>
      <c r="Q2902" s="22"/>
      <c r="V2902" s="5"/>
      <c r="W2902" s="5"/>
      <c r="Y2902"/>
      <c r="Z2902"/>
    </row>
    <row r="2903" spans="12:26" x14ac:dyDescent="0.2">
      <c r="L2903"/>
      <c r="M2903"/>
      <c r="P2903" s="22"/>
      <c r="Q2903" s="22"/>
      <c r="V2903" s="5"/>
      <c r="W2903" s="5"/>
      <c r="Y2903"/>
      <c r="Z2903"/>
    </row>
    <row r="2904" spans="12:26" x14ac:dyDescent="0.2">
      <c r="L2904"/>
      <c r="M2904"/>
      <c r="P2904" s="22"/>
      <c r="Q2904" s="22"/>
      <c r="V2904" s="5"/>
      <c r="W2904" s="5"/>
      <c r="Y2904"/>
      <c r="Z2904"/>
    </row>
    <row r="2905" spans="12:26" x14ac:dyDescent="0.2">
      <c r="L2905"/>
      <c r="M2905"/>
      <c r="P2905" s="22"/>
      <c r="Q2905" s="22"/>
      <c r="V2905" s="5"/>
      <c r="W2905" s="5"/>
      <c r="Y2905"/>
      <c r="Z2905"/>
    </row>
    <row r="2906" spans="12:26" x14ac:dyDescent="0.2">
      <c r="L2906"/>
      <c r="M2906"/>
      <c r="P2906" s="22"/>
      <c r="Q2906" s="22"/>
      <c r="V2906" s="5"/>
      <c r="W2906" s="5"/>
      <c r="Y2906"/>
      <c r="Z2906"/>
    </row>
    <row r="2907" spans="12:26" x14ac:dyDescent="0.2">
      <c r="L2907"/>
      <c r="M2907"/>
      <c r="P2907" s="22"/>
      <c r="Q2907" s="22"/>
      <c r="V2907" s="5"/>
      <c r="W2907" s="5"/>
      <c r="Y2907"/>
      <c r="Z2907"/>
    </row>
    <row r="2908" spans="12:26" x14ac:dyDescent="0.2">
      <c r="L2908"/>
      <c r="M2908"/>
      <c r="P2908" s="22"/>
      <c r="Q2908" s="22"/>
      <c r="V2908" s="5"/>
      <c r="W2908" s="5"/>
      <c r="Y2908"/>
      <c r="Z2908"/>
    </row>
    <row r="2909" spans="12:26" x14ac:dyDescent="0.2">
      <c r="L2909"/>
      <c r="M2909"/>
      <c r="P2909" s="22"/>
      <c r="Q2909" s="22"/>
      <c r="V2909" s="5"/>
      <c r="W2909" s="5"/>
      <c r="Y2909"/>
      <c r="Z2909"/>
    </row>
    <row r="2910" spans="12:26" x14ac:dyDescent="0.2">
      <c r="L2910"/>
      <c r="M2910"/>
      <c r="P2910" s="22"/>
      <c r="Q2910" s="22"/>
      <c r="V2910" s="5"/>
      <c r="W2910" s="5"/>
      <c r="Y2910"/>
      <c r="Z2910"/>
    </row>
    <row r="2911" spans="12:26" x14ac:dyDescent="0.2">
      <c r="L2911"/>
      <c r="M2911"/>
      <c r="P2911" s="22"/>
      <c r="Q2911" s="22"/>
      <c r="V2911" s="5"/>
      <c r="W2911" s="5"/>
      <c r="Y2911"/>
      <c r="Z2911"/>
    </row>
    <row r="2912" spans="12:26" x14ac:dyDescent="0.2">
      <c r="L2912"/>
      <c r="M2912"/>
      <c r="P2912" s="22"/>
      <c r="Q2912" s="22"/>
      <c r="V2912" s="5"/>
      <c r="W2912" s="5"/>
      <c r="Y2912"/>
      <c r="Z2912"/>
    </row>
    <row r="2913" spans="12:26" x14ac:dyDescent="0.2">
      <c r="L2913"/>
      <c r="M2913"/>
      <c r="P2913" s="22"/>
      <c r="Q2913" s="22"/>
      <c r="V2913" s="5"/>
      <c r="W2913" s="5"/>
      <c r="Y2913"/>
      <c r="Z2913"/>
    </row>
    <row r="2914" spans="12:26" x14ac:dyDescent="0.2">
      <c r="L2914"/>
      <c r="M2914"/>
      <c r="P2914" s="22"/>
      <c r="Q2914" s="22"/>
      <c r="V2914" s="5"/>
      <c r="W2914" s="5"/>
      <c r="Y2914"/>
      <c r="Z2914"/>
    </row>
    <row r="2915" spans="12:26" x14ac:dyDescent="0.2">
      <c r="L2915"/>
      <c r="M2915"/>
      <c r="P2915" s="22"/>
      <c r="Q2915" s="22"/>
      <c r="V2915" s="5"/>
      <c r="W2915" s="5"/>
      <c r="Y2915"/>
      <c r="Z2915"/>
    </row>
    <row r="2916" spans="12:26" x14ac:dyDescent="0.2">
      <c r="L2916"/>
      <c r="M2916"/>
      <c r="P2916" s="22"/>
      <c r="Q2916" s="22"/>
      <c r="V2916" s="5"/>
      <c r="W2916" s="5"/>
      <c r="Y2916"/>
      <c r="Z2916"/>
    </row>
    <row r="2917" spans="12:26" x14ac:dyDescent="0.2">
      <c r="L2917"/>
      <c r="M2917"/>
      <c r="P2917" s="22"/>
      <c r="Q2917" s="22"/>
      <c r="V2917" s="5"/>
      <c r="W2917" s="5"/>
      <c r="Y2917"/>
      <c r="Z2917"/>
    </row>
    <row r="2918" spans="12:26" x14ac:dyDescent="0.2">
      <c r="L2918"/>
      <c r="M2918"/>
      <c r="P2918" s="22"/>
      <c r="Q2918" s="22"/>
      <c r="V2918" s="5"/>
      <c r="W2918" s="5"/>
      <c r="Y2918"/>
      <c r="Z2918"/>
    </row>
    <row r="2919" spans="12:26" x14ac:dyDescent="0.2">
      <c r="L2919"/>
      <c r="M2919"/>
      <c r="P2919" s="22"/>
      <c r="Q2919" s="22"/>
      <c r="V2919" s="5"/>
      <c r="W2919" s="5"/>
      <c r="Y2919"/>
      <c r="Z2919"/>
    </row>
    <row r="2920" spans="12:26" x14ac:dyDescent="0.2">
      <c r="L2920"/>
      <c r="M2920"/>
      <c r="P2920" s="22"/>
      <c r="Q2920" s="22"/>
      <c r="V2920" s="5"/>
      <c r="W2920" s="5"/>
      <c r="Y2920"/>
      <c r="Z2920"/>
    </row>
    <row r="2921" spans="12:26" x14ac:dyDescent="0.2">
      <c r="L2921"/>
      <c r="M2921"/>
      <c r="P2921" s="22"/>
      <c r="Q2921" s="22"/>
      <c r="V2921" s="5"/>
      <c r="W2921" s="5"/>
      <c r="Y2921"/>
      <c r="Z2921"/>
    </row>
    <row r="2922" spans="12:26" x14ac:dyDescent="0.2">
      <c r="L2922"/>
      <c r="M2922"/>
      <c r="P2922" s="22"/>
      <c r="Q2922" s="22"/>
      <c r="V2922" s="5"/>
      <c r="W2922" s="5"/>
      <c r="Y2922"/>
      <c r="Z2922"/>
    </row>
    <row r="2923" spans="12:26" x14ac:dyDescent="0.2">
      <c r="L2923"/>
      <c r="M2923"/>
      <c r="P2923" s="22"/>
      <c r="Q2923" s="22"/>
      <c r="V2923" s="5"/>
      <c r="W2923" s="5"/>
      <c r="Y2923"/>
      <c r="Z2923"/>
    </row>
    <row r="2924" spans="12:26" x14ac:dyDescent="0.2">
      <c r="L2924"/>
      <c r="M2924"/>
      <c r="P2924" s="22"/>
      <c r="Q2924" s="22"/>
      <c r="V2924" s="5"/>
      <c r="W2924" s="5"/>
      <c r="Y2924"/>
      <c r="Z2924"/>
    </row>
    <row r="2925" spans="12:26" x14ac:dyDescent="0.2">
      <c r="L2925"/>
      <c r="M2925"/>
      <c r="P2925" s="22"/>
      <c r="Q2925" s="22"/>
      <c r="V2925" s="5"/>
      <c r="W2925" s="5"/>
      <c r="Y2925"/>
      <c r="Z2925"/>
    </row>
    <row r="2926" spans="12:26" x14ac:dyDescent="0.2">
      <c r="L2926"/>
      <c r="M2926"/>
      <c r="P2926" s="22"/>
      <c r="Q2926" s="22"/>
      <c r="V2926" s="5"/>
      <c r="W2926" s="5"/>
      <c r="Y2926"/>
      <c r="Z2926"/>
    </row>
    <row r="2927" spans="12:26" x14ac:dyDescent="0.2">
      <c r="L2927"/>
      <c r="M2927"/>
      <c r="P2927" s="22"/>
      <c r="Q2927" s="22"/>
      <c r="V2927" s="5"/>
      <c r="W2927" s="5"/>
      <c r="Y2927"/>
      <c r="Z2927"/>
    </row>
    <row r="2928" spans="12:26" x14ac:dyDescent="0.2">
      <c r="L2928"/>
      <c r="M2928"/>
      <c r="P2928" s="22"/>
      <c r="Q2928" s="22"/>
      <c r="V2928" s="5"/>
      <c r="W2928" s="5"/>
      <c r="Y2928"/>
      <c r="Z2928"/>
    </row>
    <row r="2929" spans="12:26" x14ac:dyDescent="0.2">
      <c r="L2929"/>
      <c r="M2929"/>
      <c r="P2929" s="22"/>
      <c r="Q2929" s="22"/>
      <c r="V2929" s="5"/>
      <c r="W2929" s="5"/>
      <c r="Y2929"/>
      <c r="Z2929"/>
    </row>
    <row r="2930" spans="12:26" x14ac:dyDescent="0.2">
      <c r="L2930"/>
      <c r="M2930"/>
      <c r="P2930" s="22"/>
      <c r="Q2930" s="22"/>
      <c r="V2930" s="5"/>
      <c r="W2930" s="5"/>
      <c r="Y2930"/>
      <c r="Z2930"/>
    </row>
    <row r="2931" spans="12:26" x14ac:dyDescent="0.2">
      <c r="L2931"/>
      <c r="M2931"/>
      <c r="P2931" s="22"/>
      <c r="Q2931" s="22"/>
      <c r="V2931" s="5"/>
      <c r="W2931" s="5"/>
      <c r="Y2931"/>
      <c r="Z2931"/>
    </row>
    <row r="2932" spans="12:26" x14ac:dyDescent="0.2">
      <c r="L2932"/>
      <c r="M2932"/>
      <c r="P2932" s="22"/>
      <c r="Q2932" s="22"/>
      <c r="V2932" s="5"/>
      <c r="W2932" s="5"/>
      <c r="Y2932"/>
      <c r="Z2932"/>
    </row>
    <row r="2933" spans="12:26" x14ac:dyDescent="0.2">
      <c r="L2933"/>
      <c r="M2933"/>
      <c r="P2933" s="22"/>
      <c r="Q2933" s="22"/>
      <c r="V2933" s="5"/>
      <c r="W2933" s="5"/>
      <c r="Y2933"/>
      <c r="Z2933"/>
    </row>
    <row r="2934" spans="12:26" x14ac:dyDescent="0.2">
      <c r="L2934"/>
      <c r="M2934"/>
      <c r="P2934" s="22"/>
      <c r="Q2934" s="22"/>
      <c r="V2934" s="5"/>
      <c r="W2934" s="5"/>
      <c r="Y2934"/>
      <c r="Z2934"/>
    </row>
    <row r="2935" spans="12:26" x14ac:dyDescent="0.2">
      <c r="L2935"/>
      <c r="M2935"/>
      <c r="P2935" s="22"/>
      <c r="Q2935" s="22"/>
      <c r="V2935" s="5"/>
      <c r="W2935" s="5"/>
      <c r="Y2935"/>
      <c r="Z2935"/>
    </row>
    <row r="2936" spans="12:26" x14ac:dyDescent="0.2">
      <c r="L2936"/>
      <c r="M2936"/>
      <c r="P2936" s="22"/>
      <c r="Q2936" s="22"/>
      <c r="V2936" s="5"/>
      <c r="W2936" s="5"/>
      <c r="Y2936"/>
      <c r="Z2936"/>
    </row>
    <row r="2937" spans="12:26" x14ac:dyDescent="0.2">
      <c r="L2937"/>
      <c r="M2937"/>
      <c r="P2937" s="22"/>
      <c r="Q2937" s="22"/>
      <c r="V2937" s="5"/>
      <c r="W2937" s="5"/>
      <c r="Y2937"/>
      <c r="Z2937"/>
    </row>
    <row r="2938" spans="12:26" x14ac:dyDescent="0.2">
      <c r="L2938"/>
      <c r="M2938"/>
      <c r="P2938" s="22"/>
      <c r="Q2938" s="22"/>
      <c r="V2938" s="5"/>
      <c r="W2938" s="5"/>
      <c r="Y2938"/>
      <c r="Z2938"/>
    </row>
    <row r="2939" spans="12:26" x14ac:dyDescent="0.2">
      <c r="L2939"/>
      <c r="M2939"/>
      <c r="P2939" s="22"/>
      <c r="Q2939" s="22"/>
      <c r="V2939" s="5"/>
      <c r="W2939" s="5"/>
      <c r="Y2939"/>
      <c r="Z2939"/>
    </row>
    <row r="2940" spans="12:26" x14ac:dyDescent="0.2">
      <c r="L2940"/>
      <c r="M2940"/>
      <c r="P2940" s="22"/>
      <c r="Q2940" s="22"/>
      <c r="V2940" s="5"/>
      <c r="W2940" s="5"/>
      <c r="Y2940"/>
      <c r="Z2940"/>
    </row>
    <row r="2941" spans="12:26" x14ac:dyDescent="0.2">
      <c r="L2941"/>
      <c r="M2941"/>
      <c r="P2941" s="22"/>
      <c r="Q2941" s="22"/>
      <c r="V2941" s="5"/>
      <c r="W2941" s="5"/>
      <c r="Y2941"/>
      <c r="Z2941"/>
    </row>
    <row r="2942" spans="12:26" x14ac:dyDescent="0.2">
      <c r="L2942"/>
      <c r="M2942"/>
      <c r="P2942" s="22"/>
      <c r="Q2942" s="22"/>
      <c r="V2942" s="5"/>
      <c r="W2942" s="5"/>
      <c r="Y2942"/>
      <c r="Z2942"/>
    </row>
    <row r="2943" spans="12:26" x14ac:dyDescent="0.2">
      <c r="L2943"/>
      <c r="M2943"/>
      <c r="P2943" s="22"/>
      <c r="Q2943" s="22"/>
      <c r="V2943" s="5"/>
      <c r="W2943" s="5"/>
      <c r="Y2943"/>
      <c r="Z2943"/>
    </row>
    <row r="2944" spans="12:26" x14ac:dyDescent="0.2">
      <c r="L2944"/>
      <c r="M2944"/>
      <c r="P2944" s="22"/>
      <c r="Q2944" s="22"/>
      <c r="V2944" s="5"/>
      <c r="W2944" s="5"/>
      <c r="Y2944"/>
      <c r="Z2944"/>
    </row>
    <row r="2945" spans="12:26" x14ac:dyDescent="0.2">
      <c r="L2945"/>
      <c r="M2945"/>
      <c r="P2945" s="22"/>
      <c r="Q2945" s="22"/>
      <c r="V2945" s="5"/>
      <c r="W2945" s="5"/>
      <c r="Y2945"/>
      <c r="Z2945"/>
    </row>
    <row r="2946" spans="12:26" x14ac:dyDescent="0.2">
      <c r="L2946"/>
      <c r="M2946"/>
      <c r="P2946" s="22"/>
      <c r="Q2946" s="22"/>
      <c r="V2946" s="5"/>
      <c r="W2946" s="5"/>
      <c r="Y2946"/>
      <c r="Z2946"/>
    </row>
    <row r="2947" spans="12:26" x14ac:dyDescent="0.2">
      <c r="L2947"/>
      <c r="M2947"/>
      <c r="P2947" s="22"/>
      <c r="Q2947" s="22"/>
      <c r="V2947" s="5"/>
      <c r="W2947" s="5"/>
      <c r="Y2947"/>
      <c r="Z2947"/>
    </row>
    <row r="2948" spans="12:26" x14ac:dyDescent="0.2">
      <c r="L2948"/>
      <c r="M2948"/>
      <c r="P2948" s="22"/>
      <c r="Q2948" s="22"/>
      <c r="V2948" s="5"/>
      <c r="W2948" s="5"/>
      <c r="Y2948"/>
      <c r="Z2948"/>
    </row>
    <row r="2949" spans="12:26" x14ac:dyDescent="0.2">
      <c r="L2949"/>
      <c r="M2949"/>
      <c r="P2949" s="22"/>
      <c r="Q2949" s="22"/>
      <c r="V2949" s="5"/>
      <c r="W2949" s="5"/>
      <c r="Y2949"/>
      <c r="Z2949"/>
    </row>
    <row r="2950" spans="12:26" x14ac:dyDescent="0.2">
      <c r="L2950"/>
      <c r="M2950"/>
      <c r="P2950" s="22"/>
      <c r="Q2950" s="22"/>
      <c r="V2950" s="5"/>
      <c r="W2950" s="5"/>
      <c r="Y2950"/>
      <c r="Z2950"/>
    </row>
    <row r="2951" spans="12:26" x14ac:dyDescent="0.2">
      <c r="L2951"/>
      <c r="M2951"/>
      <c r="P2951" s="22"/>
      <c r="Q2951" s="22"/>
      <c r="V2951" s="5"/>
      <c r="W2951" s="5"/>
      <c r="Y2951"/>
      <c r="Z2951"/>
    </row>
    <row r="2952" spans="12:26" x14ac:dyDescent="0.2">
      <c r="L2952"/>
      <c r="M2952"/>
      <c r="P2952" s="22"/>
      <c r="Q2952" s="22"/>
      <c r="V2952" s="5"/>
      <c r="W2952" s="5"/>
      <c r="Y2952"/>
      <c r="Z2952"/>
    </row>
    <row r="2953" spans="12:26" x14ac:dyDescent="0.2">
      <c r="L2953"/>
      <c r="M2953"/>
      <c r="P2953" s="22"/>
      <c r="Q2953" s="22"/>
      <c r="V2953" s="5"/>
      <c r="W2953" s="5"/>
      <c r="Y2953"/>
      <c r="Z2953"/>
    </row>
    <row r="2954" spans="12:26" x14ac:dyDescent="0.2">
      <c r="L2954"/>
      <c r="M2954"/>
      <c r="P2954" s="22"/>
      <c r="Q2954" s="22"/>
      <c r="V2954" s="5"/>
      <c r="W2954" s="5"/>
      <c r="Y2954"/>
      <c r="Z2954"/>
    </row>
    <row r="2955" spans="12:26" x14ac:dyDescent="0.2">
      <c r="L2955"/>
      <c r="M2955"/>
      <c r="P2955" s="22"/>
      <c r="Q2955" s="22"/>
      <c r="V2955" s="5"/>
      <c r="W2955" s="5"/>
      <c r="Y2955"/>
      <c r="Z2955"/>
    </row>
    <row r="2956" spans="12:26" x14ac:dyDescent="0.2">
      <c r="L2956"/>
      <c r="M2956"/>
      <c r="P2956" s="22"/>
      <c r="Q2956" s="22"/>
      <c r="V2956" s="5"/>
      <c r="W2956" s="5"/>
      <c r="Y2956"/>
      <c r="Z2956"/>
    </row>
    <row r="2957" spans="12:26" x14ac:dyDescent="0.2">
      <c r="L2957"/>
      <c r="M2957"/>
      <c r="P2957" s="22"/>
      <c r="Q2957" s="22"/>
      <c r="V2957" s="5"/>
      <c r="W2957" s="5"/>
      <c r="Y2957"/>
      <c r="Z2957"/>
    </row>
    <row r="2958" spans="12:26" x14ac:dyDescent="0.2">
      <c r="L2958"/>
      <c r="M2958"/>
      <c r="P2958" s="22"/>
      <c r="Q2958" s="22"/>
      <c r="V2958" s="5"/>
      <c r="W2958" s="5"/>
      <c r="Y2958"/>
      <c r="Z2958"/>
    </row>
    <row r="2959" spans="12:26" x14ac:dyDescent="0.2">
      <c r="L2959"/>
      <c r="M2959"/>
      <c r="P2959" s="22"/>
      <c r="Q2959" s="22"/>
      <c r="V2959" s="5"/>
      <c r="W2959" s="5"/>
      <c r="Y2959"/>
      <c r="Z2959"/>
    </row>
    <row r="2960" spans="12:26" x14ac:dyDescent="0.2">
      <c r="L2960"/>
      <c r="M2960"/>
      <c r="P2960" s="22"/>
      <c r="Q2960" s="22"/>
      <c r="V2960" s="5"/>
      <c r="W2960" s="5"/>
      <c r="Y2960"/>
      <c r="Z2960"/>
    </row>
    <row r="2961" spans="12:26" x14ac:dyDescent="0.2">
      <c r="L2961"/>
      <c r="M2961"/>
      <c r="P2961" s="22"/>
      <c r="Q2961" s="22"/>
      <c r="V2961" s="5"/>
      <c r="W2961" s="5"/>
      <c r="Y2961"/>
      <c r="Z2961"/>
    </row>
    <row r="2962" spans="12:26" x14ac:dyDescent="0.2">
      <c r="L2962"/>
      <c r="M2962"/>
      <c r="P2962" s="22"/>
      <c r="Q2962" s="22"/>
      <c r="V2962" s="5"/>
      <c r="W2962" s="5"/>
      <c r="Y2962"/>
      <c r="Z2962"/>
    </row>
    <row r="2963" spans="12:26" x14ac:dyDescent="0.2">
      <c r="L2963"/>
      <c r="M2963"/>
      <c r="P2963" s="22"/>
      <c r="Q2963" s="22"/>
      <c r="V2963" s="5"/>
      <c r="W2963" s="5"/>
      <c r="Y2963"/>
      <c r="Z2963"/>
    </row>
    <row r="2964" spans="12:26" x14ac:dyDescent="0.2">
      <c r="L2964"/>
      <c r="M2964"/>
      <c r="P2964" s="22"/>
      <c r="Q2964" s="22"/>
      <c r="V2964" s="5"/>
      <c r="W2964" s="5"/>
      <c r="Y2964"/>
      <c r="Z2964"/>
    </row>
    <row r="2965" spans="12:26" x14ac:dyDescent="0.2">
      <c r="L2965"/>
      <c r="M2965"/>
      <c r="P2965" s="22"/>
      <c r="Q2965" s="22"/>
      <c r="V2965" s="5"/>
      <c r="W2965" s="5"/>
      <c r="Y2965"/>
      <c r="Z2965"/>
    </row>
    <row r="2966" spans="12:26" x14ac:dyDescent="0.2">
      <c r="L2966"/>
      <c r="M2966"/>
      <c r="P2966" s="22"/>
      <c r="Q2966" s="22"/>
      <c r="V2966" s="5"/>
      <c r="W2966" s="5"/>
      <c r="Y2966"/>
      <c r="Z2966"/>
    </row>
    <row r="2967" spans="12:26" x14ac:dyDescent="0.2">
      <c r="L2967"/>
      <c r="M2967"/>
      <c r="P2967" s="22"/>
      <c r="Q2967" s="22"/>
      <c r="V2967" s="5"/>
      <c r="W2967" s="5"/>
      <c r="Y2967"/>
      <c r="Z2967"/>
    </row>
    <row r="2968" spans="12:26" x14ac:dyDescent="0.2">
      <c r="L2968"/>
      <c r="M2968"/>
      <c r="P2968" s="22"/>
      <c r="Q2968" s="22"/>
      <c r="V2968" s="5"/>
      <c r="W2968" s="5"/>
      <c r="Y2968"/>
      <c r="Z2968"/>
    </row>
    <row r="2969" spans="12:26" x14ac:dyDescent="0.2">
      <c r="L2969"/>
      <c r="M2969"/>
      <c r="P2969" s="22"/>
      <c r="Q2969" s="22"/>
      <c r="V2969" s="5"/>
      <c r="W2969" s="5"/>
      <c r="Y2969"/>
      <c r="Z2969"/>
    </row>
    <row r="2970" spans="12:26" x14ac:dyDescent="0.2">
      <c r="L2970"/>
      <c r="M2970"/>
      <c r="P2970" s="22"/>
      <c r="Q2970" s="22"/>
      <c r="V2970" s="5"/>
      <c r="W2970" s="5"/>
      <c r="Y2970"/>
      <c r="Z2970"/>
    </row>
    <row r="2971" spans="12:26" x14ac:dyDescent="0.2">
      <c r="L2971"/>
      <c r="M2971"/>
      <c r="P2971" s="22"/>
      <c r="Q2971" s="22"/>
      <c r="V2971" s="5"/>
      <c r="W2971" s="5"/>
      <c r="Y2971"/>
      <c r="Z2971"/>
    </row>
    <row r="2972" spans="12:26" x14ac:dyDescent="0.2">
      <c r="L2972"/>
      <c r="M2972"/>
      <c r="P2972" s="22"/>
      <c r="Q2972" s="22"/>
      <c r="V2972" s="5"/>
      <c r="W2972" s="5"/>
      <c r="Y2972"/>
      <c r="Z2972"/>
    </row>
    <row r="2973" spans="12:26" x14ac:dyDescent="0.2">
      <c r="L2973"/>
      <c r="M2973"/>
      <c r="P2973" s="22"/>
      <c r="Q2973" s="22"/>
      <c r="V2973" s="5"/>
      <c r="W2973" s="5"/>
      <c r="Y2973"/>
      <c r="Z2973"/>
    </row>
    <row r="2974" spans="12:26" x14ac:dyDescent="0.2">
      <c r="L2974"/>
      <c r="M2974"/>
      <c r="P2974" s="22"/>
      <c r="Q2974" s="22"/>
      <c r="V2974" s="5"/>
      <c r="W2974" s="5"/>
      <c r="Y2974"/>
      <c r="Z2974"/>
    </row>
    <row r="2975" spans="12:26" x14ac:dyDescent="0.2">
      <c r="L2975"/>
      <c r="M2975"/>
      <c r="P2975" s="22"/>
      <c r="Q2975" s="22"/>
      <c r="V2975" s="5"/>
      <c r="W2975" s="5"/>
      <c r="Y2975"/>
      <c r="Z2975"/>
    </row>
    <row r="2976" spans="12:26" x14ac:dyDescent="0.2">
      <c r="L2976"/>
      <c r="M2976"/>
      <c r="P2976" s="22"/>
      <c r="Q2976" s="22"/>
      <c r="V2976" s="5"/>
      <c r="W2976" s="5"/>
      <c r="Y2976"/>
      <c r="Z2976"/>
    </row>
    <row r="2977" spans="12:26" x14ac:dyDescent="0.2">
      <c r="L2977"/>
      <c r="M2977"/>
      <c r="P2977" s="22"/>
      <c r="Q2977" s="22"/>
      <c r="V2977" s="5"/>
      <c r="W2977" s="5"/>
      <c r="Y2977"/>
      <c r="Z2977"/>
    </row>
    <row r="2978" spans="12:26" x14ac:dyDescent="0.2">
      <c r="L2978"/>
      <c r="M2978"/>
      <c r="P2978" s="22"/>
      <c r="Q2978" s="22"/>
      <c r="V2978" s="5"/>
      <c r="W2978" s="5"/>
      <c r="Y2978"/>
      <c r="Z2978"/>
    </row>
    <row r="2979" spans="12:26" x14ac:dyDescent="0.2">
      <c r="L2979"/>
      <c r="M2979"/>
      <c r="P2979" s="22"/>
      <c r="Q2979" s="22"/>
      <c r="V2979" s="5"/>
      <c r="W2979" s="5"/>
      <c r="Y2979"/>
      <c r="Z2979"/>
    </row>
    <row r="2980" spans="12:26" x14ac:dyDescent="0.2">
      <c r="L2980"/>
      <c r="M2980"/>
      <c r="P2980" s="22"/>
      <c r="Q2980" s="22"/>
      <c r="V2980" s="5"/>
      <c r="W2980" s="5"/>
      <c r="Y2980"/>
      <c r="Z2980"/>
    </row>
    <row r="2981" spans="12:26" x14ac:dyDescent="0.2">
      <c r="L2981"/>
      <c r="M2981"/>
      <c r="P2981" s="22"/>
      <c r="Q2981" s="22"/>
      <c r="V2981" s="5"/>
      <c r="W2981" s="5"/>
      <c r="Y2981"/>
      <c r="Z2981"/>
    </row>
    <row r="2982" spans="12:26" x14ac:dyDescent="0.2">
      <c r="L2982"/>
      <c r="M2982"/>
      <c r="P2982" s="22"/>
      <c r="Q2982" s="22"/>
      <c r="V2982" s="5"/>
      <c r="W2982" s="5"/>
      <c r="Y2982"/>
      <c r="Z2982"/>
    </row>
    <row r="2983" spans="12:26" x14ac:dyDescent="0.2">
      <c r="L2983"/>
      <c r="M2983"/>
      <c r="P2983" s="22"/>
      <c r="Q2983" s="22"/>
      <c r="V2983" s="5"/>
      <c r="W2983" s="5"/>
      <c r="Y2983"/>
      <c r="Z2983"/>
    </row>
    <row r="2984" spans="12:26" x14ac:dyDescent="0.2">
      <c r="L2984"/>
      <c r="M2984"/>
      <c r="P2984" s="22"/>
      <c r="Q2984" s="22"/>
      <c r="V2984" s="5"/>
      <c r="W2984" s="5"/>
      <c r="Y2984"/>
      <c r="Z2984"/>
    </row>
    <row r="2985" spans="12:26" x14ac:dyDescent="0.2">
      <c r="L2985"/>
      <c r="M2985"/>
      <c r="P2985" s="22"/>
      <c r="Q2985" s="22"/>
      <c r="V2985" s="5"/>
      <c r="W2985" s="5"/>
      <c r="Y2985"/>
      <c r="Z2985"/>
    </row>
    <row r="2986" spans="12:26" x14ac:dyDescent="0.2">
      <c r="L2986"/>
      <c r="M2986"/>
      <c r="P2986" s="22"/>
      <c r="Q2986" s="22"/>
      <c r="V2986" s="5"/>
      <c r="W2986" s="5"/>
      <c r="Y2986"/>
      <c r="Z2986"/>
    </row>
    <row r="2987" spans="12:26" x14ac:dyDescent="0.2">
      <c r="L2987"/>
      <c r="M2987"/>
      <c r="P2987" s="22"/>
      <c r="Q2987" s="22"/>
      <c r="V2987" s="5"/>
      <c r="W2987" s="5"/>
      <c r="Y2987"/>
      <c r="Z2987"/>
    </row>
    <row r="2988" spans="12:26" x14ac:dyDescent="0.2">
      <c r="L2988"/>
      <c r="M2988"/>
      <c r="P2988" s="22"/>
      <c r="Q2988" s="22"/>
      <c r="V2988" s="5"/>
      <c r="W2988" s="5"/>
      <c r="Y2988"/>
      <c r="Z2988"/>
    </row>
    <row r="2989" spans="12:26" x14ac:dyDescent="0.2">
      <c r="L2989"/>
      <c r="M2989"/>
      <c r="P2989" s="22"/>
      <c r="Q2989" s="22"/>
      <c r="V2989" s="5"/>
      <c r="W2989" s="5"/>
      <c r="Y2989"/>
      <c r="Z2989"/>
    </row>
    <row r="2990" spans="12:26" x14ac:dyDescent="0.2">
      <c r="L2990"/>
      <c r="M2990"/>
      <c r="P2990" s="22"/>
      <c r="Q2990" s="22"/>
      <c r="V2990" s="5"/>
      <c r="W2990" s="5"/>
      <c r="Y2990"/>
      <c r="Z2990"/>
    </row>
    <row r="2991" spans="12:26" x14ac:dyDescent="0.2">
      <c r="L2991"/>
      <c r="M2991"/>
      <c r="P2991" s="22"/>
      <c r="Q2991" s="22"/>
      <c r="V2991" s="5"/>
      <c r="W2991" s="5"/>
      <c r="Y2991"/>
      <c r="Z2991"/>
    </row>
    <row r="2992" spans="12:26" x14ac:dyDescent="0.2">
      <c r="L2992"/>
      <c r="M2992"/>
      <c r="P2992" s="22"/>
      <c r="Q2992" s="22"/>
      <c r="V2992" s="5"/>
      <c r="W2992" s="5"/>
      <c r="Y2992"/>
      <c r="Z2992"/>
    </row>
    <row r="2993" spans="12:26" x14ac:dyDescent="0.2">
      <c r="L2993"/>
      <c r="M2993"/>
      <c r="P2993" s="22"/>
      <c r="Q2993" s="22"/>
      <c r="V2993" s="5"/>
      <c r="W2993" s="5"/>
      <c r="Y2993"/>
      <c r="Z2993"/>
    </row>
    <row r="2994" spans="12:26" x14ac:dyDescent="0.2">
      <c r="L2994"/>
      <c r="M2994"/>
      <c r="P2994" s="22"/>
      <c r="Q2994" s="22"/>
      <c r="V2994" s="5"/>
      <c r="W2994" s="5"/>
      <c r="Y2994"/>
      <c r="Z2994"/>
    </row>
    <row r="2995" spans="12:26" x14ac:dyDescent="0.2">
      <c r="L2995"/>
      <c r="M2995"/>
      <c r="P2995" s="22"/>
      <c r="Q2995" s="22"/>
      <c r="V2995" s="5"/>
      <c r="W2995" s="5"/>
      <c r="Y2995"/>
      <c r="Z2995"/>
    </row>
    <row r="2996" spans="12:26" x14ac:dyDescent="0.2">
      <c r="L2996"/>
      <c r="M2996"/>
      <c r="P2996" s="22"/>
      <c r="Q2996" s="22"/>
      <c r="V2996" s="5"/>
      <c r="W2996" s="5"/>
      <c r="Y2996"/>
      <c r="Z2996"/>
    </row>
    <row r="2997" spans="12:26" x14ac:dyDescent="0.2">
      <c r="L2997"/>
      <c r="M2997"/>
      <c r="P2997" s="22"/>
      <c r="Q2997" s="22"/>
      <c r="V2997" s="5"/>
      <c r="W2997" s="5"/>
      <c r="Y2997"/>
      <c r="Z2997"/>
    </row>
    <row r="2998" spans="12:26" x14ac:dyDescent="0.2">
      <c r="L2998"/>
      <c r="M2998"/>
      <c r="P2998" s="22"/>
      <c r="Q2998" s="22"/>
      <c r="V2998" s="5"/>
      <c r="W2998" s="5"/>
      <c r="Y2998"/>
      <c r="Z2998"/>
    </row>
    <row r="2999" spans="12:26" x14ac:dyDescent="0.2">
      <c r="L2999"/>
      <c r="M2999"/>
      <c r="P2999" s="22"/>
      <c r="Q2999" s="22"/>
      <c r="V2999" s="5"/>
      <c r="W2999" s="5"/>
      <c r="Y2999"/>
      <c r="Z2999"/>
    </row>
    <row r="3000" spans="12:26" x14ac:dyDescent="0.2">
      <c r="L3000"/>
      <c r="M3000"/>
      <c r="P3000" s="22"/>
      <c r="Q3000" s="22"/>
      <c r="V3000" s="5"/>
      <c r="W3000" s="5"/>
      <c r="Y3000"/>
      <c r="Z3000"/>
    </row>
    <row r="3001" spans="12:26" x14ac:dyDescent="0.2">
      <c r="L3001"/>
      <c r="M3001"/>
      <c r="P3001" s="22"/>
      <c r="Q3001" s="22"/>
      <c r="V3001" s="5"/>
      <c r="W3001" s="5"/>
      <c r="Y3001"/>
      <c r="Z3001"/>
    </row>
    <row r="3002" spans="12:26" x14ac:dyDescent="0.2">
      <c r="L3002"/>
      <c r="M3002"/>
      <c r="P3002" s="22"/>
      <c r="Q3002" s="22"/>
      <c r="V3002" s="5"/>
      <c r="W3002" s="5"/>
      <c r="Y3002"/>
      <c r="Z3002"/>
    </row>
    <row r="3003" spans="12:26" x14ac:dyDescent="0.2">
      <c r="L3003"/>
      <c r="M3003"/>
      <c r="P3003" s="22"/>
      <c r="Q3003" s="22"/>
      <c r="V3003" s="5"/>
      <c r="W3003" s="5"/>
      <c r="Y3003"/>
      <c r="Z3003"/>
    </row>
    <row r="3004" spans="12:26" x14ac:dyDescent="0.2">
      <c r="L3004"/>
      <c r="M3004"/>
      <c r="P3004" s="22"/>
      <c r="Q3004" s="22"/>
      <c r="V3004" s="5"/>
      <c r="W3004" s="5"/>
      <c r="Y3004"/>
      <c r="Z3004"/>
    </row>
    <row r="3005" spans="12:26" x14ac:dyDescent="0.2">
      <c r="L3005"/>
      <c r="M3005"/>
      <c r="P3005" s="22"/>
      <c r="Q3005" s="22"/>
      <c r="V3005" s="5"/>
      <c r="W3005" s="5"/>
      <c r="Y3005"/>
      <c r="Z3005"/>
    </row>
    <row r="3006" spans="12:26" x14ac:dyDescent="0.2">
      <c r="L3006"/>
      <c r="M3006"/>
      <c r="P3006" s="22"/>
      <c r="Q3006" s="22"/>
      <c r="V3006" s="5"/>
      <c r="W3006" s="5"/>
      <c r="Y3006"/>
      <c r="Z3006"/>
    </row>
    <row r="3007" spans="12:26" x14ac:dyDescent="0.2">
      <c r="L3007"/>
      <c r="M3007"/>
      <c r="P3007" s="22"/>
      <c r="Q3007" s="22"/>
      <c r="V3007" s="5"/>
      <c r="W3007" s="5"/>
      <c r="Y3007"/>
      <c r="Z3007"/>
    </row>
    <row r="3008" spans="12:26" x14ac:dyDescent="0.2">
      <c r="L3008"/>
      <c r="M3008"/>
      <c r="P3008" s="22"/>
      <c r="Q3008" s="22"/>
      <c r="V3008" s="5"/>
      <c r="W3008" s="5"/>
      <c r="Y3008"/>
      <c r="Z3008"/>
    </row>
    <row r="3009" spans="12:26" x14ac:dyDescent="0.2">
      <c r="L3009"/>
      <c r="M3009"/>
      <c r="P3009" s="22"/>
      <c r="Q3009" s="22"/>
      <c r="V3009" s="5"/>
      <c r="W3009" s="5"/>
      <c r="Y3009"/>
      <c r="Z3009"/>
    </row>
    <row r="3010" spans="12:26" x14ac:dyDescent="0.2">
      <c r="L3010"/>
      <c r="M3010"/>
      <c r="P3010" s="22"/>
      <c r="Q3010" s="22"/>
      <c r="V3010" s="5"/>
      <c r="W3010" s="5"/>
      <c r="Y3010"/>
      <c r="Z3010"/>
    </row>
    <row r="3011" spans="12:26" x14ac:dyDescent="0.2">
      <c r="L3011"/>
      <c r="M3011"/>
      <c r="P3011" s="22"/>
      <c r="Q3011" s="22"/>
      <c r="V3011" s="5"/>
      <c r="W3011" s="5"/>
      <c r="Y3011"/>
      <c r="Z3011"/>
    </row>
    <row r="3012" spans="12:26" x14ac:dyDescent="0.2">
      <c r="L3012"/>
      <c r="M3012"/>
      <c r="P3012" s="22"/>
      <c r="Q3012" s="22"/>
      <c r="V3012" s="5"/>
      <c r="W3012" s="5"/>
      <c r="Y3012"/>
      <c r="Z3012"/>
    </row>
    <row r="3013" spans="12:26" x14ac:dyDescent="0.2">
      <c r="L3013"/>
      <c r="M3013"/>
      <c r="P3013" s="22"/>
      <c r="Q3013" s="22"/>
      <c r="V3013" s="5"/>
      <c r="W3013" s="5"/>
      <c r="Y3013"/>
      <c r="Z3013"/>
    </row>
    <row r="3014" spans="12:26" x14ac:dyDescent="0.2">
      <c r="L3014"/>
      <c r="M3014"/>
      <c r="P3014" s="22"/>
      <c r="Q3014" s="22"/>
      <c r="V3014" s="5"/>
      <c r="W3014" s="5"/>
      <c r="Y3014"/>
      <c r="Z3014"/>
    </row>
    <row r="3015" spans="12:26" x14ac:dyDescent="0.2">
      <c r="L3015"/>
      <c r="M3015"/>
      <c r="P3015" s="22"/>
      <c r="Q3015" s="22"/>
      <c r="V3015" s="5"/>
      <c r="W3015" s="5"/>
      <c r="Y3015"/>
      <c r="Z3015"/>
    </row>
    <row r="3016" spans="12:26" x14ac:dyDescent="0.2">
      <c r="L3016"/>
      <c r="M3016"/>
      <c r="P3016" s="22"/>
      <c r="Q3016" s="22"/>
      <c r="V3016" s="5"/>
      <c r="W3016" s="5"/>
      <c r="Y3016"/>
      <c r="Z3016"/>
    </row>
    <row r="3017" spans="12:26" x14ac:dyDescent="0.2">
      <c r="L3017"/>
      <c r="M3017"/>
      <c r="P3017" s="22"/>
      <c r="Q3017" s="22"/>
      <c r="V3017" s="5"/>
      <c r="W3017" s="5"/>
      <c r="Y3017"/>
      <c r="Z3017"/>
    </row>
    <row r="3018" spans="12:26" x14ac:dyDescent="0.2">
      <c r="L3018"/>
      <c r="M3018"/>
      <c r="P3018" s="22"/>
      <c r="Q3018" s="22"/>
      <c r="V3018" s="5"/>
      <c r="W3018" s="5"/>
      <c r="Y3018"/>
      <c r="Z3018"/>
    </row>
    <row r="3019" spans="12:26" x14ac:dyDescent="0.2">
      <c r="L3019"/>
      <c r="M3019"/>
      <c r="P3019" s="22"/>
      <c r="Q3019" s="22"/>
      <c r="V3019" s="5"/>
      <c r="W3019" s="5"/>
      <c r="Y3019"/>
      <c r="Z3019"/>
    </row>
    <row r="3020" spans="12:26" x14ac:dyDescent="0.2">
      <c r="L3020"/>
      <c r="M3020"/>
      <c r="P3020" s="22"/>
      <c r="Q3020" s="22"/>
      <c r="V3020" s="5"/>
      <c r="W3020" s="5"/>
      <c r="Y3020"/>
      <c r="Z3020"/>
    </row>
    <row r="3021" spans="12:26" x14ac:dyDescent="0.2">
      <c r="L3021"/>
      <c r="M3021"/>
      <c r="P3021" s="22"/>
      <c r="Q3021" s="22"/>
      <c r="V3021" s="5"/>
      <c r="W3021" s="5"/>
      <c r="Y3021"/>
      <c r="Z3021"/>
    </row>
    <row r="3022" spans="12:26" x14ac:dyDescent="0.2">
      <c r="L3022"/>
      <c r="M3022"/>
      <c r="P3022" s="22"/>
      <c r="Q3022" s="22"/>
      <c r="V3022" s="5"/>
      <c r="W3022" s="5"/>
      <c r="Y3022"/>
      <c r="Z3022"/>
    </row>
    <row r="3023" spans="12:26" x14ac:dyDescent="0.2">
      <c r="L3023"/>
      <c r="M3023"/>
      <c r="P3023" s="22"/>
      <c r="Q3023" s="22"/>
      <c r="V3023" s="5"/>
      <c r="W3023" s="5"/>
      <c r="Y3023"/>
      <c r="Z3023"/>
    </row>
    <row r="3024" spans="12:26" x14ac:dyDescent="0.2">
      <c r="L3024"/>
      <c r="M3024"/>
      <c r="P3024" s="22"/>
      <c r="Q3024" s="22"/>
      <c r="V3024" s="5"/>
      <c r="W3024" s="5"/>
      <c r="Y3024"/>
      <c r="Z3024"/>
    </row>
    <row r="3025" spans="12:26" x14ac:dyDescent="0.2">
      <c r="L3025"/>
      <c r="M3025"/>
      <c r="P3025" s="22"/>
      <c r="Q3025" s="22"/>
      <c r="V3025" s="5"/>
      <c r="W3025" s="5"/>
      <c r="Y3025"/>
      <c r="Z3025"/>
    </row>
    <row r="3026" spans="12:26" x14ac:dyDescent="0.2">
      <c r="L3026"/>
      <c r="M3026"/>
      <c r="P3026" s="22"/>
      <c r="Q3026" s="22"/>
      <c r="V3026" s="5"/>
      <c r="W3026" s="5"/>
      <c r="Y3026"/>
      <c r="Z3026"/>
    </row>
    <row r="3027" spans="12:26" x14ac:dyDescent="0.2">
      <c r="L3027"/>
      <c r="M3027"/>
      <c r="P3027" s="22"/>
      <c r="Q3027" s="22"/>
      <c r="V3027" s="5"/>
      <c r="W3027" s="5"/>
      <c r="Y3027"/>
      <c r="Z3027"/>
    </row>
    <row r="3028" spans="12:26" x14ac:dyDescent="0.2">
      <c r="L3028"/>
      <c r="M3028"/>
      <c r="P3028" s="22"/>
      <c r="Q3028" s="22"/>
      <c r="V3028" s="5"/>
      <c r="W3028" s="5"/>
      <c r="Y3028"/>
      <c r="Z3028"/>
    </row>
    <row r="3029" spans="12:26" x14ac:dyDescent="0.2">
      <c r="L3029"/>
      <c r="M3029"/>
      <c r="P3029" s="22"/>
      <c r="Q3029" s="22"/>
      <c r="V3029" s="5"/>
      <c r="W3029" s="5"/>
      <c r="Y3029"/>
      <c r="Z3029"/>
    </row>
    <row r="3030" spans="12:26" x14ac:dyDescent="0.2">
      <c r="L3030"/>
      <c r="M3030"/>
      <c r="P3030" s="22"/>
      <c r="Q3030" s="22"/>
      <c r="V3030" s="5"/>
      <c r="W3030" s="5"/>
      <c r="Y3030"/>
      <c r="Z3030"/>
    </row>
    <row r="3031" spans="12:26" x14ac:dyDescent="0.2">
      <c r="L3031"/>
      <c r="M3031"/>
      <c r="P3031" s="22"/>
      <c r="Q3031" s="22"/>
      <c r="V3031" s="5"/>
      <c r="W3031" s="5"/>
      <c r="Y3031"/>
      <c r="Z3031"/>
    </row>
    <row r="3032" spans="12:26" x14ac:dyDescent="0.2">
      <c r="L3032"/>
      <c r="M3032"/>
      <c r="P3032" s="22"/>
      <c r="Q3032" s="22"/>
      <c r="V3032" s="5"/>
      <c r="W3032" s="5"/>
      <c r="Y3032"/>
      <c r="Z3032"/>
    </row>
    <row r="3033" spans="12:26" x14ac:dyDescent="0.2">
      <c r="L3033"/>
      <c r="M3033"/>
      <c r="P3033" s="22"/>
      <c r="Q3033" s="22"/>
      <c r="V3033" s="5"/>
      <c r="W3033" s="5"/>
      <c r="Y3033"/>
      <c r="Z3033"/>
    </row>
    <row r="3034" spans="12:26" x14ac:dyDescent="0.2">
      <c r="L3034"/>
      <c r="M3034"/>
      <c r="P3034" s="22"/>
      <c r="Q3034" s="22"/>
      <c r="V3034" s="5"/>
      <c r="W3034" s="5"/>
      <c r="Y3034"/>
      <c r="Z3034"/>
    </row>
    <row r="3035" spans="12:26" x14ac:dyDescent="0.2">
      <c r="L3035"/>
      <c r="M3035"/>
      <c r="P3035" s="22"/>
      <c r="Q3035" s="22"/>
      <c r="V3035" s="5"/>
      <c r="W3035" s="5"/>
      <c r="Y3035"/>
      <c r="Z3035"/>
    </row>
    <row r="3036" spans="12:26" x14ac:dyDescent="0.2">
      <c r="L3036"/>
      <c r="M3036"/>
      <c r="P3036" s="22"/>
      <c r="Q3036" s="22"/>
      <c r="V3036" s="5"/>
      <c r="W3036" s="5"/>
      <c r="Y3036"/>
      <c r="Z3036"/>
    </row>
    <row r="3037" spans="12:26" x14ac:dyDescent="0.2">
      <c r="L3037"/>
      <c r="M3037"/>
      <c r="P3037" s="22"/>
      <c r="Q3037" s="22"/>
      <c r="V3037" s="5"/>
      <c r="W3037" s="5"/>
      <c r="Y3037"/>
      <c r="Z3037"/>
    </row>
    <row r="3038" spans="12:26" x14ac:dyDescent="0.2">
      <c r="L3038"/>
      <c r="M3038"/>
      <c r="P3038" s="22"/>
      <c r="Q3038" s="22"/>
      <c r="V3038" s="5"/>
      <c r="W3038" s="5"/>
      <c r="Y3038"/>
      <c r="Z3038"/>
    </row>
    <row r="3039" spans="12:26" x14ac:dyDescent="0.2">
      <c r="L3039"/>
      <c r="M3039"/>
      <c r="P3039" s="22"/>
      <c r="Q3039" s="22"/>
      <c r="V3039" s="5"/>
      <c r="W3039" s="5"/>
      <c r="Y3039"/>
      <c r="Z3039"/>
    </row>
    <row r="3040" spans="12:26" x14ac:dyDescent="0.2">
      <c r="L3040"/>
      <c r="M3040"/>
      <c r="P3040" s="22"/>
      <c r="Q3040" s="22"/>
      <c r="V3040" s="5"/>
      <c r="W3040" s="5"/>
      <c r="Y3040"/>
      <c r="Z3040"/>
    </row>
    <row r="3041" spans="12:26" x14ac:dyDescent="0.2">
      <c r="L3041"/>
      <c r="M3041"/>
      <c r="P3041" s="22"/>
      <c r="Q3041" s="22"/>
      <c r="V3041" s="5"/>
      <c r="W3041" s="5"/>
      <c r="Y3041"/>
      <c r="Z3041"/>
    </row>
    <row r="3042" spans="12:26" x14ac:dyDescent="0.2">
      <c r="L3042"/>
      <c r="M3042"/>
      <c r="P3042" s="22"/>
      <c r="Q3042" s="22"/>
      <c r="V3042" s="5"/>
      <c r="W3042" s="5"/>
      <c r="Y3042"/>
      <c r="Z3042"/>
    </row>
    <row r="3043" spans="12:26" x14ac:dyDescent="0.2">
      <c r="L3043"/>
      <c r="M3043"/>
      <c r="P3043" s="22"/>
      <c r="Q3043" s="22"/>
      <c r="V3043" s="5"/>
      <c r="W3043" s="5"/>
      <c r="Y3043"/>
      <c r="Z3043"/>
    </row>
    <row r="3044" spans="12:26" x14ac:dyDescent="0.2">
      <c r="L3044"/>
      <c r="M3044"/>
      <c r="P3044" s="22"/>
      <c r="Q3044" s="22"/>
      <c r="V3044" s="5"/>
      <c r="W3044" s="5"/>
      <c r="Y3044"/>
      <c r="Z3044"/>
    </row>
    <row r="3045" spans="12:26" x14ac:dyDescent="0.2">
      <c r="L3045"/>
      <c r="M3045"/>
      <c r="P3045" s="22"/>
      <c r="Q3045" s="22"/>
      <c r="V3045" s="5"/>
      <c r="W3045" s="5"/>
      <c r="Y3045"/>
      <c r="Z3045"/>
    </row>
    <row r="3046" spans="12:26" x14ac:dyDescent="0.2">
      <c r="L3046"/>
      <c r="M3046"/>
      <c r="P3046" s="22"/>
      <c r="Q3046" s="22"/>
      <c r="V3046" s="5"/>
      <c r="W3046" s="5"/>
      <c r="Y3046"/>
      <c r="Z3046"/>
    </row>
    <row r="3047" spans="12:26" x14ac:dyDescent="0.2">
      <c r="L3047"/>
      <c r="M3047"/>
      <c r="P3047" s="22"/>
      <c r="Q3047" s="22"/>
      <c r="V3047" s="5"/>
      <c r="W3047" s="5"/>
      <c r="Y3047"/>
      <c r="Z3047"/>
    </row>
    <row r="3048" spans="12:26" x14ac:dyDescent="0.2">
      <c r="L3048"/>
      <c r="M3048"/>
      <c r="P3048" s="22"/>
      <c r="Q3048" s="22"/>
      <c r="V3048" s="5"/>
      <c r="W3048" s="5"/>
      <c r="Y3048"/>
      <c r="Z3048"/>
    </row>
    <row r="3049" spans="12:26" x14ac:dyDescent="0.2">
      <c r="L3049"/>
      <c r="M3049"/>
      <c r="P3049" s="22"/>
      <c r="Q3049" s="22"/>
      <c r="V3049" s="5"/>
      <c r="W3049" s="5"/>
      <c r="Y3049"/>
      <c r="Z3049"/>
    </row>
    <row r="3050" spans="12:26" x14ac:dyDescent="0.2">
      <c r="L3050"/>
      <c r="M3050"/>
      <c r="P3050" s="22"/>
      <c r="Q3050" s="22"/>
      <c r="V3050" s="5"/>
      <c r="W3050" s="5"/>
      <c r="Y3050"/>
      <c r="Z3050"/>
    </row>
    <row r="3051" spans="12:26" x14ac:dyDescent="0.2">
      <c r="L3051"/>
      <c r="M3051"/>
      <c r="P3051" s="22"/>
      <c r="Q3051" s="22"/>
      <c r="V3051" s="5"/>
      <c r="W3051" s="5"/>
      <c r="Y3051"/>
      <c r="Z3051"/>
    </row>
    <row r="3052" spans="12:26" x14ac:dyDescent="0.2">
      <c r="L3052"/>
      <c r="M3052"/>
      <c r="P3052" s="22"/>
      <c r="Q3052" s="22"/>
      <c r="V3052" s="5"/>
      <c r="W3052" s="5"/>
      <c r="Y3052"/>
      <c r="Z3052"/>
    </row>
    <row r="3053" spans="12:26" x14ac:dyDescent="0.2">
      <c r="L3053"/>
      <c r="M3053"/>
      <c r="P3053" s="22"/>
      <c r="Q3053" s="22"/>
      <c r="V3053" s="5"/>
      <c r="W3053" s="5"/>
      <c r="Y3053"/>
      <c r="Z3053"/>
    </row>
    <row r="3054" spans="12:26" x14ac:dyDescent="0.2">
      <c r="L3054"/>
      <c r="M3054"/>
      <c r="P3054" s="22"/>
      <c r="Q3054" s="22"/>
      <c r="V3054" s="5"/>
      <c r="W3054" s="5"/>
      <c r="Y3054"/>
      <c r="Z3054"/>
    </row>
    <row r="3055" spans="12:26" x14ac:dyDescent="0.2">
      <c r="L3055"/>
      <c r="M3055"/>
      <c r="P3055" s="22"/>
      <c r="Q3055" s="22"/>
      <c r="V3055" s="5"/>
      <c r="W3055" s="5"/>
      <c r="Y3055"/>
      <c r="Z3055"/>
    </row>
    <row r="3056" spans="12:26" x14ac:dyDescent="0.2">
      <c r="L3056"/>
      <c r="M3056"/>
      <c r="P3056" s="22"/>
      <c r="Q3056" s="22"/>
      <c r="V3056" s="5"/>
      <c r="W3056" s="5"/>
      <c r="Y3056"/>
      <c r="Z3056"/>
    </row>
    <row r="3057" spans="12:26" x14ac:dyDescent="0.2">
      <c r="L3057"/>
      <c r="M3057"/>
      <c r="P3057" s="22"/>
      <c r="Q3057" s="22"/>
      <c r="V3057" s="5"/>
      <c r="W3057" s="5"/>
      <c r="Y3057"/>
      <c r="Z3057"/>
    </row>
    <row r="3058" spans="12:26" x14ac:dyDescent="0.2">
      <c r="L3058"/>
      <c r="M3058"/>
      <c r="P3058" s="22"/>
      <c r="Q3058" s="22"/>
      <c r="V3058" s="5"/>
      <c r="W3058" s="5"/>
      <c r="Y3058"/>
      <c r="Z3058"/>
    </row>
    <row r="3059" spans="12:26" x14ac:dyDescent="0.2">
      <c r="L3059"/>
      <c r="M3059"/>
      <c r="P3059" s="22"/>
      <c r="Q3059" s="22"/>
      <c r="V3059" s="5"/>
      <c r="W3059" s="5"/>
      <c r="Y3059"/>
      <c r="Z3059"/>
    </row>
    <row r="3060" spans="12:26" x14ac:dyDescent="0.2">
      <c r="L3060"/>
      <c r="M3060"/>
      <c r="P3060" s="22"/>
      <c r="Q3060" s="22"/>
      <c r="V3060" s="5"/>
      <c r="W3060" s="5"/>
      <c r="Y3060"/>
      <c r="Z3060"/>
    </row>
    <row r="3061" spans="12:26" x14ac:dyDescent="0.2">
      <c r="L3061"/>
      <c r="M3061"/>
      <c r="P3061" s="22"/>
      <c r="Q3061" s="22"/>
      <c r="V3061" s="5"/>
      <c r="W3061" s="5"/>
      <c r="Y3061"/>
      <c r="Z3061"/>
    </row>
    <row r="3062" spans="12:26" x14ac:dyDescent="0.2">
      <c r="L3062"/>
      <c r="M3062"/>
      <c r="P3062" s="22"/>
      <c r="Q3062" s="22"/>
      <c r="V3062" s="5"/>
      <c r="W3062" s="5"/>
      <c r="Y3062"/>
      <c r="Z3062"/>
    </row>
    <row r="3063" spans="12:26" x14ac:dyDescent="0.2">
      <c r="L3063"/>
      <c r="M3063"/>
      <c r="P3063" s="22"/>
      <c r="Q3063" s="22"/>
      <c r="V3063" s="5"/>
      <c r="W3063" s="5"/>
      <c r="Y3063"/>
      <c r="Z3063"/>
    </row>
    <row r="3064" spans="12:26" x14ac:dyDescent="0.2">
      <c r="L3064"/>
      <c r="M3064"/>
      <c r="P3064" s="22"/>
      <c r="Q3064" s="22"/>
      <c r="V3064" s="5"/>
      <c r="W3064" s="5"/>
      <c r="Y3064"/>
      <c r="Z3064"/>
    </row>
    <row r="3065" spans="12:26" x14ac:dyDescent="0.2">
      <c r="L3065"/>
      <c r="M3065"/>
      <c r="P3065" s="22"/>
      <c r="Q3065" s="22"/>
      <c r="V3065" s="5"/>
      <c r="W3065" s="5"/>
      <c r="Y3065"/>
      <c r="Z3065"/>
    </row>
    <row r="3066" spans="12:26" x14ac:dyDescent="0.2">
      <c r="V3066" s="5"/>
      <c r="W3066" s="5"/>
      <c r="Y3066"/>
      <c r="Z3066"/>
    </row>
    <row r="3067" spans="12:26" x14ac:dyDescent="0.2">
      <c r="T3067" s="5"/>
      <c r="U3067" s="5"/>
      <c r="Y3067"/>
      <c r="Z3067"/>
    </row>
    <row r="3068" spans="12:26" x14ac:dyDescent="0.2">
      <c r="T3068" s="5"/>
      <c r="U3068" s="5"/>
      <c r="Y3068"/>
      <c r="Z3068"/>
    </row>
    <row r="3069" spans="12:26" x14ac:dyDescent="0.2">
      <c r="T3069" s="5"/>
      <c r="U3069" s="5"/>
      <c r="Y3069"/>
      <c r="Z3069"/>
    </row>
    <row r="3070" spans="12:26" x14ac:dyDescent="0.2">
      <c r="T3070" s="5"/>
      <c r="U3070" s="5"/>
      <c r="Y3070"/>
      <c r="Z3070"/>
    </row>
    <row r="3071" spans="12:26" x14ac:dyDescent="0.2">
      <c r="T3071" s="5"/>
      <c r="U3071" s="5"/>
      <c r="Y3071"/>
      <c r="Z3071"/>
    </row>
    <row r="3072" spans="12:26" x14ac:dyDescent="0.2">
      <c r="T3072" s="5"/>
      <c r="U3072" s="5"/>
      <c r="Y3072"/>
      <c r="Z3072"/>
    </row>
    <row r="3073" spans="20:26" x14ac:dyDescent="0.2">
      <c r="T3073" s="5"/>
      <c r="U3073" s="5"/>
      <c r="Y3073"/>
      <c r="Z3073"/>
    </row>
    <row r="3074" spans="20:26" x14ac:dyDescent="0.2">
      <c r="T3074" s="5"/>
      <c r="U3074" s="5"/>
      <c r="Y3074"/>
      <c r="Z3074"/>
    </row>
    <row r="3075" spans="20:26" x14ac:dyDescent="0.2">
      <c r="T3075" s="5"/>
      <c r="U3075" s="5"/>
      <c r="Y3075"/>
      <c r="Z3075"/>
    </row>
    <row r="3076" spans="20:26" x14ac:dyDescent="0.2">
      <c r="T3076" s="5"/>
      <c r="U3076" s="5"/>
      <c r="Y3076"/>
      <c r="Z3076"/>
    </row>
    <row r="3077" spans="20:26" x14ac:dyDescent="0.2">
      <c r="T3077" s="5"/>
      <c r="U3077" s="5"/>
      <c r="Y3077"/>
      <c r="Z3077"/>
    </row>
    <row r="3078" spans="20:26" x14ac:dyDescent="0.2">
      <c r="T3078" s="5"/>
      <c r="U3078" s="5"/>
      <c r="Y3078"/>
      <c r="Z3078"/>
    </row>
    <row r="3079" spans="20:26" x14ac:dyDescent="0.2">
      <c r="T3079" s="5"/>
      <c r="U3079" s="5"/>
      <c r="Y3079"/>
      <c r="Z3079"/>
    </row>
    <row r="3080" spans="20:26" x14ac:dyDescent="0.2">
      <c r="T3080" s="5"/>
      <c r="U3080" s="5"/>
      <c r="Y3080"/>
      <c r="Z3080"/>
    </row>
    <row r="3081" spans="20:26" x14ac:dyDescent="0.2">
      <c r="T3081" s="5"/>
      <c r="U3081" s="5"/>
      <c r="Y3081"/>
      <c r="Z3081"/>
    </row>
    <row r="3082" spans="20:26" x14ac:dyDescent="0.2">
      <c r="T3082" s="5"/>
      <c r="U3082" s="5"/>
      <c r="Y3082"/>
      <c r="Z3082"/>
    </row>
    <row r="3083" spans="20:26" x14ac:dyDescent="0.2">
      <c r="T3083" s="5"/>
      <c r="U3083" s="5"/>
      <c r="Y3083"/>
      <c r="Z3083"/>
    </row>
    <row r="3084" spans="20:26" x14ac:dyDescent="0.2">
      <c r="T3084" s="5"/>
      <c r="U3084" s="5"/>
      <c r="Y3084"/>
      <c r="Z3084"/>
    </row>
    <row r="3085" spans="20:26" x14ac:dyDescent="0.2">
      <c r="T3085" s="5"/>
      <c r="U3085" s="5"/>
      <c r="Y3085"/>
      <c r="Z3085"/>
    </row>
    <row r="3086" spans="20:26" x14ac:dyDescent="0.2">
      <c r="T3086" s="5"/>
      <c r="U3086" s="5"/>
      <c r="Y3086"/>
      <c r="Z3086"/>
    </row>
    <row r="3087" spans="20:26" x14ac:dyDescent="0.2">
      <c r="T3087" s="5"/>
      <c r="U3087" s="5"/>
      <c r="Y3087"/>
      <c r="Z3087"/>
    </row>
    <row r="3088" spans="20:26" x14ac:dyDescent="0.2">
      <c r="T3088" s="5"/>
      <c r="U3088" s="5"/>
      <c r="Y3088"/>
      <c r="Z3088"/>
    </row>
    <row r="3089" spans="20:26" x14ac:dyDescent="0.2">
      <c r="T3089" s="5"/>
      <c r="U3089" s="5"/>
      <c r="Y3089"/>
      <c r="Z3089"/>
    </row>
    <row r="3090" spans="20:26" x14ac:dyDescent="0.2">
      <c r="T3090" s="5"/>
      <c r="U3090" s="5"/>
      <c r="Y3090"/>
      <c r="Z3090"/>
    </row>
    <row r="3091" spans="20:26" x14ac:dyDescent="0.2">
      <c r="T3091" s="5"/>
      <c r="U3091" s="5"/>
      <c r="Y3091"/>
      <c r="Z3091"/>
    </row>
    <row r="3092" spans="20:26" x14ac:dyDescent="0.2">
      <c r="T3092" s="5"/>
      <c r="U3092" s="5"/>
      <c r="Y3092"/>
      <c r="Z3092"/>
    </row>
    <row r="3093" spans="20:26" x14ac:dyDescent="0.2">
      <c r="T3093" s="5"/>
      <c r="U3093" s="5"/>
      <c r="Y3093"/>
      <c r="Z3093"/>
    </row>
    <row r="3094" spans="20:26" x14ac:dyDescent="0.2">
      <c r="T3094" s="5"/>
      <c r="U3094" s="5"/>
      <c r="Y3094"/>
      <c r="Z3094"/>
    </row>
    <row r="3095" spans="20:26" x14ac:dyDescent="0.2">
      <c r="T3095" s="5"/>
      <c r="U3095" s="5"/>
      <c r="Y3095"/>
      <c r="Z3095"/>
    </row>
    <row r="3096" spans="20:26" x14ac:dyDescent="0.2">
      <c r="T3096" s="5"/>
      <c r="U3096" s="5"/>
      <c r="Y3096"/>
      <c r="Z3096"/>
    </row>
    <row r="3097" spans="20:26" x14ac:dyDescent="0.2">
      <c r="T3097" s="5"/>
      <c r="U3097" s="5"/>
      <c r="Y3097"/>
      <c r="Z3097"/>
    </row>
    <row r="3098" spans="20:26" x14ac:dyDescent="0.2">
      <c r="T3098" s="5"/>
      <c r="U3098" s="5"/>
      <c r="Y3098"/>
      <c r="Z3098"/>
    </row>
    <row r="3099" spans="20:26" x14ac:dyDescent="0.2">
      <c r="T3099" s="5"/>
      <c r="U3099" s="5"/>
      <c r="Y3099"/>
      <c r="Z3099"/>
    </row>
    <row r="3100" spans="20:26" x14ac:dyDescent="0.2">
      <c r="T3100" s="5"/>
      <c r="U3100" s="5"/>
      <c r="Y3100"/>
      <c r="Z3100"/>
    </row>
    <row r="3101" spans="20:26" x14ac:dyDescent="0.2">
      <c r="T3101" s="5"/>
      <c r="U3101" s="5"/>
      <c r="Y3101"/>
      <c r="Z3101"/>
    </row>
    <row r="3102" spans="20:26" x14ac:dyDescent="0.2">
      <c r="T3102" s="5"/>
      <c r="U3102" s="5"/>
      <c r="Y3102"/>
      <c r="Z3102"/>
    </row>
    <row r="3103" spans="20:26" x14ac:dyDescent="0.2">
      <c r="T3103" s="5"/>
      <c r="U3103" s="5"/>
      <c r="Y3103"/>
      <c r="Z3103"/>
    </row>
    <row r="3104" spans="20:26" x14ac:dyDescent="0.2">
      <c r="T3104" s="5"/>
      <c r="U3104" s="5"/>
      <c r="Y3104"/>
      <c r="Z3104"/>
    </row>
    <row r="3105" spans="20:26" x14ac:dyDescent="0.2">
      <c r="T3105" s="5"/>
      <c r="U3105" s="5"/>
      <c r="Y3105"/>
      <c r="Z3105"/>
    </row>
    <row r="3106" spans="20:26" x14ac:dyDescent="0.2">
      <c r="T3106" s="5"/>
      <c r="U3106" s="5"/>
      <c r="Y3106"/>
      <c r="Z3106"/>
    </row>
    <row r="3107" spans="20:26" x14ac:dyDescent="0.2">
      <c r="T3107" s="5"/>
      <c r="U3107" s="5"/>
      <c r="Y3107"/>
      <c r="Z3107"/>
    </row>
    <row r="3108" spans="20:26" x14ac:dyDescent="0.2">
      <c r="T3108" s="5"/>
      <c r="U3108" s="5"/>
      <c r="Y3108"/>
      <c r="Z3108"/>
    </row>
    <row r="3109" spans="20:26" x14ac:dyDescent="0.2">
      <c r="T3109" s="5"/>
      <c r="U3109" s="5"/>
      <c r="Y3109"/>
      <c r="Z3109"/>
    </row>
    <row r="3110" spans="20:26" x14ac:dyDescent="0.2">
      <c r="T3110" s="5"/>
      <c r="U3110" s="5"/>
      <c r="Y3110"/>
      <c r="Z3110"/>
    </row>
    <row r="3111" spans="20:26" x14ac:dyDescent="0.2">
      <c r="T3111" s="5"/>
      <c r="U3111" s="5"/>
      <c r="Y3111"/>
      <c r="Z3111"/>
    </row>
    <row r="3112" spans="20:26" x14ac:dyDescent="0.2">
      <c r="T3112" s="5"/>
      <c r="U3112" s="5"/>
      <c r="Y3112"/>
      <c r="Z3112"/>
    </row>
    <row r="3113" spans="20:26" x14ac:dyDescent="0.2">
      <c r="T3113" s="5"/>
      <c r="U3113" s="5"/>
      <c r="Y3113"/>
      <c r="Z3113"/>
    </row>
    <row r="3114" spans="20:26" x14ac:dyDescent="0.2">
      <c r="T3114" s="5"/>
      <c r="U3114" s="5"/>
      <c r="Y3114"/>
      <c r="Z3114"/>
    </row>
    <row r="3115" spans="20:26" x14ac:dyDescent="0.2">
      <c r="T3115" s="5"/>
      <c r="U3115" s="5"/>
      <c r="Y3115"/>
      <c r="Z3115"/>
    </row>
    <row r="3116" spans="20:26" x14ac:dyDescent="0.2">
      <c r="T3116" s="5"/>
      <c r="U3116" s="5"/>
      <c r="Y3116"/>
      <c r="Z3116"/>
    </row>
    <row r="3117" spans="20:26" x14ac:dyDescent="0.2">
      <c r="T3117" s="5"/>
      <c r="U3117" s="5"/>
      <c r="Y3117"/>
      <c r="Z3117"/>
    </row>
    <row r="3118" spans="20:26" x14ac:dyDescent="0.2">
      <c r="T3118" s="5"/>
      <c r="U3118" s="5"/>
      <c r="Y3118"/>
      <c r="Z3118"/>
    </row>
    <row r="3119" spans="20:26" x14ac:dyDescent="0.2">
      <c r="T3119" s="5"/>
      <c r="U3119" s="5"/>
      <c r="Y3119"/>
      <c r="Z3119"/>
    </row>
    <row r="3120" spans="20:26" x14ac:dyDescent="0.2">
      <c r="T3120" s="5"/>
      <c r="U3120" s="5"/>
      <c r="Y3120"/>
      <c r="Z3120"/>
    </row>
    <row r="3121" spans="20:26" x14ac:dyDescent="0.2">
      <c r="T3121" s="5"/>
      <c r="U3121" s="5"/>
      <c r="Y3121"/>
      <c r="Z3121"/>
    </row>
    <row r="3122" spans="20:26" x14ac:dyDescent="0.2">
      <c r="T3122" s="5"/>
      <c r="U3122" s="5"/>
      <c r="Y3122"/>
      <c r="Z3122"/>
    </row>
    <row r="3123" spans="20:26" x14ac:dyDescent="0.2">
      <c r="T3123" s="5"/>
      <c r="U3123" s="5"/>
      <c r="Y3123"/>
      <c r="Z3123"/>
    </row>
    <row r="3124" spans="20:26" x14ac:dyDescent="0.2">
      <c r="T3124" s="5"/>
      <c r="U3124" s="5"/>
      <c r="Y3124"/>
      <c r="Z3124"/>
    </row>
    <row r="3125" spans="20:26" x14ac:dyDescent="0.2">
      <c r="T3125" s="5"/>
      <c r="U3125" s="5"/>
      <c r="Y3125"/>
      <c r="Z3125"/>
    </row>
    <row r="3126" spans="20:26" x14ac:dyDescent="0.2">
      <c r="T3126" s="5"/>
      <c r="U3126" s="5"/>
      <c r="Y3126"/>
      <c r="Z3126"/>
    </row>
    <row r="3127" spans="20:26" x14ac:dyDescent="0.2">
      <c r="T3127" s="5"/>
      <c r="U3127" s="5"/>
      <c r="Y3127"/>
      <c r="Z3127"/>
    </row>
    <row r="3128" spans="20:26" x14ac:dyDescent="0.2">
      <c r="T3128" s="5"/>
      <c r="U3128" s="5"/>
      <c r="Y3128"/>
      <c r="Z3128"/>
    </row>
    <row r="3129" spans="20:26" x14ac:dyDescent="0.2">
      <c r="T3129" s="5"/>
      <c r="U3129" s="5"/>
      <c r="Y3129"/>
      <c r="Z3129"/>
    </row>
    <row r="3130" spans="20:26" x14ac:dyDescent="0.2">
      <c r="T3130" s="5"/>
      <c r="U3130" s="5"/>
      <c r="Y3130"/>
      <c r="Z3130"/>
    </row>
    <row r="3131" spans="20:26" x14ac:dyDescent="0.2">
      <c r="T3131" s="5"/>
      <c r="U3131" s="5"/>
      <c r="Y3131"/>
      <c r="Z3131"/>
    </row>
    <row r="3132" spans="20:26" x14ac:dyDescent="0.2">
      <c r="T3132" s="5"/>
      <c r="U3132" s="5"/>
      <c r="Y3132"/>
      <c r="Z3132"/>
    </row>
    <row r="3133" spans="20:26" x14ac:dyDescent="0.2">
      <c r="T3133" s="5"/>
      <c r="U3133" s="5"/>
      <c r="Y3133"/>
      <c r="Z3133"/>
    </row>
    <row r="3134" spans="20:26" x14ac:dyDescent="0.2">
      <c r="T3134" s="5"/>
      <c r="U3134" s="5"/>
      <c r="Y3134"/>
      <c r="Z3134"/>
    </row>
  </sheetData>
  <sheetProtection sheet="1" sort="0" autoFilter="0"/>
  <mergeCells count="2">
    <mergeCell ref="A1:Q1"/>
    <mergeCell ref="A2:Q2"/>
  </mergeCells>
  <pageMargins left="0" right="0" top="0.19685039370078741" bottom="0.19685039370078741" header="0.31496062992125984" footer="0.31496062992125984"/>
  <pageSetup scale="64" fitToHeight="100" orientation="portrait" r:id="rId1"/>
  <drawing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5975B6-8485-4223-BA09-559E0A4BC3D9}">
  <dimension ref="A2:F470"/>
  <sheetViews>
    <sheetView zoomScale="207" workbookViewId="0">
      <selection activeCell="A5" sqref="A5"/>
    </sheetView>
  </sheetViews>
  <sheetFormatPr baseColWidth="10" defaultRowHeight="15" x14ac:dyDescent="0.2"/>
  <cols>
    <col min="1" max="1" width="10.83203125" style="35"/>
    <col min="2" max="2" width="10.83203125" hidden="1" customWidth="1"/>
    <col min="3" max="4" width="10.83203125" style="32"/>
  </cols>
  <sheetData>
    <row r="2" spans="1:6" s="31" customFormat="1" x14ac:dyDescent="0.2">
      <c r="A2" s="33"/>
      <c r="C2" s="53" t="s">
        <v>3901</v>
      </c>
      <c r="D2" s="53"/>
      <c r="E2" s="54"/>
      <c r="F2" s="54"/>
    </row>
    <row r="3" spans="1:6" x14ac:dyDescent="0.2">
      <c r="A3" s="34"/>
      <c r="B3" t="str">
        <f>TRIM(A3)</f>
        <v/>
      </c>
      <c r="C3" s="32" t="e">
        <f>TRIM(LEFT(B3,FIND(" ",B3)-1))</f>
        <v>#VALUE!</v>
      </c>
      <c r="D3" s="32" t="str">
        <f>TRIM(RIGHT(SUBSTITUTE(B3," ",REPT(" ",LEN(B3))),LEN(B3)))</f>
        <v/>
      </c>
    </row>
    <row r="4" spans="1:6" x14ac:dyDescent="0.2">
      <c r="A4" s="34"/>
      <c r="B4" t="str">
        <f t="shared" ref="B4" si="0">TRIM(A4)</f>
        <v/>
      </c>
      <c r="C4" s="32" t="e">
        <f t="shared" ref="C4:C67" si="1">TRIM(LEFT(B4,FIND(" ",B4)-1))</f>
        <v>#VALUE!</v>
      </c>
      <c r="D4" s="32" t="str">
        <f t="shared" ref="D4:D67" si="2">TRIM(RIGHT(SUBSTITUTE(B4," ",REPT(" ",LEN(B4))),LEN(B4)))</f>
        <v/>
      </c>
    </row>
    <row r="5" spans="1:6" x14ac:dyDescent="0.2">
      <c r="A5" s="34"/>
      <c r="B5" t="str">
        <f>TRIM((SUBSTITUTE(SUBSTITUTE(SUBSTITUTE(TRIM(A5),"-",""),")",""),"(","")))</f>
        <v/>
      </c>
      <c r="C5" s="32" t="e">
        <f t="shared" si="1"/>
        <v>#VALUE!</v>
      </c>
      <c r="D5" s="32" t="str">
        <f t="shared" si="2"/>
        <v/>
      </c>
    </row>
    <row r="6" spans="1:6" x14ac:dyDescent="0.2">
      <c r="A6" s="34"/>
      <c r="B6" t="str">
        <f>TRIM((SUBSTITUTE(SUBSTITUTE(SUBSTITUTE(TRIM(A6),"-",""),")",""),"(","")))</f>
        <v/>
      </c>
      <c r="C6" s="32" t="e">
        <f t="shared" si="1"/>
        <v>#VALUE!</v>
      </c>
      <c r="D6" s="32" t="str">
        <f t="shared" si="2"/>
        <v/>
      </c>
    </row>
    <row r="7" spans="1:6" x14ac:dyDescent="0.2">
      <c r="A7" s="34"/>
      <c r="B7" t="str">
        <f t="shared" ref="B7:B70" si="3">TRIM((SUBSTITUTE(SUBSTITUTE(SUBSTITUTE(TRIM(A7),"-",""),")",""),"(","")))</f>
        <v/>
      </c>
      <c r="C7" s="32" t="e">
        <f t="shared" si="1"/>
        <v>#VALUE!</v>
      </c>
      <c r="D7" s="32" t="str">
        <f t="shared" si="2"/>
        <v/>
      </c>
    </row>
    <row r="8" spans="1:6" x14ac:dyDescent="0.2">
      <c r="A8" s="34"/>
      <c r="B8" t="str">
        <f t="shared" si="3"/>
        <v/>
      </c>
      <c r="C8" s="32" t="e">
        <f t="shared" si="1"/>
        <v>#VALUE!</v>
      </c>
      <c r="D8" s="32" t="str">
        <f t="shared" si="2"/>
        <v/>
      </c>
    </row>
    <row r="9" spans="1:6" x14ac:dyDescent="0.2">
      <c r="A9" s="34"/>
      <c r="B9" t="str">
        <f t="shared" si="3"/>
        <v/>
      </c>
      <c r="C9" s="32" t="e">
        <f t="shared" si="1"/>
        <v>#VALUE!</v>
      </c>
      <c r="D9" s="32" t="str">
        <f t="shared" si="2"/>
        <v/>
      </c>
    </row>
    <row r="10" spans="1:6" x14ac:dyDescent="0.2">
      <c r="A10" s="34"/>
      <c r="B10" t="str">
        <f t="shared" si="3"/>
        <v/>
      </c>
      <c r="C10" s="32" t="e">
        <f t="shared" si="1"/>
        <v>#VALUE!</v>
      </c>
      <c r="D10" s="32" t="str">
        <f t="shared" si="2"/>
        <v/>
      </c>
    </row>
    <row r="11" spans="1:6" x14ac:dyDescent="0.2">
      <c r="A11" s="34"/>
      <c r="B11" t="str">
        <f t="shared" si="3"/>
        <v/>
      </c>
      <c r="C11" s="32" t="e">
        <f t="shared" si="1"/>
        <v>#VALUE!</v>
      </c>
      <c r="D11" s="32" t="str">
        <f t="shared" si="2"/>
        <v/>
      </c>
    </row>
    <row r="12" spans="1:6" x14ac:dyDescent="0.2">
      <c r="A12" s="34"/>
      <c r="B12" t="str">
        <f t="shared" si="3"/>
        <v/>
      </c>
      <c r="C12" s="32" t="e">
        <f t="shared" si="1"/>
        <v>#VALUE!</v>
      </c>
      <c r="D12" s="32" t="str">
        <f t="shared" si="2"/>
        <v/>
      </c>
    </row>
    <row r="13" spans="1:6" x14ac:dyDescent="0.2">
      <c r="A13" s="34"/>
      <c r="B13" t="str">
        <f t="shared" si="3"/>
        <v/>
      </c>
      <c r="C13" s="32" t="e">
        <f t="shared" si="1"/>
        <v>#VALUE!</v>
      </c>
      <c r="D13" s="32" t="str">
        <f t="shared" si="2"/>
        <v/>
      </c>
    </row>
    <row r="14" spans="1:6" x14ac:dyDescent="0.2">
      <c r="A14" s="34"/>
      <c r="B14" t="str">
        <f t="shared" si="3"/>
        <v/>
      </c>
      <c r="C14" s="32" t="e">
        <f t="shared" si="1"/>
        <v>#VALUE!</v>
      </c>
      <c r="D14" s="32" t="str">
        <f t="shared" si="2"/>
        <v/>
      </c>
    </row>
    <row r="15" spans="1:6" x14ac:dyDescent="0.2">
      <c r="A15" s="34"/>
      <c r="B15" t="str">
        <f t="shared" si="3"/>
        <v/>
      </c>
      <c r="C15" s="32" t="e">
        <f t="shared" si="1"/>
        <v>#VALUE!</v>
      </c>
      <c r="D15" s="32" t="str">
        <f t="shared" si="2"/>
        <v/>
      </c>
    </row>
    <row r="16" spans="1:6" x14ac:dyDescent="0.2">
      <c r="A16" s="34"/>
      <c r="B16" t="str">
        <f t="shared" si="3"/>
        <v/>
      </c>
      <c r="C16" s="32" t="e">
        <f t="shared" si="1"/>
        <v>#VALUE!</v>
      </c>
      <c r="D16" s="32" t="str">
        <f t="shared" si="2"/>
        <v/>
      </c>
    </row>
    <row r="17" spans="1:4" x14ac:dyDescent="0.2">
      <c r="A17" s="34"/>
      <c r="B17" t="str">
        <f t="shared" si="3"/>
        <v/>
      </c>
      <c r="C17" s="32" t="e">
        <f t="shared" si="1"/>
        <v>#VALUE!</v>
      </c>
      <c r="D17" s="32" t="str">
        <f t="shared" si="2"/>
        <v/>
      </c>
    </row>
    <row r="18" spans="1:4" x14ac:dyDescent="0.2">
      <c r="A18" s="34"/>
      <c r="B18" t="str">
        <f t="shared" si="3"/>
        <v/>
      </c>
      <c r="C18" s="32" t="e">
        <f t="shared" si="1"/>
        <v>#VALUE!</v>
      </c>
      <c r="D18" s="32" t="str">
        <f t="shared" si="2"/>
        <v/>
      </c>
    </row>
    <row r="19" spans="1:4" x14ac:dyDescent="0.2">
      <c r="A19" s="34"/>
      <c r="B19" t="str">
        <f t="shared" si="3"/>
        <v/>
      </c>
      <c r="C19" s="32" t="e">
        <f t="shared" si="1"/>
        <v>#VALUE!</v>
      </c>
      <c r="D19" s="32" t="str">
        <f t="shared" si="2"/>
        <v/>
      </c>
    </row>
    <row r="20" spans="1:4" x14ac:dyDescent="0.2">
      <c r="A20" s="34"/>
      <c r="B20" t="str">
        <f t="shared" si="3"/>
        <v/>
      </c>
      <c r="C20" s="32" t="e">
        <f t="shared" si="1"/>
        <v>#VALUE!</v>
      </c>
      <c r="D20" s="32" t="str">
        <f t="shared" si="2"/>
        <v/>
      </c>
    </row>
    <row r="21" spans="1:4" x14ac:dyDescent="0.2">
      <c r="A21" s="34"/>
      <c r="B21" t="str">
        <f t="shared" si="3"/>
        <v/>
      </c>
      <c r="C21" s="32" t="e">
        <f t="shared" si="1"/>
        <v>#VALUE!</v>
      </c>
      <c r="D21" s="32" t="str">
        <f t="shared" si="2"/>
        <v/>
      </c>
    </row>
    <row r="22" spans="1:4" x14ac:dyDescent="0.2">
      <c r="A22" s="34"/>
      <c r="B22" t="str">
        <f t="shared" si="3"/>
        <v/>
      </c>
      <c r="C22" s="32" t="e">
        <f t="shared" si="1"/>
        <v>#VALUE!</v>
      </c>
      <c r="D22" s="32" t="str">
        <f t="shared" si="2"/>
        <v/>
      </c>
    </row>
    <row r="23" spans="1:4" x14ac:dyDescent="0.2">
      <c r="A23" s="34"/>
      <c r="B23" t="str">
        <f t="shared" si="3"/>
        <v/>
      </c>
      <c r="C23" s="32" t="e">
        <f t="shared" si="1"/>
        <v>#VALUE!</v>
      </c>
      <c r="D23" s="32" t="str">
        <f t="shared" si="2"/>
        <v/>
      </c>
    </row>
    <row r="24" spans="1:4" x14ac:dyDescent="0.2">
      <c r="A24" s="34"/>
      <c r="B24" t="str">
        <f t="shared" si="3"/>
        <v/>
      </c>
      <c r="C24" s="32" t="e">
        <f t="shared" si="1"/>
        <v>#VALUE!</v>
      </c>
      <c r="D24" s="32" t="str">
        <f t="shared" si="2"/>
        <v/>
      </c>
    </row>
    <row r="25" spans="1:4" x14ac:dyDescent="0.2">
      <c r="A25" s="34"/>
      <c r="B25" t="str">
        <f t="shared" si="3"/>
        <v/>
      </c>
      <c r="C25" s="32" t="e">
        <f t="shared" si="1"/>
        <v>#VALUE!</v>
      </c>
      <c r="D25" s="32" t="str">
        <f t="shared" si="2"/>
        <v/>
      </c>
    </row>
    <row r="26" spans="1:4" x14ac:dyDescent="0.2">
      <c r="A26" s="34"/>
      <c r="B26" t="str">
        <f t="shared" si="3"/>
        <v/>
      </c>
      <c r="C26" s="32" t="e">
        <f t="shared" si="1"/>
        <v>#VALUE!</v>
      </c>
      <c r="D26" s="32" t="str">
        <f t="shared" si="2"/>
        <v/>
      </c>
    </row>
    <row r="27" spans="1:4" x14ac:dyDescent="0.2">
      <c r="A27" s="34"/>
      <c r="B27" t="str">
        <f t="shared" si="3"/>
        <v/>
      </c>
      <c r="C27" s="32" t="e">
        <f t="shared" si="1"/>
        <v>#VALUE!</v>
      </c>
      <c r="D27" s="32" t="str">
        <f t="shared" si="2"/>
        <v/>
      </c>
    </row>
    <row r="28" spans="1:4" x14ac:dyDescent="0.2">
      <c r="A28" s="34"/>
      <c r="B28" t="str">
        <f t="shared" si="3"/>
        <v/>
      </c>
      <c r="C28" s="32" t="e">
        <f t="shared" si="1"/>
        <v>#VALUE!</v>
      </c>
      <c r="D28" s="32" t="str">
        <f t="shared" si="2"/>
        <v/>
      </c>
    </row>
    <row r="29" spans="1:4" x14ac:dyDescent="0.2">
      <c r="A29" s="34"/>
      <c r="B29" t="str">
        <f t="shared" si="3"/>
        <v/>
      </c>
      <c r="C29" s="32" t="e">
        <f t="shared" si="1"/>
        <v>#VALUE!</v>
      </c>
      <c r="D29" s="32" t="str">
        <f t="shared" si="2"/>
        <v/>
      </c>
    </row>
    <row r="30" spans="1:4" x14ac:dyDescent="0.2">
      <c r="A30" s="34"/>
      <c r="B30" t="str">
        <f t="shared" si="3"/>
        <v/>
      </c>
      <c r="C30" s="32" t="e">
        <f t="shared" si="1"/>
        <v>#VALUE!</v>
      </c>
      <c r="D30" s="32" t="str">
        <f t="shared" si="2"/>
        <v/>
      </c>
    </row>
    <row r="31" spans="1:4" x14ac:dyDescent="0.2">
      <c r="A31" s="34"/>
      <c r="B31" t="str">
        <f t="shared" si="3"/>
        <v/>
      </c>
      <c r="C31" s="32" t="e">
        <f t="shared" si="1"/>
        <v>#VALUE!</v>
      </c>
      <c r="D31" s="32" t="str">
        <f t="shared" si="2"/>
        <v/>
      </c>
    </row>
    <row r="32" spans="1:4" x14ac:dyDescent="0.2">
      <c r="A32" s="34"/>
      <c r="B32" t="str">
        <f t="shared" si="3"/>
        <v/>
      </c>
      <c r="C32" s="32" t="e">
        <f t="shared" si="1"/>
        <v>#VALUE!</v>
      </c>
      <c r="D32" s="32" t="str">
        <f t="shared" si="2"/>
        <v/>
      </c>
    </row>
    <row r="33" spans="1:4" x14ac:dyDescent="0.2">
      <c r="A33" s="34"/>
      <c r="B33" t="str">
        <f t="shared" si="3"/>
        <v/>
      </c>
      <c r="C33" s="32" t="e">
        <f t="shared" si="1"/>
        <v>#VALUE!</v>
      </c>
      <c r="D33" s="32" t="str">
        <f t="shared" si="2"/>
        <v/>
      </c>
    </row>
    <row r="34" spans="1:4" x14ac:dyDescent="0.2">
      <c r="A34" s="34"/>
      <c r="B34" t="str">
        <f t="shared" si="3"/>
        <v/>
      </c>
      <c r="C34" s="32" t="e">
        <f t="shared" si="1"/>
        <v>#VALUE!</v>
      </c>
      <c r="D34" s="32" t="str">
        <f t="shared" si="2"/>
        <v/>
      </c>
    </row>
    <row r="35" spans="1:4" x14ac:dyDescent="0.2">
      <c r="A35" s="34"/>
      <c r="B35" t="str">
        <f t="shared" si="3"/>
        <v/>
      </c>
      <c r="C35" s="32" t="e">
        <f t="shared" si="1"/>
        <v>#VALUE!</v>
      </c>
      <c r="D35" s="32" t="str">
        <f t="shared" si="2"/>
        <v/>
      </c>
    </row>
    <row r="36" spans="1:4" x14ac:dyDescent="0.2">
      <c r="A36" s="34"/>
      <c r="B36" t="str">
        <f t="shared" si="3"/>
        <v/>
      </c>
      <c r="C36" s="32" t="e">
        <f t="shared" si="1"/>
        <v>#VALUE!</v>
      </c>
      <c r="D36" s="32" t="str">
        <f t="shared" si="2"/>
        <v/>
      </c>
    </row>
    <row r="37" spans="1:4" x14ac:dyDescent="0.2">
      <c r="A37" s="34"/>
      <c r="B37" t="str">
        <f t="shared" si="3"/>
        <v/>
      </c>
      <c r="C37" s="32" t="e">
        <f t="shared" si="1"/>
        <v>#VALUE!</v>
      </c>
      <c r="D37" s="32" t="str">
        <f t="shared" si="2"/>
        <v/>
      </c>
    </row>
    <row r="38" spans="1:4" x14ac:dyDescent="0.2">
      <c r="A38" s="34"/>
      <c r="B38" t="str">
        <f t="shared" si="3"/>
        <v/>
      </c>
      <c r="C38" s="32" t="e">
        <f t="shared" si="1"/>
        <v>#VALUE!</v>
      </c>
      <c r="D38" s="32" t="str">
        <f t="shared" si="2"/>
        <v/>
      </c>
    </row>
    <row r="39" spans="1:4" x14ac:dyDescent="0.2">
      <c r="A39" s="34"/>
      <c r="B39" t="str">
        <f t="shared" si="3"/>
        <v/>
      </c>
      <c r="C39" s="32" t="e">
        <f t="shared" si="1"/>
        <v>#VALUE!</v>
      </c>
      <c r="D39" s="32" t="str">
        <f t="shared" si="2"/>
        <v/>
      </c>
    </row>
    <row r="40" spans="1:4" x14ac:dyDescent="0.2">
      <c r="A40" s="34"/>
      <c r="B40" t="str">
        <f t="shared" si="3"/>
        <v/>
      </c>
      <c r="C40" s="32" t="e">
        <f t="shared" si="1"/>
        <v>#VALUE!</v>
      </c>
      <c r="D40" s="32" t="str">
        <f t="shared" si="2"/>
        <v/>
      </c>
    </row>
    <row r="41" spans="1:4" x14ac:dyDescent="0.2">
      <c r="A41" s="34"/>
      <c r="B41" t="str">
        <f t="shared" si="3"/>
        <v/>
      </c>
      <c r="C41" s="32" t="e">
        <f t="shared" si="1"/>
        <v>#VALUE!</v>
      </c>
      <c r="D41" s="32" t="str">
        <f t="shared" si="2"/>
        <v/>
      </c>
    </row>
    <row r="42" spans="1:4" x14ac:dyDescent="0.2">
      <c r="A42" s="34"/>
      <c r="B42" t="str">
        <f t="shared" si="3"/>
        <v/>
      </c>
      <c r="C42" s="32" t="e">
        <f t="shared" si="1"/>
        <v>#VALUE!</v>
      </c>
      <c r="D42" s="32" t="str">
        <f t="shared" si="2"/>
        <v/>
      </c>
    </row>
    <row r="43" spans="1:4" x14ac:dyDescent="0.2">
      <c r="A43" s="34"/>
      <c r="B43" t="str">
        <f t="shared" si="3"/>
        <v/>
      </c>
      <c r="C43" s="32" t="e">
        <f t="shared" si="1"/>
        <v>#VALUE!</v>
      </c>
      <c r="D43" s="32" t="str">
        <f t="shared" si="2"/>
        <v/>
      </c>
    </row>
    <row r="44" spans="1:4" x14ac:dyDescent="0.2">
      <c r="A44" s="34"/>
      <c r="B44" t="str">
        <f t="shared" si="3"/>
        <v/>
      </c>
      <c r="C44" s="32" t="e">
        <f t="shared" si="1"/>
        <v>#VALUE!</v>
      </c>
      <c r="D44" s="32" t="str">
        <f t="shared" si="2"/>
        <v/>
      </c>
    </row>
    <row r="45" spans="1:4" x14ac:dyDescent="0.2">
      <c r="A45" s="34"/>
      <c r="B45" t="str">
        <f t="shared" si="3"/>
        <v/>
      </c>
      <c r="C45" s="32" t="e">
        <f t="shared" si="1"/>
        <v>#VALUE!</v>
      </c>
      <c r="D45" s="32" t="str">
        <f t="shared" si="2"/>
        <v/>
      </c>
    </row>
    <row r="46" spans="1:4" x14ac:dyDescent="0.2">
      <c r="A46" s="34"/>
      <c r="B46" t="str">
        <f t="shared" si="3"/>
        <v/>
      </c>
      <c r="C46" s="32" t="e">
        <f t="shared" si="1"/>
        <v>#VALUE!</v>
      </c>
      <c r="D46" s="32" t="str">
        <f t="shared" si="2"/>
        <v/>
      </c>
    </row>
    <row r="47" spans="1:4" x14ac:dyDescent="0.2">
      <c r="A47" s="34"/>
      <c r="B47" t="str">
        <f t="shared" si="3"/>
        <v/>
      </c>
      <c r="C47" s="32" t="e">
        <f t="shared" si="1"/>
        <v>#VALUE!</v>
      </c>
      <c r="D47" s="32" t="str">
        <f t="shared" si="2"/>
        <v/>
      </c>
    </row>
    <row r="48" spans="1:4" x14ac:dyDescent="0.2">
      <c r="A48" s="34"/>
      <c r="B48" t="str">
        <f t="shared" si="3"/>
        <v/>
      </c>
      <c r="C48" s="32" t="e">
        <f t="shared" si="1"/>
        <v>#VALUE!</v>
      </c>
      <c r="D48" s="32" t="str">
        <f t="shared" si="2"/>
        <v/>
      </c>
    </row>
    <row r="49" spans="1:4" x14ac:dyDescent="0.2">
      <c r="A49" s="34"/>
      <c r="B49" t="str">
        <f t="shared" si="3"/>
        <v/>
      </c>
      <c r="C49" s="32" t="e">
        <f t="shared" si="1"/>
        <v>#VALUE!</v>
      </c>
      <c r="D49" s="32" t="str">
        <f t="shared" si="2"/>
        <v/>
      </c>
    </row>
    <row r="50" spans="1:4" x14ac:dyDescent="0.2">
      <c r="A50" s="34"/>
      <c r="B50" t="str">
        <f t="shared" si="3"/>
        <v/>
      </c>
      <c r="C50" s="32" t="e">
        <f t="shared" si="1"/>
        <v>#VALUE!</v>
      </c>
      <c r="D50" s="32" t="str">
        <f t="shared" si="2"/>
        <v/>
      </c>
    </row>
    <row r="51" spans="1:4" x14ac:dyDescent="0.2">
      <c r="A51" s="34"/>
      <c r="B51" t="str">
        <f t="shared" si="3"/>
        <v/>
      </c>
      <c r="C51" s="32" t="e">
        <f t="shared" si="1"/>
        <v>#VALUE!</v>
      </c>
      <c r="D51" s="32" t="str">
        <f t="shared" si="2"/>
        <v/>
      </c>
    </row>
    <row r="52" spans="1:4" x14ac:dyDescent="0.2">
      <c r="A52" s="34"/>
      <c r="B52" t="str">
        <f t="shared" si="3"/>
        <v/>
      </c>
      <c r="C52" s="32" t="e">
        <f t="shared" si="1"/>
        <v>#VALUE!</v>
      </c>
      <c r="D52" s="32" t="str">
        <f t="shared" si="2"/>
        <v/>
      </c>
    </row>
    <row r="53" spans="1:4" x14ac:dyDescent="0.2">
      <c r="A53" s="34"/>
      <c r="B53" t="str">
        <f t="shared" si="3"/>
        <v/>
      </c>
      <c r="C53" s="32" t="e">
        <f t="shared" si="1"/>
        <v>#VALUE!</v>
      </c>
      <c r="D53" s="32" t="str">
        <f t="shared" si="2"/>
        <v/>
      </c>
    </row>
    <row r="54" spans="1:4" x14ac:dyDescent="0.2">
      <c r="A54" s="34"/>
      <c r="B54" t="str">
        <f t="shared" si="3"/>
        <v/>
      </c>
      <c r="C54" s="32" t="e">
        <f t="shared" si="1"/>
        <v>#VALUE!</v>
      </c>
      <c r="D54" s="32" t="str">
        <f t="shared" si="2"/>
        <v/>
      </c>
    </row>
    <row r="55" spans="1:4" x14ac:dyDescent="0.2">
      <c r="A55" s="34"/>
      <c r="B55" t="str">
        <f t="shared" si="3"/>
        <v/>
      </c>
      <c r="C55" s="32" t="e">
        <f t="shared" si="1"/>
        <v>#VALUE!</v>
      </c>
      <c r="D55" s="32" t="str">
        <f t="shared" si="2"/>
        <v/>
      </c>
    </row>
    <row r="56" spans="1:4" x14ac:dyDescent="0.2">
      <c r="A56" s="34"/>
      <c r="B56" t="str">
        <f t="shared" si="3"/>
        <v/>
      </c>
      <c r="C56" s="32" t="e">
        <f t="shared" si="1"/>
        <v>#VALUE!</v>
      </c>
      <c r="D56" s="32" t="str">
        <f t="shared" si="2"/>
        <v/>
      </c>
    </row>
    <row r="57" spans="1:4" x14ac:dyDescent="0.2">
      <c r="A57" s="34"/>
      <c r="B57" t="str">
        <f t="shared" si="3"/>
        <v/>
      </c>
      <c r="C57" s="32" t="e">
        <f t="shared" si="1"/>
        <v>#VALUE!</v>
      </c>
      <c r="D57" s="32" t="str">
        <f t="shared" si="2"/>
        <v/>
      </c>
    </row>
    <row r="58" spans="1:4" x14ac:dyDescent="0.2">
      <c r="A58" s="34"/>
      <c r="B58" t="str">
        <f t="shared" si="3"/>
        <v/>
      </c>
      <c r="C58" s="32" t="e">
        <f t="shared" si="1"/>
        <v>#VALUE!</v>
      </c>
      <c r="D58" s="32" t="str">
        <f t="shared" si="2"/>
        <v/>
      </c>
    </row>
    <row r="59" spans="1:4" x14ac:dyDescent="0.2">
      <c r="A59" s="34"/>
      <c r="B59" t="str">
        <f t="shared" si="3"/>
        <v/>
      </c>
      <c r="C59" s="32" t="e">
        <f t="shared" si="1"/>
        <v>#VALUE!</v>
      </c>
      <c r="D59" s="32" t="str">
        <f t="shared" si="2"/>
        <v/>
      </c>
    </row>
    <row r="60" spans="1:4" x14ac:dyDescent="0.2">
      <c r="A60" s="34"/>
      <c r="B60" t="str">
        <f t="shared" si="3"/>
        <v/>
      </c>
      <c r="C60" s="32" t="e">
        <f t="shared" si="1"/>
        <v>#VALUE!</v>
      </c>
      <c r="D60" s="32" t="str">
        <f t="shared" si="2"/>
        <v/>
      </c>
    </row>
    <row r="61" spans="1:4" x14ac:dyDescent="0.2">
      <c r="A61" s="34"/>
      <c r="B61" t="str">
        <f t="shared" si="3"/>
        <v/>
      </c>
      <c r="C61" s="32" t="e">
        <f t="shared" si="1"/>
        <v>#VALUE!</v>
      </c>
      <c r="D61" s="32" t="str">
        <f t="shared" si="2"/>
        <v/>
      </c>
    </row>
    <row r="62" spans="1:4" x14ac:dyDescent="0.2">
      <c r="A62" s="34"/>
      <c r="B62" t="str">
        <f t="shared" si="3"/>
        <v/>
      </c>
      <c r="C62" s="32" t="e">
        <f t="shared" si="1"/>
        <v>#VALUE!</v>
      </c>
      <c r="D62" s="32" t="str">
        <f t="shared" si="2"/>
        <v/>
      </c>
    </row>
    <row r="63" spans="1:4" x14ac:dyDescent="0.2">
      <c r="A63" s="34"/>
      <c r="B63" t="str">
        <f t="shared" si="3"/>
        <v/>
      </c>
      <c r="C63" s="32" t="e">
        <f t="shared" si="1"/>
        <v>#VALUE!</v>
      </c>
      <c r="D63" s="32" t="str">
        <f t="shared" si="2"/>
        <v/>
      </c>
    </row>
    <row r="64" spans="1:4" x14ac:dyDescent="0.2">
      <c r="A64" s="34"/>
      <c r="B64" t="str">
        <f t="shared" si="3"/>
        <v/>
      </c>
      <c r="C64" s="32" t="e">
        <f t="shared" si="1"/>
        <v>#VALUE!</v>
      </c>
      <c r="D64" s="32" t="str">
        <f t="shared" si="2"/>
        <v/>
      </c>
    </row>
    <row r="65" spans="1:4" x14ac:dyDescent="0.2">
      <c r="A65" s="34"/>
      <c r="B65" t="str">
        <f t="shared" si="3"/>
        <v/>
      </c>
      <c r="C65" s="32" t="e">
        <f t="shared" si="1"/>
        <v>#VALUE!</v>
      </c>
      <c r="D65" s="32" t="str">
        <f t="shared" si="2"/>
        <v/>
      </c>
    </row>
    <row r="66" spans="1:4" x14ac:dyDescent="0.2">
      <c r="A66" s="34"/>
      <c r="B66" t="str">
        <f t="shared" si="3"/>
        <v/>
      </c>
      <c r="C66" s="32" t="e">
        <f t="shared" si="1"/>
        <v>#VALUE!</v>
      </c>
      <c r="D66" s="32" t="str">
        <f t="shared" si="2"/>
        <v/>
      </c>
    </row>
    <row r="67" spans="1:4" x14ac:dyDescent="0.2">
      <c r="A67" s="34"/>
      <c r="B67" t="str">
        <f t="shared" si="3"/>
        <v/>
      </c>
      <c r="C67" s="32" t="e">
        <f t="shared" si="1"/>
        <v>#VALUE!</v>
      </c>
      <c r="D67" s="32" t="str">
        <f t="shared" si="2"/>
        <v/>
      </c>
    </row>
    <row r="68" spans="1:4" x14ac:dyDescent="0.2">
      <c r="A68" s="34"/>
      <c r="B68" t="str">
        <f t="shared" si="3"/>
        <v/>
      </c>
      <c r="C68" s="32" t="e">
        <f t="shared" ref="C68:C131" si="4">TRIM(LEFT(B68,FIND(" ",B68)-1))</f>
        <v>#VALUE!</v>
      </c>
      <c r="D68" s="32" t="str">
        <f t="shared" ref="D68:D131" si="5">TRIM(RIGHT(SUBSTITUTE(B68," ",REPT(" ",LEN(B68))),LEN(B68)))</f>
        <v/>
      </c>
    </row>
    <row r="69" spans="1:4" x14ac:dyDescent="0.2">
      <c r="A69" s="34"/>
      <c r="B69" t="str">
        <f t="shared" si="3"/>
        <v/>
      </c>
      <c r="C69" s="32" t="e">
        <f t="shared" si="4"/>
        <v>#VALUE!</v>
      </c>
      <c r="D69" s="32" t="str">
        <f t="shared" si="5"/>
        <v/>
      </c>
    </row>
    <row r="70" spans="1:4" x14ac:dyDescent="0.2">
      <c r="A70" s="34"/>
      <c r="B70" t="str">
        <f t="shared" si="3"/>
        <v/>
      </c>
      <c r="C70" s="32" t="e">
        <f t="shared" si="4"/>
        <v>#VALUE!</v>
      </c>
      <c r="D70" s="32" t="str">
        <f t="shared" si="5"/>
        <v/>
      </c>
    </row>
    <row r="71" spans="1:4" x14ac:dyDescent="0.2">
      <c r="A71" s="34"/>
      <c r="B71" t="str">
        <f t="shared" ref="B71:B134" si="6">TRIM((SUBSTITUTE(SUBSTITUTE(SUBSTITUTE(TRIM(A71),"-",""),")",""),"(","")))</f>
        <v/>
      </c>
      <c r="C71" s="32" t="e">
        <f t="shared" si="4"/>
        <v>#VALUE!</v>
      </c>
      <c r="D71" s="32" t="str">
        <f t="shared" si="5"/>
        <v/>
      </c>
    </row>
    <row r="72" spans="1:4" x14ac:dyDescent="0.2">
      <c r="A72" s="34"/>
      <c r="B72" t="str">
        <f t="shared" si="6"/>
        <v/>
      </c>
      <c r="C72" s="32" t="e">
        <f t="shared" si="4"/>
        <v>#VALUE!</v>
      </c>
      <c r="D72" s="32" t="str">
        <f t="shared" si="5"/>
        <v/>
      </c>
    </row>
    <row r="73" spans="1:4" x14ac:dyDescent="0.2">
      <c r="A73" s="34"/>
      <c r="B73" t="str">
        <f t="shared" si="6"/>
        <v/>
      </c>
      <c r="C73" s="32" t="e">
        <f t="shared" si="4"/>
        <v>#VALUE!</v>
      </c>
      <c r="D73" s="32" t="str">
        <f t="shared" si="5"/>
        <v/>
      </c>
    </row>
    <row r="74" spans="1:4" x14ac:dyDescent="0.2">
      <c r="A74" s="34"/>
      <c r="B74" t="str">
        <f t="shared" si="6"/>
        <v/>
      </c>
      <c r="C74" s="32" t="e">
        <f t="shared" si="4"/>
        <v>#VALUE!</v>
      </c>
      <c r="D74" s="32" t="str">
        <f t="shared" si="5"/>
        <v/>
      </c>
    </row>
    <row r="75" spans="1:4" x14ac:dyDescent="0.2">
      <c r="A75" s="34"/>
      <c r="B75" t="str">
        <f t="shared" si="6"/>
        <v/>
      </c>
      <c r="C75" s="32" t="e">
        <f t="shared" si="4"/>
        <v>#VALUE!</v>
      </c>
      <c r="D75" s="32" t="str">
        <f t="shared" si="5"/>
        <v/>
      </c>
    </row>
    <row r="76" spans="1:4" x14ac:dyDescent="0.2">
      <c r="A76" s="34"/>
      <c r="B76" t="str">
        <f t="shared" si="6"/>
        <v/>
      </c>
      <c r="C76" s="32" t="e">
        <f t="shared" si="4"/>
        <v>#VALUE!</v>
      </c>
      <c r="D76" s="32" t="str">
        <f t="shared" si="5"/>
        <v/>
      </c>
    </row>
    <row r="77" spans="1:4" x14ac:dyDescent="0.2">
      <c r="A77" s="34"/>
      <c r="B77" t="str">
        <f t="shared" si="6"/>
        <v/>
      </c>
      <c r="C77" s="32" t="e">
        <f t="shared" si="4"/>
        <v>#VALUE!</v>
      </c>
      <c r="D77" s="32" t="str">
        <f t="shared" si="5"/>
        <v/>
      </c>
    </row>
    <row r="78" spans="1:4" x14ac:dyDescent="0.2">
      <c r="A78" s="34"/>
      <c r="B78" t="str">
        <f t="shared" si="6"/>
        <v/>
      </c>
      <c r="C78" s="32" t="e">
        <f t="shared" si="4"/>
        <v>#VALUE!</v>
      </c>
      <c r="D78" s="32" t="str">
        <f t="shared" si="5"/>
        <v/>
      </c>
    </row>
    <row r="79" spans="1:4" x14ac:dyDescent="0.2">
      <c r="A79" s="34"/>
      <c r="B79" t="str">
        <f t="shared" si="6"/>
        <v/>
      </c>
      <c r="C79" s="32" t="e">
        <f t="shared" si="4"/>
        <v>#VALUE!</v>
      </c>
      <c r="D79" s="32" t="str">
        <f t="shared" si="5"/>
        <v/>
      </c>
    </row>
    <row r="80" spans="1:4" x14ac:dyDescent="0.2">
      <c r="A80" s="34"/>
      <c r="B80" t="str">
        <f t="shared" si="6"/>
        <v/>
      </c>
      <c r="C80" s="32" t="e">
        <f t="shared" si="4"/>
        <v>#VALUE!</v>
      </c>
      <c r="D80" s="32" t="str">
        <f t="shared" si="5"/>
        <v/>
      </c>
    </row>
    <row r="81" spans="2:4" x14ac:dyDescent="0.2">
      <c r="B81" t="str">
        <f t="shared" si="6"/>
        <v/>
      </c>
      <c r="C81" s="32" t="e">
        <f t="shared" si="4"/>
        <v>#VALUE!</v>
      </c>
      <c r="D81" s="32" t="str">
        <f t="shared" si="5"/>
        <v/>
      </c>
    </row>
    <row r="82" spans="2:4" x14ac:dyDescent="0.2">
      <c r="B82" t="str">
        <f t="shared" si="6"/>
        <v/>
      </c>
      <c r="C82" s="32" t="e">
        <f t="shared" si="4"/>
        <v>#VALUE!</v>
      </c>
      <c r="D82" s="32" t="str">
        <f t="shared" si="5"/>
        <v/>
      </c>
    </row>
    <row r="83" spans="2:4" x14ac:dyDescent="0.2">
      <c r="B83" t="str">
        <f t="shared" si="6"/>
        <v/>
      </c>
      <c r="C83" s="32" t="e">
        <f t="shared" si="4"/>
        <v>#VALUE!</v>
      </c>
      <c r="D83" s="32" t="str">
        <f t="shared" si="5"/>
        <v/>
      </c>
    </row>
    <row r="84" spans="2:4" x14ac:dyDescent="0.2">
      <c r="B84" t="str">
        <f t="shared" si="6"/>
        <v/>
      </c>
      <c r="C84" s="32" t="e">
        <f t="shared" si="4"/>
        <v>#VALUE!</v>
      </c>
      <c r="D84" s="32" t="str">
        <f t="shared" si="5"/>
        <v/>
      </c>
    </row>
    <row r="85" spans="2:4" x14ac:dyDescent="0.2">
      <c r="B85" t="str">
        <f t="shared" si="6"/>
        <v/>
      </c>
      <c r="C85" s="32" t="e">
        <f t="shared" si="4"/>
        <v>#VALUE!</v>
      </c>
      <c r="D85" s="32" t="str">
        <f t="shared" si="5"/>
        <v/>
      </c>
    </row>
    <row r="86" spans="2:4" x14ac:dyDescent="0.2">
      <c r="B86" t="str">
        <f t="shared" si="6"/>
        <v/>
      </c>
      <c r="C86" s="32" t="e">
        <f t="shared" si="4"/>
        <v>#VALUE!</v>
      </c>
      <c r="D86" s="32" t="str">
        <f t="shared" si="5"/>
        <v/>
      </c>
    </row>
    <row r="87" spans="2:4" x14ac:dyDescent="0.2">
      <c r="B87" t="str">
        <f t="shared" si="6"/>
        <v/>
      </c>
      <c r="C87" s="32" t="e">
        <f t="shared" si="4"/>
        <v>#VALUE!</v>
      </c>
      <c r="D87" s="32" t="str">
        <f t="shared" si="5"/>
        <v/>
      </c>
    </row>
    <row r="88" spans="2:4" x14ac:dyDescent="0.2">
      <c r="B88" t="str">
        <f t="shared" si="6"/>
        <v/>
      </c>
      <c r="C88" s="32" t="e">
        <f t="shared" si="4"/>
        <v>#VALUE!</v>
      </c>
      <c r="D88" s="32" t="str">
        <f t="shared" si="5"/>
        <v/>
      </c>
    </row>
    <row r="89" spans="2:4" x14ac:dyDescent="0.2">
      <c r="B89" t="str">
        <f t="shared" si="6"/>
        <v/>
      </c>
      <c r="C89" s="32" t="e">
        <f t="shared" si="4"/>
        <v>#VALUE!</v>
      </c>
      <c r="D89" s="32" t="str">
        <f t="shared" si="5"/>
        <v/>
      </c>
    </row>
    <row r="90" spans="2:4" x14ac:dyDescent="0.2">
      <c r="B90" t="str">
        <f t="shared" si="6"/>
        <v/>
      </c>
      <c r="C90" s="32" t="e">
        <f t="shared" si="4"/>
        <v>#VALUE!</v>
      </c>
      <c r="D90" s="32" t="str">
        <f t="shared" si="5"/>
        <v/>
      </c>
    </row>
    <row r="91" spans="2:4" x14ac:dyDescent="0.2">
      <c r="B91" t="str">
        <f t="shared" si="6"/>
        <v/>
      </c>
      <c r="C91" s="32" t="e">
        <f t="shared" si="4"/>
        <v>#VALUE!</v>
      </c>
      <c r="D91" s="32" t="str">
        <f t="shared" si="5"/>
        <v/>
      </c>
    </row>
    <row r="92" spans="2:4" x14ac:dyDescent="0.2">
      <c r="B92" t="str">
        <f t="shared" si="6"/>
        <v/>
      </c>
      <c r="C92" s="32" t="e">
        <f t="shared" si="4"/>
        <v>#VALUE!</v>
      </c>
      <c r="D92" s="32" t="str">
        <f t="shared" si="5"/>
        <v/>
      </c>
    </row>
    <row r="93" spans="2:4" x14ac:dyDescent="0.2">
      <c r="B93" t="str">
        <f t="shared" si="6"/>
        <v/>
      </c>
      <c r="C93" s="32" t="e">
        <f t="shared" si="4"/>
        <v>#VALUE!</v>
      </c>
      <c r="D93" s="32" t="str">
        <f t="shared" si="5"/>
        <v/>
      </c>
    </row>
    <row r="94" spans="2:4" x14ac:dyDescent="0.2">
      <c r="B94" t="str">
        <f t="shared" si="6"/>
        <v/>
      </c>
      <c r="C94" s="32" t="e">
        <f t="shared" si="4"/>
        <v>#VALUE!</v>
      </c>
      <c r="D94" s="32" t="str">
        <f t="shared" si="5"/>
        <v/>
      </c>
    </row>
    <row r="95" spans="2:4" x14ac:dyDescent="0.2">
      <c r="B95" t="str">
        <f t="shared" si="6"/>
        <v/>
      </c>
      <c r="C95" s="32" t="e">
        <f t="shared" si="4"/>
        <v>#VALUE!</v>
      </c>
      <c r="D95" s="32" t="str">
        <f t="shared" si="5"/>
        <v/>
      </c>
    </row>
    <row r="96" spans="2:4" x14ac:dyDescent="0.2">
      <c r="B96" t="str">
        <f t="shared" si="6"/>
        <v/>
      </c>
      <c r="C96" s="32" t="e">
        <f t="shared" si="4"/>
        <v>#VALUE!</v>
      </c>
      <c r="D96" s="32" t="str">
        <f t="shared" si="5"/>
        <v/>
      </c>
    </row>
    <row r="97" spans="2:4" x14ac:dyDescent="0.2">
      <c r="B97" t="str">
        <f t="shared" si="6"/>
        <v/>
      </c>
      <c r="C97" s="32" t="e">
        <f t="shared" si="4"/>
        <v>#VALUE!</v>
      </c>
      <c r="D97" s="32" t="str">
        <f t="shared" si="5"/>
        <v/>
      </c>
    </row>
    <row r="98" spans="2:4" x14ac:dyDescent="0.2">
      <c r="B98" t="str">
        <f t="shared" si="6"/>
        <v/>
      </c>
      <c r="C98" s="32" t="e">
        <f t="shared" si="4"/>
        <v>#VALUE!</v>
      </c>
      <c r="D98" s="32" t="str">
        <f t="shared" si="5"/>
        <v/>
      </c>
    </row>
    <row r="99" spans="2:4" x14ac:dyDescent="0.2">
      <c r="B99" t="str">
        <f t="shared" si="6"/>
        <v/>
      </c>
      <c r="C99" s="32" t="e">
        <f t="shared" si="4"/>
        <v>#VALUE!</v>
      </c>
      <c r="D99" s="32" t="str">
        <f t="shared" si="5"/>
        <v/>
      </c>
    </row>
    <row r="100" spans="2:4" x14ac:dyDescent="0.2">
      <c r="B100" t="str">
        <f t="shared" si="6"/>
        <v/>
      </c>
      <c r="C100" s="32" t="e">
        <f t="shared" si="4"/>
        <v>#VALUE!</v>
      </c>
      <c r="D100" s="32" t="str">
        <f t="shared" si="5"/>
        <v/>
      </c>
    </row>
    <row r="101" spans="2:4" x14ac:dyDescent="0.2">
      <c r="B101" t="str">
        <f t="shared" si="6"/>
        <v/>
      </c>
      <c r="C101" s="32" t="e">
        <f t="shared" si="4"/>
        <v>#VALUE!</v>
      </c>
      <c r="D101" s="32" t="str">
        <f t="shared" si="5"/>
        <v/>
      </c>
    </row>
    <row r="102" spans="2:4" x14ac:dyDescent="0.2">
      <c r="B102" t="str">
        <f t="shared" si="6"/>
        <v/>
      </c>
      <c r="C102" s="32" t="e">
        <f t="shared" si="4"/>
        <v>#VALUE!</v>
      </c>
      <c r="D102" s="32" t="str">
        <f t="shared" si="5"/>
        <v/>
      </c>
    </row>
    <row r="103" spans="2:4" x14ac:dyDescent="0.2">
      <c r="B103" t="str">
        <f t="shared" si="6"/>
        <v/>
      </c>
      <c r="C103" s="32" t="e">
        <f t="shared" si="4"/>
        <v>#VALUE!</v>
      </c>
      <c r="D103" s="32" t="str">
        <f t="shared" si="5"/>
        <v/>
      </c>
    </row>
    <row r="104" spans="2:4" x14ac:dyDescent="0.2">
      <c r="B104" t="str">
        <f t="shared" si="6"/>
        <v/>
      </c>
      <c r="C104" s="32" t="e">
        <f t="shared" si="4"/>
        <v>#VALUE!</v>
      </c>
      <c r="D104" s="32" t="str">
        <f t="shared" si="5"/>
        <v/>
      </c>
    </row>
    <row r="105" spans="2:4" x14ac:dyDescent="0.2">
      <c r="B105" t="str">
        <f t="shared" si="6"/>
        <v/>
      </c>
      <c r="C105" s="32" t="e">
        <f t="shared" si="4"/>
        <v>#VALUE!</v>
      </c>
      <c r="D105" s="32" t="str">
        <f t="shared" si="5"/>
        <v/>
      </c>
    </row>
    <row r="106" spans="2:4" x14ac:dyDescent="0.2">
      <c r="B106" t="str">
        <f t="shared" si="6"/>
        <v/>
      </c>
      <c r="C106" s="32" t="e">
        <f t="shared" si="4"/>
        <v>#VALUE!</v>
      </c>
      <c r="D106" s="32" t="str">
        <f t="shared" si="5"/>
        <v/>
      </c>
    </row>
    <row r="107" spans="2:4" x14ac:dyDescent="0.2">
      <c r="B107" t="str">
        <f t="shared" si="6"/>
        <v/>
      </c>
      <c r="C107" s="32" t="e">
        <f t="shared" si="4"/>
        <v>#VALUE!</v>
      </c>
      <c r="D107" s="32" t="str">
        <f t="shared" si="5"/>
        <v/>
      </c>
    </row>
    <row r="108" spans="2:4" x14ac:dyDescent="0.2">
      <c r="B108" t="str">
        <f t="shared" si="6"/>
        <v/>
      </c>
      <c r="C108" s="32" t="e">
        <f t="shared" si="4"/>
        <v>#VALUE!</v>
      </c>
      <c r="D108" s="32" t="str">
        <f t="shared" si="5"/>
        <v/>
      </c>
    </row>
    <row r="109" spans="2:4" x14ac:dyDescent="0.2">
      <c r="B109" t="str">
        <f t="shared" si="6"/>
        <v/>
      </c>
      <c r="C109" s="32" t="e">
        <f t="shared" si="4"/>
        <v>#VALUE!</v>
      </c>
      <c r="D109" s="32" t="str">
        <f t="shared" si="5"/>
        <v/>
      </c>
    </row>
    <row r="110" spans="2:4" x14ac:dyDescent="0.2">
      <c r="B110" t="str">
        <f t="shared" si="6"/>
        <v/>
      </c>
      <c r="C110" s="32" t="e">
        <f t="shared" si="4"/>
        <v>#VALUE!</v>
      </c>
      <c r="D110" s="32" t="str">
        <f t="shared" si="5"/>
        <v/>
      </c>
    </row>
    <row r="111" spans="2:4" x14ac:dyDescent="0.2">
      <c r="B111" t="str">
        <f t="shared" si="6"/>
        <v/>
      </c>
      <c r="C111" s="32" t="e">
        <f t="shared" si="4"/>
        <v>#VALUE!</v>
      </c>
      <c r="D111" s="32" t="str">
        <f t="shared" si="5"/>
        <v/>
      </c>
    </row>
    <row r="112" spans="2:4" x14ac:dyDescent="0.2">
      <c r="B112" t="str">
        <f t="shared" si="6"/>
        <v/>
      </c>
      <c r="C112" s="32" t="e">
        <f t="shared" si="4"/>
        <v>#VALUE!</v>
      </c>
      <c r="D112" s="32" t="str">
        <f t="shared" si="5"/>
        <v/>
      </c>
    </row>
    <row r="113" spans="2:4" x14ac:dyDescent="0.2">
      <c r="B113" t="str">
        <f t="shared" si="6"/>
        <v/>
      </c>
      <c r="C113" s="32" t="e">
        <f t="shared" si="4"/>
        <v>#VALUE!</v>
      </c>
      <c r="D113" s="32" t="str">
        <f t="shared" si="5"/>
        <v/>
      </c>
    </row>
    <row r="114" spans="2:4" x14ac:dyDescent="0.2">
      <c r="B114" t="str">
        <f t="shared" si="6"/>
        <v/>
      </c>
      <c r="C114" s="32" t="e">
        <f t="shared" si="4"/>
        <v>#VALUE!</v>
      </c>
      <c r="D114" s="32" t="str">
        <f t="shared" si="5"/>
        <v/>
      </c>
    </row>
    <row r="115" spans="2:4" x14ac:dyDescent="0.2">
      <c r="B115" t="str">
        <f t="shared" si="6"/>
        <v/>
      </c>
      <c r="C115" s="32" t="e">
        <f t="shared" si="4"/>
        <v>#VALUE!</v>
      </c>
      <c r="D115" s="32" t="str">
        <f t="shared" si="5"/>
        <v/>
      </c>
    </row>
    <row r="116" spans="2:4" x14ac:dyDescent="0.2">
      <c r="B116" t="str">
        <f t="shared" si="6"/>
        <v/>
      </c>
      <c r="C116" s="32" t="e">
        <f t="shared" si="4"/>
        <v>#VALUE!</v>
      </c>
      <c r="D116" s="32" t="str">
        <f t="shared" si="5"/>
        <v/>
      </c>
    </row>
    <row r="117" spans="2:4" x14ac:dyDescent="0.2">
      <c r="B117" t="str">
        <f t="shared" si="6"/>
        <v/>
      </c>
      <c r="C117" s="32" t="e">
        <f t="shared" si="4"/>
        <v>#VALUE!</v>
      </c>
      <c r="D117" s="32" t="str">
        <f t="shared" si="5"/>
        <v/>
      </c>
    </row>
    <row r="118" spans="2:4" x14ac:dyDescent="0.2">
      <c r="B118" t="str">
        <f t="shared" si="6"/>
        <v/>
      </c>
      <c r="C118" s="32" t="e">
        <f t="shared" si="4"/>
        <v>#VALUE!</v>
      </c>
      <c r="D118" s="32" t="str">
        <f t="shared" si="5"/>
        <v/>
      </c>
    </row>
    <row r="119" spans="2:4" x14ac:dyDescent="0.2">
      <c r="B119" t="str">
        <f t="shared" si="6"/>
        <v/>
      </c>
      <c r="C119" s="32" t="e">
        <f t="shared" si="4"/>
        <v>#VALUE!</v>
      </c>
      <c r="D119" s="32" t="str">
        <f t="shared" si="5"/>
        <v/>
      </c>
    </row>
    <row r="120" spans="2:4" x14ac:dyDescent="0.2">
      <c r="B120" t="str">
        <f t="shared" si="6"/>
        <v/>
      </c>
      <c r="C120" s="32" t="e">
        <f t="shared" si="4"/>
        <v>#VALUE!</v>
      </c>
      <c r="D120" s="32" t="str">
        <f t="shared" si="5"/>
        <v/>
      </c>
    </row>
    <row r="121" spans="2:4" x14ac:dyDescent="0.2">
      <c r="B121" t="str">
        <f t="shared" si="6"/>
        <v/>
      </c>
      <c r="C121" s="32" t="e">
        <f t="shared" si="4"/>
        <v>#VALUE!</v>
      </c>
      <c r="D121" s="32" t="str">
        <f t="shared" si="5"/>
        <v/>
      </c>
    </row>
    <row r="122" spans="2:4" x14ac:dyDescent="0.2">
      <c r="B122" t="str">
        <f t="shared" si="6"/>
        <v/>
      </c>
      <c r="C122" s="32" t="e">
        <f t="shared" si="4"/>
        <v>#VALUE!</v>
      </c>
      <c r="D122" s="32" t="str">
        <f t="shared" si="5"/>
        <v/>
      </c>
    </row>
    <row r="123" spans="2:4" x14ac:dyDescent="0.2">
      <c r="B123" t="str">
        <f t="shared" si="6"/>
        <v/>
      </c>
      <c r="C123" s="32" t="e">
        <f t="shared" si="4"/>
        <v>#VALUE!</v>
      </c>
      <c r="D123" s="32" t="str">
        <f t="shared" si="5"/>
        <v/>
      </c>
    </row>
    <row r="124" spans="2:4" x14ac:dyDescent="0.2">
      <c r="B124" t="str">
        <f t="shared" si="6"/>
        <v/>
      </c>
      <c r="C124" s="32" t="e">
        <f t="shared" si="4"/>
        <v>#VALUE!</v>
      </c>
      <c r="D124" s="32" t="str">
        <f t="shared" si="5"/>
        <v/>
      </c>
    </row>
    <row r="125" spans="2:4" x14ac:dyDescent="0.2">
      <c r="B125" t="str">
        <f t="shared" si="6"/>
        <v/>
      </c>
      <c r="C125" s="32" t="e">
        <f t="shared" si="4"/>
        <v>#VALUE!</v>
      </c>
      <c r="D125" s="32" t="str">
        <f t="shared" si="5"/>
        <v/>
      </c>
    </row>
    <row r="126" spans="2:4" x14ac:dyDescent="0.2">
      <c r="B126" t="str">
        <f t="shared" si="6"/>
        <v/>
      </c>
      <c r="C126" s="32" t="e">
        <f t="shared" si="4"/>
        <v>#VALUE!</v>
      </c>
      <c r="D126" s="32" t="str">
        <f t="shared" si="5"/>
        <v/>
      </c>
    </row>
    <row r="127" spans="2:4" x14ac:dyDescent="0.2">
      <c r="B127" t="str">
        <f t="shared" si="6"/>
        <v/>
      </c>
      <c r="C127" s="32" t="e">
        <f t="shared" si="4"/>
        <v>#VALUE!</v>
      </c>
      <c r="D127" s="32" t="str">
        <f t="shared" si="5"/>
        <v/>
      </c>
    </row>
    <row r="128" spans="2:4" x14ac:dyDescent="0.2">
      <c r="B128" t="str">
        <f t="shared" si="6"/>
        <v/>
      </c>
      <c r="C128" s="32" t="e">
        <f t="shared" si="4"/>
        <v>#VALUE!</v>
      </c>
      <c r="D128" s="32" t="str">
        <f t="shared" si="5"/>
        <v/>
      </c>
    </row>
    <row r="129" spans="2:4" x14ac:dyDescent="0.2">
      <c r="B129" t="str">
        <f t="shared" si="6"/>
        <v/>
      </c>
      <c r="C129" s="32" t="e">
        <f t="shared" si="4"/>
        <v>#VALUE!</v>
      </c>
      <c r="D129" s="32" t="str">
        <f t="shared" si="5"/>
        <v/>
      </c>
    </row>
    <row r="130" spans="2:4" x14ac:dyDescent="0.2">
      <c r="B130" t="str">
        <f t="shared" si="6"/>
        <v/>
      </c>
      <c r="C130" s="32" t="e">
        <f t="shared" si="4"/>
        <v>#VALUE!</v>
      </c>
      <c r="D130" s="32" t="str">
        <f t="shared" si="5"/>
        <v/>
      </c>
    </row>
    <row r="131" spans="2:4" x14ac:dyDescent="0.2">
      <c r="B131" t="str">
        <f t="shared" si="6"/>
        <v/>
      </c>
      <c r="C131" s="32" t="e">
        <f t="shared" si="4"/>
        <v>#VALUE!</v>
      </c>
      <c r="D131" s="32" t="str">
        <f t="shared" si="5"/>
        <v/>
      </c>
    </row>
    <row r="132" spans="2:4" x14ac:dyDescent="0.2">
      <c r="B132" t="str">
        <f t="shared" si="6"/>
        <v/>
      </c>
      <c r="C132" s="32" t="e">
        <f t="shared" ref="C132:C195" si="7">TRIM(LEFT(B132,FIND(" ",B132)-1))</f>
        <v>#VALUE!</v>
      </c>
      <c r="D132" s="32" t="str">
        <f t="shared" ref="D132:D195" si="8">TRIM(RIGHT(SUBSTITUTE(B132," ",REPT(" ",LEN(B132))),LEN(B132)))</f>
        <v/>
      </c>
    </row>
    <row r="133" spans="2:4" x14ac:dyDescent="0.2">
      <c r="B133" t="str">
        <f t="shared" si="6"/>
        <v/>
      </c>
      <c r="C133" s="32" t="e">
        <f t="shared" si="7"/>
        <v>#VALUE!</v>
      </c>
      <c r="D133" s="32" t="str">
        <f t="shared" si="8"/>
        <v/>
      </c>
    </row>
    <row r="134" spans="2:4" x14ac:dyDescent="0.2">
      <c r="B134" t="str">
        <f t="shared" si="6"/>
        <v/>
      </c>
      <c r="C134" s="32" t="e">
        <f t="shared" si="7"/>
        <v>#VALUE!</v>
      </c>
      <c r="D134" s="32" t="str">
        <f t="shared" si="8"/>
        <v/>
      </c>
    </row>
    <row r="135" spans="2:4" x14ac:dyDescent="0.2">
      <c r="B135" t="str">
        <f t="shared" ref="B135:B198" si="9">TRIM((SUBSTITUTE(SUBSTITUTE(SUBSTITUTE(TRIM(A135),"-",""),")",""),"(","")))</f>
        <v/>
      </c>
      <c r="C135" s="32" t="e">
        <f t="shared" si="7"/>
        <v>#VALUE!</v>
      </c>
      <c r="D135" s="32" t="str">
        <f t="shared" si="8"/>
        <v/>
      </c>
    </row>
    <row r="136" spans="2:4" x14ac:dyDescent="0.2">
      <c r="B136" t="str">
        <f t="shared" si="9"/>
        <v/>
      </c>
      <c r="C136" s="32" t="e">
        <f t="shared" si="7"/>
        <v>#VALUE!</v>
      </c>
      <c r="D136" s="32" t="str">
        <f t="shared" si="8"/>
        <v/>
      </c>
    </row>
    <row r="137" spans="2:4" x14ac:dyDescent="0.2">
      <c r="B137" t="str">
        <f t="shared" si="9"/>
        <v/>
      </c>
      <c r="C137" s="32" t="e">
        <f t="shared" si="7"/>
        <v>#VALUE!</v>
      </c>
      <c r="D137" s="32" t="str">
        <f t="shared" si="8"/>
        <v/>
      </c>
    </row>
    <row r="138" spans="2:4" x14ac:dyDescent="0.2">
      <c r="B138" t="str">
        <f t="shared" si="9"/>
        <v/>
      </c>
      <c r="C138" s="32" t="e">
        <f t="shared" si="7"/>
        <v>#VALUE!</v>
      </c>
      <c r="D138" s="32" t="str">
        <f t="shared" si="8"/>
        <v/>
      </c>
    </row>
    <row r="139" spans="2:4" x14ac:dyDescent="0.2">
      <c r="B139" t="str">
        <f t="shared" si="9"/>
        <v/>
      </c>
      <c r="C139" s="32" t="e">
        <f t="shared" si="7"/>
        <v>#VALUE!</v>
      </c>
      <c r="D139" s="32" t="str">
        <f t="shared" si="8"/>
        <v/>
      </c>
    </row>
    <row r="140" spans="2:4" x14ac:dyDescent="0.2">
      <c r="B140" t="str">
        <f t="shared" si="9"/>
        <v/>
      </c>
      <c r="C140" s="32" t="e">
        <f t="shared" si="7"/>
        <v>#VALUE!</v>
      </c>
      <c r="D140" s="32" t="str">
        <f t="shared" si="8"/>
        <v/>
      </c>
    </row>
    <row r="141" spans="2:4" x14ac:dyDescent="0.2">
      <c r="B141" t="str">
        <f t="shared" si="9"/>
        <v/>
      </c>
      <c r="C141" s="32" t="e">
        <f t="shared" si="7"/>
        <v>#VALUE!</v>
      </c>
      <c r="D141" s="32" t="str">
        <f t="shared" si="8"/>
        <v/>
      </c>
    </row>
    <row r="142" spans="2:4" x14ac:dyDescent="0.2">
      <c r="B142" t="str">
        <f t="shared" si="9"/>
        <v/>
      </c>
      <c r="C142" s="32" t="e">
        <f t="shared" si="7"/>
        <v>#VALUE!</v>
      </c>
      <c r="D142" s="32" t="str">
        <f t="shared" si="8"/>
        <v/>
      </c>
    </row>
    <row r="143" spans="2:4" x14ac:dyDescent="0.2">
      <c r="B143" t="str">
        <f t="shared" si="9"/>
        <v/>
      </c>
      <c r="C143" s="32" t="e">
        <f t="shared" si="7"/>
        <v>#VALUE!</v>
      </c>
      <c r="D143" s="32" t="str">
        <f t="shared" si="8"/>
        <v/>
      </c>
    </row>
    <row r="144" spans="2:4" x14ac:dyDescent="0.2">
      <c r="B144" t="str">
        <f t="shared" si="9"/>
        <v/>
      </c>
      <c r="C144" s="32" t="e">
        <f t="shared" si="7"/>
        <v>#VALUE!</v>
      </c>
      <c r="D144" s="32" t="str">
        <f t="shared" si="8"/>
        <v/>
      </c>
    </row>
    <row r="145" spans="2:4" x14ac:dyDescent="0.2">
      <c r="B145" t="str">
        <f t="shared" si="9"/>
        <v/>
      </c>
      <c r="C145" s="32" t="e">
        <f t="shared" si="7"/>
        <v>#VALUE!</v>
      </c>
      <c r="D145" s="32" t="str">
        <f t="shared" si="8"/>
        <v/>
      </c>
    </row>
    <row r="146" spans="2:4" x14ac:dyDescent="0.2">
      <c r="B146" t="str">
        <f t="shared" si="9"/>
        <v/>
      </c>
      <c r="C146" s="32" t="e">
        <f t="shared" si="7"/>
        <v>#VALUE!</v>
      </c>
      <c r="D146" s="32" t="str">
        <f t="shared" si="8"/>
        <v/>
      </c>
    </row>
    <row r="147" spans="2:4" x14ac:dyDescent="0.2">
      <c r="B147" t="str">
        <f t="shared" si="9"/>
        <v/>
      </c>
      <c r="C147" s="32" t="e">
        <f t="shared" si="7"/>
        <v>#VALUE!</v>
      </c>
      <c r="D147" s="32" t="str">
        <f t="shared" si="8"/>
        <v/>
      </c>
    </row>
    <row r="148" spans="2:4" x14ac:dyDescent="0.2">
      <c r="B148" t="str">
        <f t="shared" si="9"/>
        <v/>
      </c>
      <c r="C148" s="32" t="e">
        <f t="shared" si="7"/>
        <v>#VALUE!</v>
      </c>
      <c r="D148" s="32" t="str">
        <f t="shared" si="8"/>
        <v/>
      </c>
    </row>
    <row r="149" spans="2:4" x14ac:dyDescent="0.2">
      <c r="B149" t="str">
        <f t="shared" si="9"/>
        <v/>
      </c>
      <c r="C149" s="32" t="e">
        <f t="shared" si="7"/>
        <v>#VALUE!</v>
      </c>
      <c r="D149" s="32" t="str">
        <f t="shared" si="8"/>
        <v/>
      </c>
    </row>
    <row r="150" spans="2:4" x14ac:dyDescent="0.2">
      <c r="B150" t="str">
        <f t="shared" si="9"/>
        <v/>
      </c>
      <c r="C150" s="32" t="e">
        <f t="shared" si="7"/>
        <v>#VALUE!</v>
      </c>
      <c r="D150" s="32" t="str">
        <f t="shared" si="8"/>
        <v/>
      </c>
    </row>
    <row r="151" spans="2:4" x14ac:dyDescent="0.2">
      <c r="B151" t="str">
        <f t="shared" si="9"/>
        <v/>
      </c>
      <c r="C151" s="32" t="e">
        <f t="shared" si="7"/>
        <v>#VALUE!</v>
      </c>
      <c r="D151" s="32" t="str">
        <f t="shared" si="8"/>
        <v/>
      </c>
    </row>
    <row r="152" spans="2:4" x14ac:dyDescent="0.2">
      <c r="B152" t="str">
        <f t="shared" si="9"/>
        <v/>
      </c>
      <c r="C152" s="32" t="e">
        <f t="shared" si="7"/>
        <v>#VALUE!</v>
      </c>
      <c r="D152" s="32" t="str">
        <f t="shared" si="8"/>
        <v/>
      </c>
    </row>
    <row r="153" spans="2:4" x14ac:dyDescent="0.2">
      <c r="B153" t="str">
        <f t="shared" si="9"/>
        <v/>
      </c>
      <c r="C153" s="32" t="e">
        <f t="shared" si="7"/>
        <v>#VALUE!</v>
      </c>
      <c r="D153" s="32" t="str">
        <f t="shared" si="8"/>
        <v/>
      </c>
    </row>
    <row r="154" spans="2:4" x14ac:dyDescent="0.2">
      <c r="B154" t="str">
        <f t="shared" si="9"/>
        <v/>
      </c>
      <c r="C154" s="32" t="e">
        <f t="shared" si="7"/>
        <v>#VALUE!</v>
      </c>
      <c r="D154" s="32" t="str">
        <f t="shared" si="8"/>
        <v/>
      </c>
    </row>
    <row r="155" spans="2:4" x14ac:dyDescent="0.2">
      <c r="B155" t="str">
        <f t="shared" si="9"/>
        <v/>
      </c>
      <c r="C155" s="32" t="e">
        <f t="shared" si="7"/>
        <v>#VALUE!</v>
      </c>
      <c r="D155" s="32" t="str">
        <f t="shared" si="8"/>
        <v/>
      </c>
    </row>
    <row r="156" spans="2:4" x14ac:dyDescent="0.2">
      <c r="B156" t="str">
        <f t="shared" si="9"/>
        <v/>
      </c>
      <c r="C156" s="32" t="e">
        <f t="shared" si="7"/>
        <v>#VALUE!</v>
      </c>
      <c r="D156" s="32" t="str">
        <f t="shared" si="8"/>
        <v/>
      </c>
    </row>
    <row r="157" spans="2:4" x14ac:dyDescent="0.2">
      <c r="B157" t="str">
        <f t="shared" si="9"/>
        <v/>
      </c>
      <c r="C157" s="32" t="e">
        <f t="shared" si="7"/>
        <v>#VALUE!</v>
      </c>
      <c r="D157" s="32" t="str">
        <f t="shared" si="8"/>
        <v/>
      </c>
    </row>
    <row r="158" spans="2:4" x14ac:dyDescent="0.2">
      <c r="B158" t="str">
        <f t="shared" si="9"/>
        <v/>
      </c>
      <c r="C158" s="32" t="e">
        <f t="shared" si="7"/>
        <v>#VALUE!</v>
      </c>
      <c r="D158" s="32" t="str">
        <f t="shared" si="8"/>
        <v/>
      </c>
    </row>
    <row r="159" spans="2:4" x14ac:dyDescent="0.2">
      <c r="B159" t="str">
        <f t="shared" si="9"/>
        <v/>
      </c>
      <c r="C159" s="32" t="e">
        <f t="shared" si="7"/>
        <v>#VALUE!</v>
      </c>
      <c r="D159" s="32" t="str">
        <f t="shared" si="8"/>
        <v/>
      </c>
    </row>
    <row r="160" spans="2:4" x14ac:dyDescent="0.2">
      <c r="B160" t="str">
        <f t="shared" si="9"/>
        <v/>
      </c>
      <c r="C160" s="32" t="e">
        <f t="shared" si="7"/>
        <v>#VALUE!</v>
      </c>
      <c r="D160" s="32" t="str">
        <f t="shared" si="8"/>
        <v/>
      </c>
    </row>
    <row r="161" spans="2:4" x14ac:dyDescent="0.2">
      <c r="B161" t="str">
        <f t="shared" si="9"/>
        <v/>
      </c>
      <c r="C161" s="32" t="e">
        <f t="shared" si="7"/>
        <v>#VALUE!</v>
      </c>
      <c r="D161" s="32" t="str">
        <f t="shared" si="8"/>
        <v/>
      </c>
    </row>
    <row r="162" spans="2:4" x14ac:dyDescent="0.2">
      <c r="B162" t="str">
        <f t="shared" si="9"/>
        <v/>
      </c>
      <c r="C162" s="32" t="e">
        <f t="shared" si="7"/>
        <v>#VALUE!</v>
      </c>
      <c r="D162" s="32" t="str">
        <f t="shared" si="8"/>
        <v/>
      </c>
    </row>
    <row r="163" spans="2:4" x14ac:dyDescent="0.2">
      <c r="B163" t="str">
        <f t="shared" si="9"/>
        <v/>
      </c>
      <c r="C163" s="32" t="e">
        <f t="shared" si="7"/>
        <v>#VALUE!</v>
      </c>
      <c r="D163" s="32" t="str">
        <f t="shared" si="8"/>
        <v/>
      </c>
    </row>
    <row r="164" spans="2:4" x14ac:dyDescent="0.2">
      <c r="B164" t="str">
        <f t="shared" si="9"/>
        <v/>
      </c>
      <c r="C164" s="32" t="e">
        <f t="shared" si="7"/>
        <v>#VALUE!</v>
      </c>
      <c r="D164" s="32" t="str">
        <f t="shared" si="8"/>
        <v/>
      </c>
    </row>
    <row r="165" spans="2:4" x14ac:dyDescent="0.2">
      <c r="B165" t="str">
        <f t="shared" si="9"/>
        <v/>
      </c>
      <c r="C165" s="32" t="e">
        <f t="shared" si="7"/>
        <v>#VALUE!</v>
      </c>
      <c r="D165" s="32" t="str">
        <f t="shared" si="8"/>
        <v/>
      </c>
    </row>
    <row r="166" spans="2:4" x14ac:dyDescent="0.2">
      <c r="B166" t="str">
        <f t="shared" si="9"/>
        <v/>
      </c>
      <c r="C166" s="32" t="e">
        <f t="shared" si="7"/>
        <v>#VALUE!</v>
      </c>
      <c r="D166" s="32" t="str">
        <f t="shared" si="8"/>
        <v/>
      </c>
    </row>
    <row r="167" spans="2:4" x14ac:dyDescent="0.2">
      <c r="B167" t="str">
        <f t="shared" si="9"/>
        <v/>
      </c>
      <c r="C167" s="32" t="e">
        <f t="shared" si="7"/>
        <v>#VALUE!</v>
      </c>
      <c r="D167" s="32" t="str">
        <f t="shared" si="8"/>
        <v/>
      </c>
    </row>
    <row r="168" spans="2:4" x14ac:dyDescent="0.2">
      <c r="B168" t="str">
        <f t="shared" si="9"/>
        <v/>
      </c>
      <c r="C168" s="32" t="e">
        <f t="shared" si="7"/>
        <v>#VALUE!</v>
      </c>
      <c r="D168" s="32" t="str">
        <f t="shared" si="8"/>
        <v/>
      </c>
    </row>
    <row r="169" spans="2:4" x14ac:dyDescent="0.2">
      <c r="B169" t="str">
        <f t="shared" si="9"/>
        <v/>
      </c>
      <c r="C169" s="32" t="e">
        <f t="shared" si="7"/>
        <v>#VALUE!</v>
      </c>
      <c r="D169" s="32" t="str">
        <f t="shared" si="8"/>
        <v/>
      </c>
    </row>
    <row r="170" spans="2:4" x14ac:dyDescent="0.2">
      <c r="B170" t="str">
        <f t="shared" si="9"/>
        <v/>
      </c>
      <c r="C170" s="32" t="e">
        <f t="shared" si="7"/>
        <v>#VALUE!</v>
      </c>
      <c r="D170" s="32" t="str">
        <f t="shared" si="8"/>
        <v/>
      </c>
    </row>
    <row r="171" spans="2:4" x14ac:dyDescent="0.2">
      <c r="B171" t="str">
        <f t="shared" si="9"/>
        <v/>
      </c>
      <c r="C171" s="32" t="e">
        <f t="shared" si="7"/>
        <v>#VALUE!</v>
      </c>
      <c r="D171" s="32" t="str">
        <f t="shared" si="8"/>
        <v/>
      </c>
    </row>
    <row r="172" spans="2:4" x14ac:dyDescent="0.2">
      <c r="B172" t="str">
        <f t="shared" si="9"/>
        <v/>
      </c>
      <c r="C172" s="32" t="e">
        <f t="shared" si="7"/>
        <v>#VALUE!</v>
      </c>
      <c r="D172" s="32" t="str">
        <f t="shared" si="8"/>
        <v/>
      </c>
    </row>
    <row r="173" spans="2:4" x14ac:dyDescent="0.2">
      <c r="B173" t="str">
        <f t="shared" si="9"/>
        <v/>
      </c>
      <c r="C173" s="32" t="e">
        <f t="shared" si="7"/>
        <v>#VALUE!</v>
      </c>
      <c r="D173" s="32" t="str">
        <f t="shared" si="8"/>
        <v/>
      </c>
    </row>
    <row r="174" spans="2:4" x14ac:dyDescent="0.2">
      <c r="B174" t="str">
        <f t="shared" si="9"/>
        <v/>
      </c>
      <c r="C174" s="32" t="e">
        <f t="shared" si="7"/>
        <v>#VALUE!</v>
      </c>
      <c r="D174" s="32" t="str">
        <f t="shared" si="8"/>
        <v/>
      </c>
    </row>
    <row r="175" spans="2:4" x14ac:dyDescent="0.2">
      <c r="B175" t="str">
        <f t="shared" si="9"/>
        <v/>
      </c>
      <c r="C175" s="32" t="e">
        <f t="shared" si="7"/>
        <v>#VALUE!</v>
      </c>
      <c r="D175" s="32" t="str">
        <f t="shared" si="8"/>
        <v/>
      </c>
    </row>
    <row r="176" spans="2:4" x14ac:dyDescent="0.2">
      <c r="B176" t="str">
        <f t="shared" si="9"/>
        <v/>
      </c>
      <c r="C176" s="32" t="e">
        <f t="shared" si="7"/>
        <v>#VALUE!</v>
      </c>
      <c r="D176" s="32" t="str">
        <f t="shared" si="8"/>
        <v/>
      </c>
    </row>
    <row r="177" spans="2:4" x14ac:dyDescent="0.2">
      <c r="B177" t="str">
        <f t="shared" si="9"/>
        <v/>
      </c>
      <c r="C177" s="32" t="e">
        <f t="shared" si="7"/>
        <v>#VALUE!</v>
      </c>
      <c r="D177" s="32" t="str">
        <f t="shared" si="8"/>
        <v/>
      </c>
    </row>
    <row r="178" spans="2:4" x14ac:dyDescent="0.2">
      <c r="B178" t="str">
        <f t="shared" si="9"/>
        <v/>
      </c>
      <c r="C178" s="32" t="e">
        <f t="shared" si="7"/>
        <v>#VALUE!</v>
      </c>
      <c r="D178" s="32" t="str">
        <f t="shared" si="8"/>
        <v/>
      </c>
    </row>
    <row r="179" spans="2:4" x14ac:dyDescent="0.2">
      <c r="B179" t="str">
        <f t="shared" si="9"/>
        <v/>
      </c>
      <c r="C179" s="32" t="e">
        <f t="shared" si="7"/>
        <v>#VALUE!</v>
      </c>
      <c r="D179" s="32" t="str">
        <f t="shared" si="8"/>
        <v/>
      </c>
    </row>
    <row r="180" spans="2:4" x14ac:dyDescent="0.2">
      <c r="B180" t="str">
        <f t="shared" si="9"/>
        <v/>
      </c>
      <c r="C180" s="32" t="e">
        <f t="shared" si="7"/>
        <v>#VALUE!</v>
      </c>
      <c r="D180" s="32" t="str">
        <f t="shared" si="8"/>
        <v/>
      </c>
    </row>
    <row r="181" spans="2:4" x14ac:dyDescent="0.2">
      <c r="B181" t="str">
        <f t="shared" si="9"/>
        <v/>
      </c>
      <c r="C181" s="32" t="e">
        <f t="shared" si="7"/>
        <v>#VALUE!</v>
      </c>
      <c r="D181" s="32" t="str">
        <f t="shared" si="8"/>
        <v/>
      </c>
    </row>
    <row r="182" spans="2:4" x14ac:dyDescent="0.2">
      <c r="B182" t="str">
        <f t="shared" si="9"/>
        <v/>
      </c>
      <c r="C182" s="32" t="e">
        <f t="shared" si="7"/>
        <v>#VALUE!</v>
      </c>
      <c r="D182" s="32" t="str">
        <f t="shared" si="8"/>
        <v/>
      </c>
    </row>
    <row r="183" spans="2:4" x14ac:dyDescent="0.2">
      <c r="B183" t="str">
        <f t="shared" si="9"/>
        <v/>
      </c>
      <c r="C183" s="32" t="e">
        <f t="shared" si="7"/>
        <v>#VALUE!</v>
      </c>
      <c r="D183" s="32" t="str">
        <f t="shared" si="8"/>
        <v/>
      </c>
    </row>
    <row r="184" spans="2:4" x14ac:dyDescent="0.2">
      <c r="B184" t="str">
        <f t="shared" si="9"/>
        <v/>
      </c>
      <c r="C184" s="32" t="e">
        <f t="shared" si="7"/>
        <v>#VALUE!</v>
      </c>
      <c r="D184" s="32" t="str">
        <f t="shared" si="8"/>
        <v/>
      </c>
    </row>
    <row r="185" spans="2:4" x14ac:dyDescent="0.2">
      <c r="B185" t="str">
        <f t="shared" si="9"/>
        <v/>
      </c>
      <c r="C185" s="32" t="e">
        <f t="shared" si="7"/>
        <v>#VALUE!</v>
      </c>
      <c r="D185" s="32" t="str">
        <f t="shared" si="8"/>
        <v/>
      </c>
    </row>
    <row r="186" spans="2:4" x14ac:dyDescent="0.2">
      <c r="B186" t="str">
        <f t="shared" si="9"/>
        <v/>
      </c>
      <c r="C186" s="32" t="e">
        <f t="shared" si="7"/>
        <v>#VALUE!</v>
      </c>
      <c r="D186" s="32" t="str">
        <f t="shared" si="8"/>
        <v/>
      </c>
    </row>
    <row r="187" spans="2:4" x14ac:dyDescent="0.2">
      <c r="B187" t="str">
        <f t="shared" si="9"/>
        <v/>
      </c>
      <c r="C187" s="32" t="e">
        <f t="shared" si="7"/>
        <v>#VALUE!</v>
      </c>
      <c r="D187" s="32" t="str">
        <f t="shared" si="8"/>
        <v/>
      </c>
    </row>
    <row r="188" spans="2:4" x14ac:dyDescent="0.2">
      <c r="B188" t="str">
        <f t="shared" si="9"/>
        <v/>
      </c>
      <c r="C188" s="32" t="e">
        <f t="shared" si="7"/>
        <v>#VALUE!</v>
      </c>
      <c r="D188" s="32" t="str">
        <f t="shared" si="8"/>
        <v/>
      </c>
    </row>
    <row r="189" spans="2:4" x14ac:dyDescent="0.2">
      <c r="B189" t="str">
        <f t="shared" si="9"/>
        <v/>
      </c>
      <c r="C189" s="32" t="e">
        <f t="shared" si="7"/>
        <v>#VALUE!</v>
      </c>
      <c r="D189" s="32" t="str">
        <f t="shared" si="8"/>
        <v/>
      </c>
    </row>
    <row r="190" spans="2:4" x14ac:dyDescent="0.2">
      <c r="B190" t="str">
        <f t="shared" si="9"/>
        <v/>
      </c>
      <c r="C190" s="32" t="e">
        <f t="shared" si="7"/>
        <v>#VALUE!</v>
      </c>
      <c r="D190" s="32" t="str">
        <f t="shared" si="8"/>
        <v/>
      </c>
    </row>
    <row r="191" spans="2:4" x14ac:dyDescent="0.2">
      <c r="B191" t="str">
        <f t="shared" si="9"/>
        <v/>
      </c>
      <c r="C191" s="32" t="e">
        <f t="shared" si="7"/>
        <v>#VALUE!</v>
      </c>
      <c r="D191" s="32" t="str">
        <f t="shared" si="8"/>
        <v/>
      </c>
    </row>
    <row r="192" spans="2:4" x14ac:dyDescent="0.2">
      <c r="B192" t="str">
        <f t="shared" si="9"/>
        <v/>
      </c>
      <c r="C192" s="32" t="e">
        <f t="shared" si="7"/>
        <v>#VALUE!</v>
      </c>
      <c r="D192" s="32" t="str">
        <f t="shared" si="8"/>
        <v/>
      </c>
    </row>
    <row r="193" spans="2:4" x14ac:dyDescent="0.2">
      <c r="B193" t="str">
        <f t="shared" si="9"/>
        <v/>
      </c>
      <c r="C193" s="32" t="e">
        <f t="shared" si="7"/>
        <v>#VALUE!</v>
      </c>
      <c r="D193" s="32" t="str">
        <f t="shared" si="8"/>
        <v/>
      </c>
    </row>
    <row r="194" spans="2:4" x14ac:dyDescent="0.2">
      <c r="B194" t="str">
        <f t="shared" si="9"/>
        <v/>
      </c>
      <c r="C194" s="32" t="e">
        <f t="shared" si="7"/>
        <v>#VALUE!</v>
      </c>
      <c r="D194" s="32" t="str">
        <f t="shared" si="8"/>
        <v/>
      </c>
    </row>
    <row r="195" spans="2:4" x14ac:dyDescent="0.2">
      <c r="B195" t="str">
        <f t="shared" si="9"/>
        <v/>
      </c>
      <c r="C195" s="32" t="e">
        <f t="shared" si="7"/>
        <v>#VALUE!</v>
      </c>
      <c r="D195" s="32" t="str">
        <f t="shared" si="8"/>
        <v/>
      </c>
    </row>
    <row r="196" spans="2:4" x14ac:dyDescent="0.2">
      <c r="B196" t="str">
        <f t="shared" si="9"/>
        <v/>
      </c>
      <c r="C196" s="32" t="e">
        <f t="shared" ref="C196:C259" si="10">TRIM(LEFT(B196,FIND(" ",B196)-1))</f>
        <v>#VALUE!</v>
      </c>
      <c r="D196" s="32" t="str">
        <f t="shared" ref="D196:D259" si="11">TRIM(RIGHT(SUBSTITUTE(B196," ",REPT(" ",LEN(B196))),LEN(B196)))</f>
        <v/>
      </c>
    </row>
    <row r="197" spans="2:4" x14ac:dyDescent="0.2">
      <c r="B197" t="str">
        <f t="shared" si="9"/>
        <v/>
      </c>
      <c r="C197" s="32" t="e">
        <f t="shared" si="10"/>
        <v>#VALUE!</v>
      </c>
      <c r="D197" s="32" t="str">
        <f t="shared" si="11"/>
        <v/>
      </c>
    </row>
    <row r="198" spans="2:4" x14ac:dyDescent="0.2">
      <c r="B198" t="str">
        <f t="shared" si="9"/>
        <v/>
      </c>
      <c r="C198" s="32" t="e">
        <f t="shared" si="10"/>
        <v>#VALUE!</v>
      </c>
      <c r="D198" s="32" t="str">
        <f t="shared" si="11"/>
        <v/>
      </c>
    </row>
    <row r="199" spans="2:4" x14ac:dyDescent="0.2">
      <c r="B199" t="str">
        <f t="shared" ref="B199:B262" si="12">TRIM((SUBSTITUTE(SUBSTITUTE(SUBSTITUTE(TRIM(A199),"-",""),")",""),"(","")))</f>
        <v/>
      </c>
      <c r="C199" s="32" t="e">
        <f t="shared" si="10"/>
        <v>#VALUE!</v>
      </c>
      <c r="D199" s="32" t="str">
        <f t="shared" si="11"/>
        <v/>
      </c>
    </row>
    <row r="200" spans="2:4" x14ac:dyDescent="0.2">
      <c r="B200" t="str">
        <f t="shared" si="12"/>
        <v/>
      </c>
      <c r="C200" s="32" t="e">
        <f t="shared" si="10"/>
        <v>#VALUE!</v>
      </c>
      <c r="D200" s="32" t="str">
        <f t="shared" si="11"/>
        <v/>
      </c>
    </row>
    <row r="201" spans="2:4" x14ac:dyDescent="0.2">
      <c r="B201" t="str">
        <f t="shared" si="12"/>
        <v/>
      </c>
      <c r="C201" s="32" t="e">
        <f t="shared" si="10"/>
        <v>#VALUE!</v>
      </c>
      <c r="D201" s="32" t="str">
        <f t="shared" si="11"/>
        <v/>
      </c>
    </row>
    <row r="202" spans="2:4" x14ac:dyDescent="0.2">
      <c r="B202" t="str">
        <f t="shared" si="12"/>
        <v/>
      </c>
      <c r="C202" s="32" t="e">
        <f t="shared" si="10"/>
        <v>#VALUE!</v>
      </c>
      <c r="D202" s="32" t="str">
        <f t="shared" si="11"/>
        <v/>
      </c>
    </row>
    <row r="203" spans="2:4" x14ac:dyDescent="0.2">
      <c r="B203" t="str">
        <f t="shared" si="12"/>
        <v/>
      </c>
      <c r="C203" s="32" t="e">
        <f t="shared" si="10"/>
        <v>#VALUE!</v>
      </c>
      <c r="D203" s="32" t="str">
        <f t="shared" si="11"/>
        <v/>
      </c>
    </row>
    <row r="204" spans="2:4" x14ac:dyDescent="0.2">
      <c r="B204" t="str">
        <f t="shared" si="12"/>
        <v/>
      </c>
      <c r="C204" s="32" t="e">
        <f t="shared" si="10"/>
        <v>#VALUE!</v>
      </c>
      <c r="D204" s="32" t="str">
        <f t="shared" si="11"/>
        <v/>
      </c>
    </row>
    <row r="205" spans="2:4" x14ac:dyDescent="0.2">
      <c r="B205" t="str">
        <f t="shared" si="12"/>
        <v/>
      </c>
      <c r="C205" s="32" t="e">
        <f t="shared" si="10"/>
        <v>#VALUE!</v>
      </c>
      <c r="D205" s="32" t="str">
        <f t="shared" si="11"/>
        <v/>
      </c>
    </row>
    <row r="206" spans="2:4" x14ac:dyDescent="0.2">
      <c r="B206" t="str">
        <f t="shared" si="12"/>
        <v/>
      </c>
      <c r="C206" s="32" t="e">
        <f t="shared" si="10"/>
        <v>#VALUE!</v>
      </c>
      <c r="D206" s="32" t="str">
        <f t="shared" si="11"/>
        <v/>
      </c>
    </row>
    <row r="207" spans="2:4" x14ac:dyDescent="0.2">
      <c r="B207" t="str">
        <f t="shared" si="12"/>
        <v/>
      </c>
      <c r="C207" s="32" t="e">
        <f t="shared" si="10"/>
        <v>#VALUE!</v>
      </c>
      <c r="D207" s="32" t="str">
        <f t="shared" si="11"/>
        <v/>
      </c>
    </row>
    <row r="208" spans="2:4" x14ac:dyDescent="0.2">
      <c r="B208" t="str">
        <f t="shared" si="12"/>
        <v/>
      </c>
      <c r="C208" s="32" t="e">
        <f t="shared" si="10"/>
        <v>#VALUE!</v>
      </c>
      <c r="D208" s="32" t="str">
        <f t="shared" si="11"/>
        <v/>
      </c>
    </row>
    <row r="209" spans="2:4" x14ac:dyDescent="0.2">
      <c r="B209" t="str">
        <f t="shared" si="12"/>
        <v/>
      </c>
      <c r="C209" s="32" t="e">
        <f t="shared" si="10"/>
        <v>#VALUE!</v>
      </c>
      <c r="D209" s="32" t="str">
        <f t="shared" si="11"/>
        <v/>
      </c>
    </row>
    <row r="210" spans="2:4" x14ac:dyDescent="0.2">
      <c r="B210" t="str">
        <f t="shared" si="12"/>
        <v/>
      </c>
      <c r="C210" s="32" t="e">
        <f t="shared" si="10"/>
        <v>#VALUE!</v>
      </c>
      <c r="D210" s="32" t="str">
        <f t="shared" si="11"/>
        <v/>
      </c>
    </row>
    <row r="211" spans="2:4" x14ac:dyDescent="0.2">
      <c r="B211" t="str">
        <f t="shared" si="12"/>
        <v/>
      </c>
      <c r="C211" s="32" t="e">
        <f t="shared" si="10"/>
        <v>#VALUE!</v>
      </c>
      <c r="D211" s="32" t="str">
        <f t="shared" si="11"/>
        <v/>
      </c>
    </row>
    <row r="212" spans="2:4" x14ac:dyDescent="0.2">
      <c r="B212" t="str">
        <f t="shared" si="12"/>
        <v/>
      </c>
      <c r="C212" s="32" t="e">
        <f t="shared" si="10"/>
        <v>#VALUE!</v>
      </c>
      <c r="D212" s="32" t="str">
        <f t="shared" si="11"/>
        <v/>
      </c>
    </row>
    <row r="213" spans="2:4" x14ac:dyDescent="0.2">
      <c r="B213" t="str">
        <f t="shared" si="12"/>
        <v/>
      </c>
      <c r="C213" s="32" t="e">
        <f t="shared" si="10"/>
        <v>#VALUE!</v>
      </c>
      <c r="D213" s="32" t="str">
        <f t="shared" si="11"/>
        <v/>
      </c>
    </row>
    <row r="214" spans="2:4" x14ac:dyDescent="0.2">
      <c r="B214" t="str">
        <f t="shared" si="12"/>
        <v/>
      </c>
      <c r="C214" s="32" t="e">
        <f t="shared" si="10"/>
        <v>#VALUE!</v>
      </c>
      <c r="D214" s="32" t="str">
        <f t="shared" si="11"/>
        <v/>
      </c>
    </row>
    <row r="215" spans="2:4" x14ac:dyDescent="0.2">
      <c r="B215" t="str">
        <f t="shared" si="12"/>
        <v/>
      </c>
      <c r="C215" s="32" t="e">
        <f t="shared" si="10"/>
        <v>#VALUE!</v>
      </c>
      <c r="D215" s="32" t="str">
        <f t="shared" si="11"/>
        <v/>
      </c>
    </row>
    <row r="216" spans="2:4" x14ac:dyDescent="0.2">
      <c r="B216" t="str">
        <f t="shared" si="12"/>
        <v/>
      </c>
      <c r="C216" s="32" t="e">
        <f t="shared" si="10"/>
        <v>#VALUE!</v>
      </c>
      <c r="D216" s="32" t="str">
        <f t="shared" si="11"/>
        <v/>
      </c>
    </row>
    <row r="217" spans="2:4" x14ac:dyDescent="0.2">
      <c r="B217" t="str">
        <f t="shared" si="12"/>
        <v/>
      </c>
      <c r="C217" s="32" t="e">
        <f t="shared" si="10"/>
        <v>#VALUE!</v>
      </c>
      <c r="D217" s="32" t="str">
        <f t="shared" si="11"/>
        <v/>
      </c>
    </row>
    <row r="218" spans="2:4" x14ac:dyDescent="0.2">
      <c r="B218" t="str">
        <f t="shared" si="12"/>
        <v/>
      </c>
      <c r="C218" s="32" t="e">
        <f t="shared" si="10"/>
        <v>#VALUE!</v>
      </c>
      <c r="D218" s="32" t="str">
        <f t="shared" si="11"/>
        <v/>
      </c>
    </row>
    <row r="219" spans="2:4" x14ac:dyDescent="0.2">
      <c r="B219" t="str">
        <f t="shared" si="12"/>
        <v/>
      </c>
      <c r="C219" s="32" t="e">
        <f t="shared" si="10"/>
        <v>#VALUE!</v>
      </c>
      <c r="D219" s="32" t="str">
        <f t="shared" si="11"/>
        <v/>
      </c>
    </row>
    <row r="220" spans="2:4" x14ac:dyDescent="0.2">
      <c r="B220" t="str">
        <f t="shared" si="12"/>
        <v/>
      </c>
      <c r="C220" s="32" t="e">
        <f t="shared" si="10"/>
        <v>#VALUE!</v>
      </c>
      <c r="D220" s="32" t="str">
        <f t="shared" si="11"/>
        <v/>
      </c>
    </row>
    <row r="221" spans="2:4" x14ac:dyDescent="0.2">
      <c r="B221" t="str">
        <f t="shared" si="12"/>
        <v/>
      </c>
      <c r="C221" s="32" t="e">
        <f t="shared" si="10"/>
        <v>#VALUE!</v>
      </c>
      <c r="D221" s="32" t="str">
        <f t="shared" si="11"/>
        <v/>
      </c>
    </row>
    <row r="222" spans="2:4" x14ac:dyDescent="0.2">
      <c r="B222" t="str">
        <f t="shared" si="12"/>
        <v/>
      </c>
      <c r="C222" s="32" t="e">
        <f t="shared" si="10"/>
        <v>#VALUE!</v>
      </c>
      <c r="D222" s="32" t="str">
        <f t="shared" si="11"/>
        <v/>
      </c>
    </row>
    <row r="223" spans="2:4" x14ac:dyDescent="0.2">
      <c r="B223" t="str">
        <f t="shared" si="12"/>
        <v/>
      </c>
      <c r="C223" s="32" t="e">
        <f t="shared" si="10"/>
        <v>#VALUE!</v>
      </c>
      <c r="D223" s="32" t="str">
        <f t="shared" si="11"/>
        <v/>
      </c>
    </row>
    <row r="224" spans="2:4" x14ac:dyDescent="0.2">
      <c r="B224" t="str">
        <f t="shared" si="12"/>
        <v/>
      </c>
      <c r="C224" s="32" t="e">
        <f t="shared" si="10"/>
        <v>#VALUE!</v>
      </c>
      <c r="D224" s="32" t="str">
        <f t="shared" si="11"/>
        <v/>
      </c>
    </row>
    <row r="225" spans="2:4" x14ac:dyDescent="0.2">
      <c r="B225" t="str">
        <f t="shared" si="12"/>
        <v/>
      </c>
      <c r="C225" s="32" t="e">
        <f t="shared" si="10"/>
        <v>#VALUE!</v>
      </c>
      <c r="D225" s="32" t="str">
        <f t="shared" si="11"/>
        <v/>
      </c>
    </row>
    <row r="226" spans="2:4" x14ac:dyDescent="0.2">
      <c r="B226" t="str">
        <f t="shared" si="12"/>
        <v/>
      </c>
      <c r="C226" s="32" t="e">
        <f t="shared" si="10"/>
        <v>#VALUE!</v>
      </c>
      <c r="D226" s="32" t="str">
        <f t="shared" si="11"/>
        <v/>
      </c>
    </row>
    <row r="227" spans="2:4" x14ac:dyDescent="0.2">
      <c r="B227" t="str">
        <f t="shared" si="12"/>
        <v/>
      </c>
      <c r="C227" s="32" t="e">
        <f t="shared" si="10"/>
        <v>#VALUE!</v>
      </c>
      <c r="D227" s="32" t="str">
        <f t="shared" si="11"/>
        <v/>
      </c>
    </row>
    <row r="228" spans="2:4" x14ac:dyDescent="0.2">
      <c r="B228" t="str">
        <f t="shared" si="12"/>
        <v/>
      </c>
      <c r="C228" s="32" t="e">
        <f t="shared" si="10"/>
        <v>#VALUE!</v>
      </c>
      <c r="D228" s="32" t="str">
        <f t="shared" si="11"/>
        <v/>
      </c>
    </row>
    <row r="229" spans="2:4" x14ac:dyDescent="0.2">
      <c r="B229" t="str">
        <f t="shared" si="12"/>
        <v/>
      </c>
      <c r="C229" s="32" t="e">
        <f t="shared" si="10"/>
        <v>#VALUE!</v>
      </c>
      <c r="D229" s="32" t="str">
        <f t="shared" si="11"/>
        <v/>
      </c>
    </row>
    <row r="230" spans="2:4" x14ac:dyDescent="0.2">
      <c r="B230" t="str">
        <f t="shared" si="12"/>
        <v/>
      </c>
      <c r="C230" s="32" t="e">
        <f t="shared" si="10"/>
        <v>#VALUE!</v>
      </c>
      <c r="D230" s="32" t="str">
        <f t="shared" si="11"/>
        <v/>
      </c>
    </row>
    <row r="231" spans="2:4" x14ac:dyDescent="0.2">
      <c r="B231" t="str">
        <f t="shared" si="12"/>
        <v/>
      </c>
      <c r="C231" s="32" t="e">
        <f t="shared" si="10"/>
        <v>#VALUE!</v>
      </c>
      <c r="D231" s="32" t="str">
        <f t="shared" si="11"/>
        <v/>
      </c>
    </row>
    <row r="232" spans="2:4" x14ac:dyDescent="0.2">
      <c r="B232" t="str">
        <f t="shared" si="12"/>
        <v/>
      </c>
      <c r="C232" s="32" t="e">
        <f t="shared" si="10"/>
        <v>#VALUE!</v>
      </c>
      <c r="D232" s="32" t="str">
        <f t="shared" si="11"/>
        <v/>
      </c>
    </row>
    <row r="233" spans="2:4" x14ac:dyDescent="0.2">
      <c r="B233" t="str">
        <f t="shared" si="12"/>
        <v/>
      </c>
      <c r="C233" s="32" t="e">
        <f t="shared" si="10"/>
        <v>#VALUE!</v>
      </c>
      <c r="D233" s="32" t="str">
        <f t="shared" si="11"/>
        <v/>
      </c>
    </row>
    <row r="234" spans="2:4" x14ac:dyDescent="0.2">
      <c r="B234" t="str">
        <f t="shared" si="12"/>
        <v/>
      </c>
      <c r="C234" s="32" t="e">
        <f t="shared" si="10"/>
        <v>#VALUE!</v>
      </c>
      <c r="D234" s="32" t="str">
        <f t="shared" si="11"/>
        <v/>
      </c>
    </row>
    <row r="235" spans="2:4" x14ac:dyDescent="0.2">
      <c r="B235" t="str">
        <f t="shared" si="12"/>
        <v/>
      </c>
      <c r="C235" s="32" t="e">
        <f t="shared" si="10"/>
        <v>#VALUE!</v>
      </c>
      <c r="D235" s="32" t="str">
        <f t="shared" si="11"/>
        <v/>
      </c>
    </row>
    <row r="236" spans="2:4" x14ac:dyDescent="0.2">
      <c r="B236" t="str">
        <f t="shared" si="12"/>
        <v/>
      </c>
      <c r="C236" s="32" t="e">
        <f t="shared" si="10"/>
        <v>#VALUE!</v>
      </c>
      <c r="D236" s="32" t="str">
        <f t="shared" si="11"/>
        <v/>
      </c>
    </row>
    <row r="237" spans="2:4" x14ac:dyDescent="0.2">
      <c r="B237" t="str">
        <f t="shared" si="12"/>
        <v/>
      </c>
      <c r="C237" s="32" t="e">
        <f t="shared" si="10"/>
        <v>#VALUE!</v>
      </c>
      <c r="D237" s="32" t="str">
        <f t="shared" si="11"/>
        <v/>
      </c>
    </row>
    <row r="238" spans="2:4" x14ac:dyDescent="0.2">
      <c r="B238" t="str">
        <f t="shared" si="12"/>
        <v/>
      </c>
      <c r="C238" s="32" t="e">
        <f t="shared" si="10"/>
        <v>#VALUE!</v>
      </c>
      <c r="D238" s="32" t="str">
        <f t="shared" si="11"/>
        <v/>
      </c>
    </row>
    <row r="239" spans="2:4" x14ac:dyDescent="0.2">
      <c r="B239" t="str">
        <f t="shared" si="12"/>
        <v/>
      </c>
      <c r="C239" s="32" t="e">
        <f t="shared" si="10"/>
        <v>#VALUE!</v>
      </c>
      <c r="D239" s="32" t="str">
        <f t="shared" si="11"/>
        <v/>
      </c>
    </row>
    <row r="240" spans="2:4" x14ac:dyDescent="0.2">
      <c r="B240" t="str">
        <f t="shared" si="12"/>
        <v/>
      </c>
      <c r="C240" s="32" t="e">
        <f t="shared" si="10"/>
        <v>#VALUE!</v>
      </c>
      <c r="D240" s="32" t="str">
        <f t="shared" si="11"/>
        <v/>
      </c>
    </row>
    <row r="241" spans="2:4" x14ac:dyDescent="0.2">
      <c r="B241" t="str">
        <f t="shared" si="12"/>
        <v/>
      </c>
      <c r="C241" s="32" t="e">
        <f t="shared" si="10"/>
        <v>#VALUE!</v>
      </c>
      <c r="D241" s="32" t="str">
        <f t="shared" si="11"/>
        <v/>
      </c>
    </row>
    <row r="242" spans="2:4" x14ac:dyDescent="0.2">
      <c r="B242" t="str">
        <f t="shared" si="12"/>
        <v/>
      </c>
      <c r="C242" s="32" t="e">
        <f t="shared" si="10"/>
        <v>#VALUE!</v>
      </c>
      <c r="D242" s="32" t="str">
        <f t="shared" si="11"/>
        <v/>
      </c>
    </row>
    <row r="243" spans="2:4" x14ac:dyDescent="0.2">
      <c r="B243" t="str">
        <f t="shared" si="12"/>
        <v/>
      </c>
      <c r="C243" s="32" t="e">
        <f t="shared" si="10"/>
        <v>#VALUE!</v>
      </c>
      <c r="D243" s="32" t="str">
        <f t="shared" si="11"/>
        <v/>
      </c>
    </row>
    <row r="244" spans="2:4" x14ac:dyDescent="0.2">
      <c r="B244" t="str">
        <f t="shared" si="12"/>
        <v/>
      </c>
      <c r="C244" s="32" t="e">
        <f t="shared" si="10"/>
        <v>#VALUE!</v>
      </c>
      <c r="D244" s="32" t="str">
        <f t="shared" si="11"/>
        <v/>
      </c>
    </row>
    <row r="245" spans="2:4" x14ac:dyDescent="0.2">
      <c r="B245" t="str">
        <f t="shared" si="12"/>
        <v/>
      </c>
      <c r="C245" s="32" t="e">
        <f t="shared" si="10"/>
        <v>#VALUE!</v>
      </c>
      <c r="D245" s="32" t="str">
        <f t="shared" si="11"/>
        <v/>
      </c>
    </row>
    <row r="246" spans="2:4" x14ac:dyDescent="0.2">
      <c r="B246" t="str">
        <f t="shared" si="12"/>
        <v/>
      </c>
      <c r="C246" s="32" t="e">
        <f t="shared" si="10"/>
        <v>#VALUE!</v>
      </c>
      <c r="D246" s="32" t="str">
        <f t="shared" si="11"/>
        <v/>
      </c>
    </row>
    <row r="247" spans="2:4" x14ac:dyDescent="0.2">
      <c r="B247" t="str">
        <f t="shared" si="12"/>
        <v/>
      </c>
      <c r="C247" s="32" t="e">
        <f t="shared" si="10"/>
        <v>#VALUE!</v>
      </c>
      <c r="D247" s="32" t="str">
        <f t="shared" si="11"/>
        <v/>
      </c>
    </row>
    <row r="248" spans="2:4" x14ac:dyDescent="0.2">
      <c r="B248" t="str">
        <f t="shared" si="12"/>
        <v/>
      </c>
      <c r="C248" s="32" t="e">
        <f t="shared" si="10"/>
        <v>#VALUE!</v>
      </c>
      <c r="D248" s="32" t="str">
        <f t="shared" si="11"/>
        <v/>
      </c>
    </row>
    <row r="249" spans="2:4" x14ac:dyDescent="0.2">
      <c r="B249" t="str">
        <f t="shared" si="12"/>
        <v/>
      </c>
      <c r="C249" s="32" t="e">
        <f t="shared" si="10"/>
        <v>#VALUE!</v>
      </c>
      <c r="D249" s="32" t="str">
        <f t="shared" si="11"/>
        <v/>
      </c>
    </row>
    <row r="250" spans="2:4" x14ac:dyDescent="0.2">
      <c r="B250" t="str">
        <f t="shared" si="12"/>
        <v/>
      </c>
      <c r="C250" s="32" t="e">
        <f t="shared" si="10"/>
        <v>#VALUE!</v>
      </c>
      <c r="D250" s="32" t="str">
        <f t="shared" si="11"/>
        <v/>
      </c>
    </row>
    <row r="251" spans="2:4" x14ac:dyDescent="0.2">
      <c r="B251" t="str">
        <f t="shared" si="12"/>
        <v/>
      </c>
      <c r="C251" s="32" t="e">
        <f t="shared" si="10"/>
        <v>#VALUE!</v>
      </c>
      <c r="D251" s="32" t="str">
        <f t="shared" si="11"/>
        <v/>
      </c>
    </row>
    <row r="252" spans="2:4" x14ac:dyDescent="0.2">
      <c r="B252" t="str">
        <f t="shared" si="12"/>
        <v/>
      </c>
      <c r="C252" s="32" t="e">
        <f t="shared" si="10"/>
        <v>#VALUE!</v>
      </c>
      <c r="D252" s="32" t="str">
        <f t="shared" si="11"/>
        <v/>
      </c>
    </row>
    <row r="253" spans="2:4" x14ac:dyDescent="0.2">
      <c r="B253" t="str">
        <f t="shared" si="12"/>
        <v/>
      </c>
      <c r="C253" s="32" t="e">
        <f t="shared" si="10"/>
        <v>#VALUE!</v>
      </c>
      <c r="D253" s="32" t="str">
        <f t="shared" si="11"/>
        <v/>
      </c>
    </row>
    <row r="254" spans="2:4" x14ac:dyDescent="0.2">
      <c r="B254" t="str">
        <f t="shared" si="12"/>
        <v/>
      </c>
      <c r="C254" s="32" t="e">
        <f t="shared" si="10"/>
        <v>#VALUE!</v>
      </c>
      <c r="D254" s="32" t="str">
        <f t="shared" si="11"/>
        <v/>
      </c>
    </row>
    <row r="255" spans="2:4" x14ac:dyDescent="0.2">
      <c r="B255" t="str">
        <f t="shared" si="12"/>
        <v/>
      </c>
      <c r="C255" s="32" t="e">
        <f t="shared" si="10"/>
        <v>#VALUE!</v>
      </c>
      <c r="D255" s="32" t="str">
        <f t="shared" si="11"/>
        <v/>
      </c>
    </row>
    <row r="256" spans="2:4" x14ac:dyDescent="0.2">
      <c r="B256" t="str">
        <f t="shared" si="12"/>
        <v/>
      </c>
      <c r="C256" s="32" t="e">
        <f t="shared" si="10"/>
        <v>#VALUE!</v>
      </c>
      <c r="D256" s="32" t="str">
        <f t="shared" si="11"/>
        <v/>
      </c>
    </row>
    <row r="257" spans="2:4" x14ac:dyDescent="0.2">
      <c r="B257" t="str">
        <f t="shared" si="12"/>
        <v/>
      </c>
      <c r="C257" s="32" t="e">
        <f t="shared" si="10"/>
        <v>#VALUE!</v>
      </c>
      <c r="D257" s="32" t="str">
        <f t="shared" si="11"/>
        <v/>
      </c>
    </row>
    <row r="258" spans="2:4" x14ac:dyDescent="0.2">
      <c r="B258" t="str">
        <f t="shared" si="12"/>
        <v/>
      </c>
      <c r="C258" s="32" t="e">
        <f t="shared" si="10"/>
        <v>#VALUE!</v>
      </c>
      <c r="D258" s="32" t="str">
        <f t="shared" si="11"/>
        <v/>
      </c>
    </row>
    <row r="259" spans="2:4" x14ac:dyDescent="0.2">
      <c r="B259" t="str">
        <f t="shared" si="12"/>
        <v/>
      </c>
      <c r="C259" s="32" t="e">
        <f t="shared" si="10"/>
        <v>#VALUE!</v>
      </c>
      <c r="D259" s="32" t="str">
        <f t="shared" si="11"/>
        <v/>
      </c>
    </row>
    <row r="260" spans="2:4" x14ac:dyDescent="0.2">
      <c r="B260" t="str">
        <f t="shared" si="12"/>
        <v/>
      </c>
      <c r="C260" s="32" t="e">
        <f t="shared" ref="C260:C323" si="13">TRIM(LEFT(B260,FIND(" ",B260)-1))</f>
        <v>#VALUE!</v>
      </c>
      <c r="D260" s="32" t="str">
        <f t="shared" ref="D260:D323" si="14">TRIM(RIGHT(SUBSTITUTE(B260," ",REPT(" ",LEN(B260))),LEN(B260)))</f>
        <v/>
      </c>
    </row>
    <row r="261" spans="2:4" x14ac:dyDescent="0.2">
      <c r="B261" t="str">
        <f t="shared" si="12"/>
        <v/>
      </c>
      <c r="C261" s="32" t="e">
        <f t="shared" si="13"/>
        <v>#VALUE!</v>
      </c>
      <c r="D261" s="32" t="str">
        <f t="shared" si="14"/>
        <v/>
      </c>
    </row>
    <row r="262" spans="2:4" x14ac:dyDescent="0.2">
      <c r="B262" t="str">
        <f t="shared" si="12"/>
        <v/>
      </c>
      <c r="C262" s="32" t="e">
        <f t="shared" si="13"/>
        <v>#VALUE!</v>
      </c>
      <c r="D262" s="32" t="str">
        <f t="shared" si="14"/>
        <v/>
      </c>
    </row>
    <row r="263" spans="2:4" x14ac:dyDescent="0.2">
      <c r="B263" t="str">
        <f t="shared" ref="B263:B326" si="15">TRIM((SUBSTITUTE(SUBSTITUTE(SUBSTITUTE(TRIM(A263),"-",""),")",""),"(","")))</f>
        <v/>
      </c>
      <c r="C263" s="32" t="e">
        <f t="shared" si="13"/>
        <v>#VALUE!</v>
      </c>
      <c r="D263" s="32" t="str">
        <f t="shared" si="14"/>
        <v/>
      </c>
    </row>
    <row r="264" spans="2:4" x14ac:dyDescent="0.2">
      <c r="B264" t="str">
        <f t="shared" si="15"/>
        <v/>
      </c>
      <c r="C264" s="32" t="e">
        <f t="shared" si="13"/>
        <v>#VALUE!</v>
      </c>
      <c r="D264" s="32" t="str">
        <f t="shared" si="14"/>
        <v/>
      </c>
    </row>
    <row r="265" spans="2:4" x14ac:dyDescent="0.2">
      <c r="B265" t="str">
        <f t="shared" si="15"/>
        <v/>
      </c>
      <c r="C265" s="32" t="e">
        <f t="shared" si="13"/>
        <v>#VALUE!</v>
      </c>
      <c r="D265" s="32" t="str">
        <f t="shared" si="14"/>
        <v/>
      </c>
    </row>
    <row r="266" spans="2:4" x14ac:dyDescent="0.2">
      <c r="B266" t="str">
        <f t="shared" si="15"/>
        <v/>
      </c>
      <c r="C266" s="32" t="e">
        <f t="shared" si="13"/>
        <v>#VALUE!</v>
      </c>
      <c r="D266" s="32" t="str">
        <f t="shared" si="14"/>
        <v/>
      </c>
    </row>
    <row r="267" spans="2:4" x14ac:dyDescent="0.2">
      <c r="B267" t="str">
        <f t="shared" si="15"/>
        <v/>
      </c>
      <c r="C267" s="32" t="e">
        <f t="shared" si="13"/>
        <v>#VALUE!</v>
      </c>
      <c r="D267" s="32" t="str">
        <f t="shared" si="14"/>
        <v/>
      </c>
    </row>
    <row r="268" spans="2:4" x14ac:dyDescent="0.2">
      <c r="B268" t="str">
        <f t="shared" si="15"/>
        <v/>
      </c>
      <c r="C268" s="32" t="e">
        <f t="shared" si="13"/>
        <v>#VALUE!</v>
      </c>
      <c r="D268" s="32" t="str">
        <f t="shared" si="14"/>
        <v/>
      </c>
    </row>
    <row r="269" spans="2:4" x14ac:dyDescent="0.2">
      <c r="B269" t="str">
        <f t="shared" si="15"/>
        <v/>
      </c>
      <c r="C269" s="32" t="e">
        <f t="shared" si="13"/>
        <v>#VALUE!</v>
      </c>
      <c r="D269" s="32" t="str">
        <f t="shared" si="14"/>
        <v/>
      </c>
    </row>
    <row r="270" spans="2:4" x14ac:dyDescent="0.2">
      <c r="B270" t="str">
        <f t="shared" si="15"/>
        <v/>
      </c>
      <c r="C270" s="32" t="e">
        <f t="shared" si="13"/>
        <v>#VALUE!</v>
      </c>
      <c r="D270" s="32" t="str">
        <f t="shared" si="14"/>
        <v/>
      </c>
    </row>
    <row r="271" spans="2:4" x14ac:dyDescent="0.2">
      <c r="B271" t="str">
        <f t="shared" si="15"/>
        <v/>
      </c>
      <c r="C271" s="32" t="e">
        <f t="shared" si="13"/>
        <v>#VALUE!</v>
      </c>
      <c r="D271" s="32" t="str">
        <f t="shared" si="14"/>
        <v/>
      </c>
    </row>
    <row r="272" spans="2:4" x14ac:dyDescent="0.2">
      <c r="B272" t="str">
        <f t="shared" si="15"/>
        <v/>
      </c>
      <c r="C272" s="32" t="e">
        <f t="shared" si="13"/>
        <v>#VALUE!</v>
      </c>
      <c r="D272" s="32" t="str">
        <f t="shared" si="14"/>
        <v/>
      </c>
    </row>
    <row r="273" spans="2:4" x14ac:dyDescent="0.2">
      <c r="B273" t="str">
        <f t="shared" si="15"/>
        <v/>
      </c>
      <c r="C273" s="32" t="e">
        <f t="shared" si="13"/>
        <v>#VALUE!</v>
      </c>
      <c r="D273" s="32" t="str">
        <f t="shared" si="14"/>
        <v/>
      </c>
    </row>
    <row r="274" spans="2:4" x14ac:dyDescent="0.2">
      <c r="B274" t="str">
        <f t="shared" si="15"/>
        <v/>
      </c>
      <c r="C274" s="32" t="e">
        <f t="shared" si="13"/>
        <v>#VALUE!</v>
      </c>
      <c r="D274" s="32" t="str">
        <f t="shared" si="14"/>
        <v/>
      </c>
    </row>
    <row r="275" spans="2:4" x14ac:dyDescent="0.2">
      <c r="B275" t="str">
        <f t="shared" si="15"/>
        <v/>
      </c>
      <c r="C275" s="32" t="e">
        <f t="shared" si="13"/>
        <v>#VALUE!</v>
      </c>
      <c r="D275" s="32" t="str">
        <f t="shared" si="14"/>
        <v/>
      </c>
    </row>
    <row r="276" spans="2:4" x14ac:dyDescent="0.2">
      <c r="B276" t="str">
        <f t="shared" si="15"/>
        <v/>
      </c>
      <c r="C276" s="32" t="e">
        <f t="shared" si="13"/>
        <v>#VALUE!</v>
      </c>
      <c r="D276" s="32" t="str">
        <f t="shared" si="14"/>
        <v/>
      </c>
    </row>
    <row r="277" spans="2:4" x14ac:dyDescent="0.2">
      <c r="B277" t="str">
        <f t="shared" si="15"/>
        <v/>
      </c>
      <c r="C277" s="32" t="e">
        <f t="shared" si="13"/>
        <v>#VALUE!</v>
      </c>
      <c r="D277" s="32" t="str">
        <f t="shared" si="14"/>
        <v/>
      </c>
    </row>
    <row r="278" spans="2:4" x14ac:dyDescent="0.2">
      <c r="B278" t="str">
        <f t="shared" si="15"/>
        <v/>
      </c>
      <c r="C278" s="32" t="e">
        <f t="shared" si="13"/>
        <v>#VALUE!</v>
      </c>
      <c r="D278" s="32" t="str">
        <f t="shared" si="14"/>
        <v/>
      </c>
    </row>
    <row r="279" spans="2:4" x14ac:dyDescent="0.2">
      <c r="B279" t="str">
        <f t="shared" si="15"/>
        <v/>
      </c>
      <c r="C279" s="32" t="e">
        <f t="shared" si="13"/>
        <v>#VALUE!</v>
      </c>
      <c r="D279" s="32" t="str">
        <f t="shared" si="14"/>
        <v/>
      </c>
    </row>
    <row r="280" spans="2:4" x14ac:dyDescent="0.2">
      <c r="B280" t="str">
        <f t="shared" si="15"/>
        <v/>
      </c>
      <c r="C280" s="32" t="e">
        <f t="shared" si="13"/>
        <v>#VALUE!</v>
      </c>
      <c r="D280" s="32" t="str">
        <f t="shared" si="14"/>
        <v/>
      </c>
    </row>
    <row r="281" spans="2:4" x14ac:dyDescent="0.2">
      <c r="B281" t="str">
        <f t="shared" si="15"/>
        <v/>
      </c>
      <c r="C281" s="32" t="e">
        <f t="shared" si="13"/>
        <v>#VALUE!</v>
      </c>
      <c r="D281" s="32" t="str">
        <f t="shared" si="14"/>
        <v/>
      </c>
    </row>
    <row r="282" spans="2:4" x14ac:dyDescent="0.2">
      <c r="B282" t="str">
        <f t="shared" si="15"/>
        <v/>
      </c>
      <c r="C282" s="32" t="e">
        <f t="shared" si="13"/>
        <v>#VALUE!</v>
      </c>
      <c r="D282" s="32" t="str">
        <f t="shared" si="14"/>
        <v/>
      </c>
    </row>
    <row r="283" spans="2:4" x14ac:dyDescent="0.2">
      <c r="B283" t="str">
        <f t="shared" si="15"/>
        <v/>
      </c>
      <c r="C283" s="32" t="e">
        <f t="shared" si="13"/>
        <v>#VALUE!</v>
      </c>
      <c r="D283" s="32" t="str">
        <f t="shared" si="14"/>
        <v/>
      </c>
    </row>
    <row r="284" spans="2:4" x14ac:dyDescent="0.2">
      <c r="B284" t="str">
        <f t="shared" si="15"/>
        <v/>
      </c>
      <c r="C284" s="32" t="e">
        <f t="shared" si="13"/>
        <v>#VALUE!</v>
      </c>
      <c r="D284" s="32" t="str">
        <f t="shared" si="14"/>
        <v/>
      </c>
    </row>
    <row r="285" spans="2:4" x14ac:dyDescent="0.2">
      <c r="B285" t="str">
        <f t="shared" si="15"/>
        <v/>
      </c>
      <c r="C285" s="32" t="e">
        <f t="shared" si="13"/>
        <v>#VALUE!</v>
      </c>
      <c r="D285" s="32" t="str">
        <f t="shared" si="14"/>
        <v/>
      </c>
    </row>
    <row r="286" spans="2:4" x14ac:dyDescent="0.2">
      <c r="B286" t="str">
        <f t="shared" si="15"/>
        <v/>
      </c>
      <c r="C286" s="32" t="e">
        <f t="shared" si="13"/>
        <v>#VALUE!</v>
      </c>
      <c r="D286" s="32" t="str">
        <f t="shared" si="14"/>
        <v/>
      </c>
    </row>
    <row r="287" spans="2:4" x14ac:dyDescent="0.2">
      <c r="B287" t="str">
        <f t="shared" si="15"/>
        <v/>
      </c>
      <c r="C287" s="32" t="e">
        <f t="shared" si="13"/>
        <v>#VALUE!</v>
      </c>
      <c r="D287" s="32" t="str">
        <f t="shared" si="14"/>
        <v/>
      </c>
    </row>
    <row r="288" spans="2:4" x14ac:dyDescent="0.2">
      <c r="B288" t="str">
        <f t="shared" si="15"/>
        <v/>
      </c>
      <c r="C288" s="32" t="e">
        <f t="shared" si="13"/>
        <v>#VALUE!</v>
      </c>
      <c r="D288" s="32" t="str">
        <f t="shared" si="14"/>
        <v/>
      </c>
    </row>
    <row r="289" spans="2:4" x14ac:dyDescent="0.2">
      <c r="B289" t="str">
        <f t="shared" si="15"/>
        <v/>
      </c>
      <c r="C289" s="32" t="e">
        <f t="shared" si="13"/>
        <v>#VALUE!</v>
      </c>
      <c r="D289" s="32" t="str">
        <f t="shared" si="14"/>
        <v/>
      </c>
    </row>
    <row r="290" spans="2:4" x14ac:dyDescent="0.2">
      <c r="B290" t="str">
        <f t="shared" si="15"/>
        <v/>
      </c>
      <c r="C290" s="32" t="e">
        <f t="shared" si="13"/>
        <v>#VALUE!</v>
      </c>
      <c r="D290" s="32" t="str">
        <f t="shared" si="14"/>
        <v/>
      </c>
    </row>
    <row r="291" spans="2:4" x14ac:dyDescent="0.2">
      <c r="B291" t="str">
        <f t="shared" si="15"/>
        <v/>
      </c>
      <c r="C291" s="32" t="e">
        <f t="shared" si="13"/>
        <v>#VALUE!</v>
      </c>
      <c r="D291" s="32" t="str">
        <f t="shared" si="14"/>
        <v/>
      </c>
    </row>
    <row r="292" spans="2:4" x14ac:dyDescent="0.2">
      <c r="B292" t="str">
        <f t="shared" si="15"/>
        <v/>
      </c>
      <c r="C292" s="32" t="e">
        <f t="shared" si="13"/>
        <v>#VALUE!</v>
      </c>
      <c r="D292" s="32" t="str">
        <f t="shared" si="14"/>
        <v/>
      </c>
    </row>
    <row r="293" spans="2:4" x14ac:dyDescent="0.2">
      <c r="B293" t="str">
        <f t="shared" si="15"/>
        <v/>
      </c>
      <c r="C293" s="32" t="e">
        <f t="shared" si="13"/>
        <v>#VALUE!</v>
      </c>
      <c r="D293" s="32" t="str">
        <f t="shared" si="14"/>
        <v/>
      </c>
    </row>
    <row r="294" spans="2:4" x14ac:dyDescent="0.2">
      <c r="B294" t="str">
        <f t="shared" si="15"/>
        <v/>
      </c>
      <c r="C294" s="32" t="e">
        <f t="shared" si="13"/>
        <v>#VALUE!</v>
      </c>
      <c r="D294" s="32" t="str">
        <f t="shared" si="14"/>
        <v/>
      </c>
    </row>
    <row r="295" spans="2:4" x14ac:dyDescent="0.2">
      <c r="B295" t="str">
        <f t="shared" si="15"/>
        <v/>
      </c>
      <c r="C295" s="32" t="e">
        <f t="shared" si="13"/>
        <v>#VALUE!</v>
      </c>
      <c r="D295" s="32" t="str">
        <f t="shared" si="14"/>
        <v/>
      </c>
    </row>
    <row r="296" spans="2:4" x14ac:dyDescent="0.2">
      <c r="B296" t="str">
        <f t="shared" si="15"/>
        <v/>
      </c>
      <c r="C296" s="32" t="e">
        <f t="shared" si="13"/>
        <v>#VALUE!</v>
      </c>
      <c r="D296" s="32" t="str">
        <f t="shared" si="14"/>
        <v/>
      </c>
    </row>
    <row r="297" spans="2:4" x14ac:dyDescent="0.2">
      <c r="B297" t="str">
        <f t="shared" si="15"/>
        <v/>
      </c>
      <c r="C297" s="32" t="e">
        <f t="shared" si="13"/>
        <v>#VALUE!</v>
      </c>
      <c r="D297" s="32" t="str">
        <f t="shared" si="14"/>
        <v/>
      </c>
    </row>
    <row r="298" spans="2:4" x14ac:dyDescent="0.2">
      <c r="B298" t="str">
        <f t="shared" si="15"/>
        <v/>
      </c>
      <c r="C298" s="32" t="e">
        <f t="shared" si="13"/>
        <v>#VALUE!</v>
      </c>
      <c r="D298" s="32" t="str">
        <f t="shared" si="14"/>
        <v/>
      </c>
    </row>
    <row r="299" spans="2:4" x14ac:dyDescent="0.2">
      <c r="B299" t="str">
        <f t="shared" si="15"/>
        <v/>
      </c>
      <c r="C299" s="32" t="e">
        <f t="shared" si="13"/>
        <v>#VALUE!</v>
      </c>
      <c r="D299" s="32" t="str">
        <f t="shared" si="14"/>
        <v/>
      </c>
    </row>
    <row r="300" spans="2:4" x14ac:dyDescent="0.2">
      <c r="B300" t="str">
        <f t="shared" si="15"/>
        <v/>
      </c>
      <c r="C300" s="32" t="e">
        <f t="shared" si="13"/>
        <v>#VALUE!</v>
      </c>
      <c r="D300" s="32" t="str">
        <f t="shared" si="14"/>
        <v/>
      </c>
    </row>
    <row r="301" spans="2:4" x14ac:dyDescent="0.2">
      <c r="B301" t="str">
        <f t="shared" si="15"/>
        <v/>
      </c>
      <c r="C301" s="32" t="e">
        <f t="shared" si="13"/>
        <v>#VALUE!</v>
      </c>
      <c r="D301" s="32" t="str">
        <f t="shared" si="14"/>
        <v/>
      </c>
    </row>
    <row r="302" spans="2:4" x14ac:dyDescent="0.2">
      <c r="B302" t="str">
        <f t="shared" si="15"/>
        <v/>
      </c>
      <c r="C302" s="32" t="e">
        <f t="shared" si="13"/>
        <v>#VALUE!</v>
      </c>
      <c r="D302" s="32" t="str">
        <f t="shared" si="14"/>
        <v/>
      </c>
    </row>
    <row r="303" spans="2:4" x14ac:dyDescent="0.2">
      <c r="B303" t="str">
        <f t="shared" si="15"/>
        <v/>
      </c>
      <c r="C303" s="32" t="e">
        <f t="shared" si="13"/>
        <v>#VALUE!</v>
      </c>
      <c r="D303" s="32" t="str">
        <f t="shared" si="14"/>
        <v/>
      </c>
    </row>
    <row r="304" spans="2:4" x14ac:dyDescent="0.2">
      <c r="B304" t="str">
        <f t="shared" si="15"/>
        <v/>
      </c>
      <c r="C304" s="32" t="e">
        <f t="shared" si="13"/>
        <v>#VALUE!</v>
      </c>
      <c r="D304" s="32" t="str">
        <f t="shared" si="14"/>
        <v/>
      </c>
    </row>
    <row r="305" spans="2:4" x14ac:dyDescent="0.2">
      <c r="B305" t="str">
        <f t="shared" si="15"/>
        <v/>
      </c>
      <c r="C305" s="32" t="e">
        <f t="shared" si="13"/>
        <v>#VALUE!</v>
      </c>
      <c r="D305" s="32" t="str">
        <f t="shared" si="14"/>
        <v/>
      </c>
    </row>
    <row r="306" spans="2:4" x14ac:dyDescent="0.2">
      <c r="B306" t="str">
        <f t="shared" si="15"/>
        <v/>
      </c>
      <c r="C306" s="32" t="e">
        <f t="shared" si="13"/>
        <v>#VALUE!</v>
      </c>
      <c r="D306" s="32" t="str">
        <f t="shared" si="14"/>
        <v/>
      </c>
    </row>
    <row r="307" spans="2:4" x14ac:dyDescent="0.2">
      <c r="B307" t="str">
        <f t="shared" si="15"/>
        <v/>
      </c>
      <c r="C307" s="32" t="e">
        <f t="shared" si="13"/>
        <v>#VALUE!</v>
      </c>
      <c r="D307" s="32" t="str">
        <f t="shared" si="14"/>
        <v/>
      </c>
    </row>
    <row r="308" spans="2:4" x14ac:dyDescent="0.2">
      <c r="B308" t="str">
        <f t="shared" si="15"/>
        <v/>
      </c>
      <c r="C308" s="32" t="e">
        <f t="shared" si="13"/>
        <v>#VALUE!</v>
      </c>
      <c r="D308" s="32" t="str">
        <f t="shared" si="14"/>
        <v/>
      </c>
    </row>
    <row r="309" spans="2:4" x14ac:dyDescent="0.2">
      <c r="B309" t="str">
        <f t="shared" si="15"/>
        <v/>
      </c>
      <c r="C309" s="32" t="e">
        <f t="shared" si="13"/>
        <v>#VALUE!</v>
      </c>
      <c r="D309" s="32" t="str">
        <f t="shared" si="14"/>
        <v/>
      </c>
    </row>
    <row r="310" spans="2:4" x14ac:dyDescent="0.2">
      <c r="B310" t="str">
        <f t="shared" si="15"/>
        <v/>
      </c>
      <c r="C310" s="32" t="e">
        <f t="shared" si="13"/>
        <v>#VALUE!</v>
      </c>
      <c r="D310" s="32" t="str">
        <f t="shared" si="14"/>
        <v/>
      </c>
    </row>
    <row r="311" spans="2:4" x14ac:dyDescent="0.2">
      <c r="B311" t="str">
        <f t="shared" si="15"/>
        <v/>
      </c>
      <c r="C311" s="32" t="e">
        <f t="shared" si="13"/>
        <v>#VALUE!</v>
      </c>
      <c r="D311" s="32" t="str">
        <f t="shared" si="14"/>
        <v/>
      </c>
    </row>
    <row r="312" spans="2:4" x14ac:dyDescent="0.2">
      <c r="B312" t="str">
        <f t="shared" si="15"/>
        <v/>
      </c>
      <c r="C312" s="32" t="e">
        <f t="shared" si="13"/>
        <v>#VALUE!</v>
      </c>
      <c r="D312" s="32" t="str">
        <f t="shared" si="14"/>
        <v/>
      </c>
    </row>
    <row r="313" spans="2:4" x14ac:dyDescent="0.2">
      <c r="B313" t="str">
        <f t="shared" si="15"/>
        <v/>
      </c>
      <c r="C313" s="32" t="e">
        <f t="shared" si="13"/>
        <v>#VALUE!</v>
      </c>
      <c r="D313" s="32" t="str">
        <f t="shared" si="14"/>
        <v/>
      </c>
    </row>
    <row r="314" spans="2:4" x14ac:dyDescent="0.2">
      <c r="B314" t="str">
        <f t="shared" si="15"/>
        <v/>
      </c>
      <c r="C314" s="32" t="e">
        <f t="shared" si="13"/>
        <v>#VALUE!</v>
      </c>
      <c r="D314" s="32" t="str">
        <f t="shared" si="14"/>
        <v/>
      </c>
    </row>
    <row r="315" spans="2:4" x14ac:dyDescent="0.2">
      <c r="B315" t="str">
        <f t="shared" si="15"/>
        <v/>
      </c>
      <c r="C315" s="32" t="e">
        <f t="shared" si="13"/>
        <v>#VALUE!</v>
      </c>
      <c r="D315" s="32" t="str">
        <f t="shared" si="14"/>
        <v/>
      </c>
    </row>
    <row r="316" spans="2:4" x14ac:dyDescent="0.2">
      <c r="B316" t="str">
        <f t="shared" si="15"/>
        <v/>
      </c>
      <c r="C316" s="32" t="e">
        <f t="shared" si="13"/>
        <v>#VALUE!</v>
      </c>
      <c r="D316" s="32" t="str">
        <f t="shared" si="14"/>
        <v/>
      </c>
    </row>
    <row r="317" spans="2:4" x14ac:dyDescent="0.2">
      <c r="B317" t="str">
        <f t="shared" si="15"/>
        <v/>
      </c>
      <c r="C317" s="32" t="e">
        <f t="shared" si="13"/>
        <v>#VALUE!</v>
      </c>
      <c r="D317" s="32" t="str">
        <f t="shared" si="14"/>
        <v/>
      </c>
    </row>
    <row r="318" spans="2:4" x14ac:dyDescent="0.2">
      <c r="B318" t="str">
        <f t="shared" si="15"/>
        <v/>
      </c>
      <c r="C318" s="32" t="e">
        <f t="shared" si="13"/>
        <v>#VALUE!</v>
      </c>
      <c r="D318" s="32" t="str">
        <f t="shared" si="14"/>
        <v/>
      </c>
    </row>
    <row r="319" spans="2:4" x14ac:dyDescent="0.2">
      <c r="B319" t="str">
        <f t="shared" si="15"/>
        <v/>
      </c>
      <c r="C319" s="32" t="e">
        <f t="shared" si="13"/>
        <v>#VALUE!</v>
      </c>
      <c r="D319" s="32" t="str">
        <f t="shared" si="14"/>
        <v/>
      </c>
    </row>
    <row r="320" spans="2:4" x14ac:dyDescent="0.2">
      <c r="B320" t="str">
        <f t="shared" si="15"/>
        <v/>
      </c>
      <c r="C320" s="32" t="e">
        <f t="shared" si="13"/>
        <v>#VALUE!</v>
      </c>
      <c r="D320" s="32" t="str">
        <f t="shared" si="14"/>
        <v/>
      </c>
    </row>
    <row r="321" spans="2:4" x14ac:dyDescent="0.2">
      <c r="B321" t="str">
        <f t="shared" si="15"/>
        <v/>
      </c>
      <c r="C321" s="32" t="e">
        <f t="shared" si="13"/>
        <v>#VALUE!</v>
      </c>
      <c r="D321" s="32" t="str">
        <f t="shared" si="14"/>
        <v/>
      </c>
    </row>
    <row r="322" spans="2:4" x14ac:dyDescent="0.2">
      <c r="B322" t="str">
        <f t="shared" si="15"/>
        <v/>
      </c>
      <c r="C322" s="32" t="e">
        <f t="shared" si="13"/>
        <v>#VALUE!</v>
      </c>
      <c r="D322" s="32" t="str">
        <f t="shared" si="14"/>
        <v/>
      </c>
    </row>
    <row r="323" spans="2:4" x14ac:dyDescent="0.2">
      <c r="B323" t="str">
        <f t="shared" si="15"/>
        <v/>
      </c>
      <c r="C323" s="32" t="e">
        <f t="shared" si="13"/>
        <v>#VALUE!</v>
      </c>
      <c r="D323" s="32" t="str">
        <f t="shared" si="14"/>
        <v/>
      </c>
    </row>
    <row r="324" spans="2:4" x14ac:dyDescent="0.2">
      <c r="B324" t="str">
        <f t="shared" si="15"/>
        <v/>
      </c>
      <c r="C324" s="32" t="e">
        <f t="shared" ref="C324:C387" si="16">TRIM(LEFT(B324,FIND(" ",B324)-1))</f>
        <v>#VALUE!</v>
      </c>
      <c r="D324" s="32" t="str">
        <f t="shared" ref="D324:D387" si="17">TRIM(RIGHT(SUBSTITUTE(B324," ",REPT(" ",LEN(B324))),LEN(B324)))</f>
        <v/>
      </c>
    </row>
    <row r="325" spans="2:4" x14ac:dyDescent="0.2">
      <c r="B325" t="str">
        <f t="shared" si="15"/>
        <v/>
      </c>
      <c r="C325" s="32" t="e">
        <f t="shared" si="16"/>
        <v>#VALUE!</v>
      </c>
      <c r="D325" s="32" t="str">
        <f t="shared" si="17"/>
        <v/>
      </c>
    </row>
    <row r="326" spans="2:4" x14ac:dyDescent="0.2">
      <c r="B326" t="str">
        <f t="shared" si="15"/>
        <v/>
      </c>
      <c r="C326" s="32" t="e">
        <f t="shared" si="16"/>
        <v>#VALUE!</v>
      </c>
      <c r="D326" s="32" t="str">
        <f t="shared" si="17"/>
        <v/>
      </c>
    </row>
    <row r="327" spans="2:4" x14ac:dyDescent="0.2">
      <c r="B327" t="str">
        <f t="shared" ref="B327:B390" si="18">TRIM((SUBSTITUTE(SUBSTITUTE(SUBSTITUTE(TRIM(A327),"-",""),")",""),"(","")))</f>
        <v/>
      </c>
      <c r="C327" s="32" t="e">
        <f t="shared" si="16"/>
        <v>#VALUE!</v>
      </c>
      <c r="D327" s="32" t="str">
        <f t="shared" si="17"/>
        <v/>
      </c>
    </row>
    <row r="328" spans="2:4" x14ac:dyDescent="0.2">
      <c r="B328" t="str">
        <f t="shared" si="18"/>
        <v/>
      </c>
      <c r="C328" s="32" t="e">
        <f t="shared" si="16"/>
        <v>#VALUE!</v>
      </c>
      <c r="D328" s="32" t="str">
        <f t="shared" si="17"/>
        <v/>
      </c>
    </row>
    <row r="329" spans="2:4" x14ac:dyDescent="0.2">
      <c r="B329" t="str">
        <f t="shared" si="18"/>
        <v/>
      </c>
      <c r="C329" s="32" t="e">
        <f t="shared" si="16"/>
        <v>#VALUE!</v>
      </c>
      <c r="D329" s="32" t="str">
        <f t="shared" si="17"/>
        <v/>
      </c>
    </row>
    <row r="330" spans="2:4" x14ac:dyDescent="0.2">
      <c r="B330" t="str">
        <f t="shared" si="18"/>
        <v/>
      </c>
      <c r="C330" s="32" t="e">
        <f t="shared" si="16"/>
        <v>#VALUE!</v>
      </c>
      <c r="D330" s="32" t="str">
        <f t="shared" si="17"/>
        <v/>
      </c>
    </row>
    <row r="331" spans="2:4" x14ac:dyDescent="0.2">
      <c r="B331" t="str">
        <f t="shared" si="18"/>
        <v/>
      </c>
      <c r="C331" s="32" t="e">
        <f t="shared" si="16"/>
        <v>#VALUE!</v>
      </c>
      <c r="D331" s="32" t="str">
        <f t="shared" si="17"/>
        <v/>
      </c>
    </row>
    <row r="332" spans="2:4" x14ac:dyDescent="0.2">
      <c r="B332" t="str">
        <f t="shared" si="18"/>
        <v/>
      </c>
      <c r="C332" s="32" t="e">
        <f t="shared" si="16"/>
        <v>#VALUE!</v>
      </c>
      <c r="D332" s="32" t="str">
        <f t="shared" si="17"/>
        <v/>
      </c>
    </row>
    <row r="333" spans="2:4" x14ac:dyDescent="0.2">
      <c r="B333" t="str">
        <f t="shared" si="18"/>
        <v/>
      </c>
      <c r="C333" s="32" t="e">
        <f t="shared" si="16"/>
        <v>#VALUE!</v>
      </c>
      <c r="D333" s="32" t="str">
        <f t="shared" si="17"/>
        <v/>
      </c>
    </row>
    <row r="334" spans="2:4" x14ac:dyDescent="0.2">
      <c r="B334" t="str">
        <f t="shared" si="18"/>
        <v/>
      </c>
      <c r="C334" s="32" t="e">
        <f t="shared" si="16"/>
        <v>#VALUE!</v>
      </c>
      <c r="D334" s="32" t="str">
        <f t="shared" si="17"/>
        <v/>
      </c>
    </row>
    <row r="335" spans="2:4" x14ac:dyDescent="0.2">
      <c r="B335" t="str">
        <f t="shared" si="18"/>
        <v/>
      </c>
      <c r="C335" s="32" t="e">
        <f t="shared" si="16"/>
        <v>#VALUE!</v>
      </c>
      <c r="D335" s="32" t="str">
        <f t="shared" si="17"/>
        <v/>
      </c>
    </row>
    <row r="336" spans="2:4" x14ac:dyDescent="0.2">
      <c r="B336" t="str">
        <f t="shared" si="18"/>
        <v/>
      </c>
      <c r="C336" s="32" t="e">
        <f t="shared" si="16"/>
        <v>#VALUE!</v>
      </c>
      <c r="D336" s="32" t="str">
        <f t="shared" si="17"/>
        <v/>
      </c>
    </row>
    <row r="337" spans="2:4" x14ac:dyDescent="0.2">
      <c r="B337" t="str">
        <f t="shared" si="18"/>
        <v/>
      </c>
      <c r="C337" s="32" t="e">
        <f t="shared" si="16"/>
        <v>#VALUE!</v>
      </c>
      <c r="D337" s="32" t="str">
        <f t="shared" si="17"/>
        <v/>
      </c>
    </row>
    <row r="338" spans="2:4" x14ac:dyDescent="0.2">
      <c r="B338" t="str">
        <f t="shared" si="18"/>
        <v/>
      </c>
      <c r="C338" s="32" t="e">
        <f t="shared" si="16"/>
        <v>#VALUE!</v>
      </c>
      <c r="D338" s="32" t="str">
        <f t="shared" si="17"/>
        <v/>
      </c>
    </row>
    <row r="339" spans="2:4" x14ac:dyDescent="0.2">
      <c r="B339" t="str">
        <f t="shared" si="18"/>
        <v/>
      </c>
      <c r="C339" s="32" t="e">
        <f t="shared" si="16"/>
        <v>#VALUE!</v>
      </c>
      <c r="D339" s="32" t="str">
        <f t="shared" si="17"/>
        <v/>
      </c>
    </row>
    <row r="340" spans="2:4" x14ac:dyDescent="0.2">
      <c r="B340" t="str">
        <f t="shared" si="18"/>
        <v/>
      </c>
      <c r="C340" s="32" t="e">
        <f t="shared" si="16"/>
        <v>#VALUE!</v>
      </c>
      <c r="D340" s="32" t="str">
        <f t="shared" si="17"/>
        <v/>
      </c>
    </row>
    <row r="341" spans="2:4" x14ac:dyDescent="0.2">
      <c r="B341" t="str">
        <f t="shared" si="18"/>
        <v/>
      </c>
      <c r="C341" s="32" t="e">
        <f t="shared" si="16"/>
        <v>#VALUE!</v>
      </c>
      <c r="D341" s="32" t="str">
        <f t="shared" si="17"/>
        <v/>
      </c>
    </row>
    <row r="342" spans="2:4" x14ac:dyDescent="0.2">
      <c r="B342" t="str">
        <f t="shared" si="18"/>
        <v/>
      </c>
      <c r="C342" s="32" t="e">
        <f t="shared" si="16"/>
        <v>#VALUE!</v>
      </c>
      <c r="D342" s="32" t="str">
        <f t="shared" si="17"/>
        <v/>
      </c>
    </row>
    <row r="343" spans="2:4" x14ac:dyDescent="0.2">
      <c r="B343" t="str">
        <f t="shared" si="18"/>
        <v/>
      </c>
      <c r="C343" s="32" t="e">
        <f t="shared" si="16"/>
        <v>#VALUE!</v>
      </c>
      <c r="D343" s="32" t="str">
        <f t="shared" si="17"/>
        <v/>
      </c>
    </row>
    <row r="344" spans="2:4" x14ac:dyDescent="0.2">
      <c r="B344" t="str">
        <f t="shared" si="18"/>
        <v/>
      </c>
      <c r="C344" s="32" t="e">
        <f t="shared" si="16"/>
        <v>#VALUE!</v>
      </c>
      <c r="D344" s="32" t="str">
        <f t="shared" si="17"/>
        <v/>
      </c>
    </row>
    <row r="345" spans="2:4" x14ac:dyDescent="0.2">
      <c r="B345" t="str">
        <f t="shared" si="18"/>
        <v/>
      </c>
      <c r="C345" s="32" t="e">
        <f t="shared" si="16"/>
        <v>#VALUE!</v>
      </c>
      <c r="D345" s="32" t="str">
        <f t="shared" si="17"/>
        <v/>
      </c>
    </row>
    <row r="346" spans="2:4" x14ac:dyDescent="0.2">
      <c r="B346" t="str">
        <f t="shared" si="18"/>
        <v/>
      </c>
      <c r="C346" s="32" t="e">
        <f t="shared" si="16"/>
        <v>#VALUE!</v>
      </c>
      <c r="D346" s="32" t="str">
        <f t="shared" si="17"/>
        <v/>
      </c>
    </row>
    <row r="347" spans="2:4" x14ac:dyDescent="0.2">
      <c r="B347" t="str">
        <f t="shared" si="18"/>
        <v/>
      </c>
      <c r="C347" s="32" t="e">
        <f t="shared" si="16"/>
        <v>#VALUE!</v>
      </c>
      <c r="D347" s="32" t="str">
        <f t="shared" si="17"/>
        <v/>
      </c>
    </row>
    <row r="348" spans="2:4" x14ac:dyDescent="0.2">
      <c r="B348" t="str">
        <f t="shared" si="18"/>
        <v/>
      </c>
      <c r="C348" s="32" t="e">
        <f t="shared" si="16"/>
        <v>#VALUE!</v>
      </c>
      <c r="D348" s="32" t="str">
        <f t="shared" si="17"/>
        <v/>
      </c>
    </row>
    <row r="349" spans="2:4" x14ac:dyDescent="0.2">
      <c r="B349" t="str">
        <f t="shared" si="18"/>
        <v/>
      </c>
      <c r="C349" s="32" t="e">
        <f t="shared" si="16"/>
        <v>#VALUE!</v>
      </c>
      <c r="D349" s="32" t="str">
        <f t="shared" si="17"/>
        <v/>
      </c>
    </row>
    <row r="350" spans="2:4" x14ac:dyDescent="0.2">
      <c r="B350" t="str">
        <f t="shared" si="18"/>
        <v/>
      </c>
      <c r="C350" s="32" t="e">
        <f t="shared" si="16"/>
        <v>#VALUE!</v>
      </c>
      <c r="D350" s="32" t="str">
        <f t="shared" si="17"/>
        <v/>
      </c>
    </row>
    <row r="351" spans="2:4" x14ac:dyDescent="0.2">
      <c r="B351" t="str">
        <f t="shared" si="18"/>
        <v/>
      </c>
      <c r="C351" s="32" t="e">
        <f t="shared" si="16"/>
        <v>#VALUE!</v>
      </c>
      <c r="D351" s="32" t="str">
        <f t="shared" si="17"/>
        <v/>
      </c>
    </row>
    <row r="352" spans="2:4" x14ac:dyDescent="0.2">
      <c r="B352" t="str">
        <f t="shared" si="18"/>
        <v/>
      </c>
      <c r="C352" s="32" t="e">
        <f t="shared" si="16"/>
        <v>#VALUE!</v>
      </c>
      <c r="D352" s="32" t="str">
        <f t="shared" si="17"/>
        <v/>
      </c>
    </row>
    <row r="353" spans="2:4" x14ac:dyDescent="0.2">
      <c r="B353" t="str">
        <f t="shared" si="18"/>
        <v/>
      </c>
      <c r="C353" s="32" t="e">
        <f t="shared" si="16"/>
        <v>#VALUE!</v>
      </c>
      <c r="D353" s="32" t="str">
        <f t="shared" si="17"/>
        <v/>
      </c>
    </row>
    <row r="354" spans="2:4" x14ac:dyDescent="0.2">
      <c r="B354" t="str">
        <f t="shared" si="18"/>
        <v/>
      </c>
      <c r="C354" s="32" t="e">
        <f t="shared" si="16"/>
        <v>#VALUE!</v>
      </c>
      <c r="D354" s="32" t="str">
        <f t="shared" si="17"/>
        <v/>
      </c>
    </row>
    <row r="355" spans="2:4" x14ac:dyDescent="0.2">
      <c r="B355" t="str">
        <f t="shared" si="18"/>
        <v/>
      </c>
      <c r="C355" s="32" t="e">
        <f t="shared" si="16"/>
        <v>#VALUE!</v>
      </c>
      <c r="D355" s="32" t="str">
        <f t="shared" si="17"/>
        <v/>
      </c>
    </row>
    <row r="356" spans="2:4" x14ac:dyDescent="0.2">
      <c r="B356" t="str">
        <f t="shared" si="18"/>
        <v/>
      </c>
      <c r="C356" s="32" t="e">
        <f t="shared" si="16"/>
        <v>#VALUE!</v>
      </c>
      <c r="D356" s="32" t="str">
        <f t="shared" si="17"/>
        <v/>
      </c>
    </row>
    <row r="357" spans="2:4" x14ac:dyDescent="0.2">
      <c r="B357" t="str">
        <f t="shared" si="18"/>
        <v/>
      </c>
      <c r="C357" s="32" t="e">
        <f t="shared" si="16"/>
        <v>#VALUE!</v>
      </c>
      <c r="D357" s="32" t="str">
        <f t="shared" si="17"/>
        <v/>
      </c>
    </row>
    <row r="358" spans="2:4" x14ac:dyDescent="0.2">
      <c r="B358" t="str">
        <f t="shared" si="18"/>
        <v/>
      </c>
      <c r="C358" s="32" t="e">
        <f t="shared" si="16"/>
        <v>#VALUE!</v>
      </c>
      <c r="D358" s="32" t="str">
        <f t="shared" si="17"/>
        <v/>
      </c>
    </row>
    <row r="359" spans="2:4" x14ac:dyDescent="0.2">
      <c r="B359" t="str">
        <f t="shared" si="18"/>
        <v/>
      </c>
      <c r="C359" s="32" t="e">
        <f t="shared" si="16"/>
        <v>#VALUE!</v>
      </c>
      <c r="D359" s="32" t="str">
        <f t="shared" si="17"/>
        <v/>
      </c>
    </row>
    <row r="360" spans="2:4" x14ac:dyDescent="0.2">
      <c r="B360" t="str">
        <f t="shared" si="18"/>
        <v/>
      </c>
      <c r="C360" s="32" t="e">
        <f t="shared" si="16"/>
        <v>#VALUE!</v>
      </c>
      <c r="D360" s="32" t="str">
        <f t="shared" si="17"/>
        <v/>
      </c>
    </row>
    <row r="361" spans="2:4" x14ac:dyDescent="0.2">
      <c r="B361" t="str">
        <f t="shared" si="18"/>
        <v/>
      </c>
      <c r="C361" s="32" t="e">
        <f t="shared" si="16"/>
        <v>#VALUE!</v>
      </c>
      <c r="D361" s="32" t="str">
        <f t="shared" si="17"/>
        <v/>
      </c>
    </row>
    <row r="362" spans="2:4" x14ac:dyDescent="0.2">
      <c r="B362" t="str">
        <f t="shared" si="18"/>
        <v/>
      </c>
      <c r="C362" s="32" t="e">
        <f t="shared" si="16"/>
        <v>#VALUE!</v>
      </c>
      <c r="D362" s="32" t="str">
        <f t="shared" si="17"/>
        <v/>
      </c>
    </row>
    <row r="363" spans="2:4" x14ac:dyDescent="0.2">
      <c r="B363" t="str">
        <f t="shared" si="18"/>
        <v/>
      </c>
      <c r="C363" s="32" t="e">
        <f t="shared" si="16"/>
        <v>#VALUE!</v>
      </c>
      <c r="D363" s="32" t="str">
        <f t="shared" si="17"/>
        <v/>
      </c>
    </row>
    <row r="364" spans="2:4" x14ac:dyDescent="0.2">
      <c r="B364" t="str">
        <f t="shared" si="18"/>
        <v/>
      </c>
      <c r="C364" s="32" t="e">
        <f t="shared" si="16"/>
        <v>#VALUE!</v>
      </c>
      <c r="D364" s="32" t="str">
        <f t="shared" si="17"/>
        <v/>
      </c>
    </row>
    <row r="365" spans="2:4" x14ac:dyDescent="0.2">
      <c r="B365" t="str">
        <f t="shared" si="18"/>
        <v/>
      </c>
      <c r="C365" s="32" t="e">
        <f t="shared" si="16"/>
        <v>#VALUE!</v>
      </c>
      <c r="D365" s="32" t="str">
        <f t="shared" si="17"/>
        <v/>
      </c>
    </row>
    <row r="366" spans="2:4" x14ac:dyDescent="0.2">
      <c r="B366" t="str">
        <f t="shared" si="18"/>
        <v/>
      </c>
      <c r="C366" s="32" t="e">
        <f t="shared" si="16"/>
        <v>#VALUE!</v>
      </c>
      <c r="D366" s="32" t="str">
        <f t="shared" si="17"/>
        <v/>
      </c>
    </row>
    <row r="367" spans="2:4" x14ac:dyDescent="0.2">
      <c r="B367" t="str">
        <f t="shared" si="18"/>
        <v/>
      </c>
      <c r="C367" s="32" t="e">
        <f t="shared" si="16"/>
        <v>#VALUE!</v>
      </c>
      <c r="D367" s="32" t="str">
        <f t="shared" si="17"/>
        <v/>
      </c>
    </row>
    <row r="368" spans="2:4" x14ac:dyDescent="0.2">
      <c r="B368" t="str">
        <f t="shared" si="18"/>
        <v/>
      </c>
      <c r="C368" s="32" t="e">
        <f t="shared" si="16"/>
        <v>#VALUE!</v>
      </c>
      <c r="D368" s="32" t="str">
        <f t="shared" si="17"/>
        <v/>
      </c>
    </row>
    <row r="369" spans="2:4" x14ac:dyDescent="0.2">
      <c r="B369" t="str">
        <f t="shared" si="18"/>
        <v/>
      </c>
      <c r="C369" s="32" t="e">
        <f t="shared" si="16"/>
        <v>#VALUE!</v>
      </c>
      <c r="D369" s="32" t="str">
        <f t="shared" si="17"/>
        <v/>
      </c>
    </row>
    <row r="370" spans="2:4" x14ac:dyDescent="0.2">
      <c r="B370" t="str">
        <f t="shared" si="18"/>
        <v/>
      </c>
      <c r="C370" s="32" t="e">
        <f t="shared" si="16"/>
        <v>#VALUE!</v>
      </c>
      <c r="D370" s="32" t="str">
        <f t="shared" si="17"/>
        <v/>
      </c>
    </row>
    <row r="371" spans="2:4" x14ac:dyDescent="0.2">
      <c r="B371" t="str">
        <f t="shared" si="18"/>
        <v/>
      </c>
      <c r="C371" s="32" t="e">
        <f t="shared" si="16"/>
        <v>#VALUE!</v>
      </c>
      <c r="D371" s="32" t="str">
        <f t="shared" si="17"/>
        <v/>
      </c>
    </row>
    <row r="372" spans="2:4" x14ac:dyDescent="0.2">
      <c r="B372" t="str">
        <f t="shared" si="18"/>
        <v/>
      </c>
      <c r="C372" s="32" t="e">
        <f t="shared" si="16"/>
        <v>#VALUE!</v>
      </c>
      <c r="D372" s="32" t="str">
        <f t="shared" si="17"/>
        <v/>
      </c>
    </row>
    <row r="373" spans="2:4" x14ac:dyDescent="0.2">
      <c r="B373" t="str">
        <f t="shared" si="18"/>
        <v/>
      </c>
      <c r="C373" s="32" t="e">
        <f t="shared" si="16"/>
        <v>#VALUE!</v>
      </c>
      <c r="D373" s="32" t="str">
        <f t="shared" si="17"/>
        <v/>
      </c>
    </row>
    <row r="374" spans="2:4" x14ac:dyDescent="0.2">
      <c r="B374" t="str">
        <f t="shared" si="18"/>
        <v/>
      </c>
      <c r="C374" s="32" t="e">
        <f t="shared" si="16"/>
        <v>#VALUE!</v>
      </c>
      <c r="D374" s="32" t="str">
        <f t="shared" si="17"/>
        <v/>
      </c>
    </row>
    <row r="375" spans="2:4" x14ac:dyDescent="0.2">
      <c r="B375" t="str">
        <f t="shared" si="18"/>
        <v/>
      </c>
      <c r="C375" s="32" t="e">
        <f t="shared" si="16"/>
        <v>#VALUE!</v>
      </c>
      <c r="D375" s="32" t="str">
        <f t="shared" si="17"/>
        <v/>
      </c>
    </row>
    <row r="376" spans="2:4" x14ac:dyDescent="0.2">
      <c r="B376" t="str">
        <f t="shared" si="18"/>
        <v/>
      </c>
      <c r="C376" s="32" t="e">
        <f t="shared" si="16"/>
        <v>#VALUE!</v>
      </c>
      <c r="D376" s="32" t="str">
        <f t="shared" si="17"/>
        <v/>
      </c>
    </row>
    <row r="377" spans="2:4" x14ac:dyDescent="0.2">
      <c r="B377" t="str">
        <f t="shared" si="18"/>
        <v/>
      </c>
      <c r="C377" s="32" t="e">
        <f t="shared" si="16"/>
        <v>#VALUE!</v>
      </c>
      <c r="D377" s="32" t="str">
        <f t="shared" si="17"/>
        <v/>
      </c>
    </row>
    <row r="378" spans="2:4" x14ac:dyDescent="0.2">
      <c r="B378" t="str">
        <f t="shared" si="18"/>
        <v/>
      </c>
      <c r="C378" s="32" t="e">
        <f t="shared" si="16"/>
        <v>#VALUE!</v>
      </c>
      <c r="D378" s="32" t="str">
        <f t="shared" si="17"/>
        <v/>
      </c>
    </row>
    <row r="379" spans="2:4" x14ac:dyDescent="0.2">
      <c r="B379" t="str">
        <f t="shared" si="18"/>
        <v/>
      </c>
      <c r="C379" s="32" t="e">
        <f t="shared" si="16"/>
        <v>#VALUE!</v>
      </c>
      <c r="D379" s="32" t="str">
        <f t="shared" si="17"/>
        <v/>
      </c>
    </row>
    <row r="380" spans="2:4" x14ac:dyDescent="0.2">
      <c r="B380" t="str">
        <f t="shared" si="18"/>
        <v/>
      </c>
      <c r="C380" s="32" t="e">
        <f t="shared" si="16"/>
        <v>#VALUE!</v>
      </c>
      <c r="D380" s="32" t="str">
        <f t="shared" si="17"/>
        <v/>
      </c>
    </row>
    <row r="381" spans="2:4" x14ac:dyDescent="0.2">
      <c r="B381" t="str">
        <f t="shared" si="18"/>
        <v/>
      </c>
      <c r="C381" s="32" t="e">
        <f t="shared" si="16"/>
        <v>#VALUE!</v>
      </c>
      <c r="D381" s="32" t="str">
        <f t="shared" si="17"/>
        <v/>
      </c>
    </row>
    <row r="382" spans="2:4" x14ac:dyDescent="0.2">
      <c r="B382" t="str">
        <f t="shared" si="18"/>
        <v/>
      </c>
      <c r="C382" s="32" t="e">
        <f t="shared" si="16"/>
        <v>#VALUE!</v>
      </c>
      <c r="D382" s="32" t="str">
        <f t="shared" si="17"/>
        <v/>
      </c>
    </row>
    <row r="383" spans="2:4" x14ac:dyDescent="0.2">
      <c r="B383" t="str">
        <f t="shared" si="18"/>
        <v/>
      </c>
      <c r="C383" s="32" t="e">
        <f t="shared" si="16"/>
        <v>#VALUE!</v>
      </c>
      <c r="D383" s="32" t="str">
        <f t="shared" si="17"/>
        <v/>
      </c>
    </row>
    <row r="384" spans="2:4" x14ac:dyDescent="0.2">
      <c r="B384" t="str">
        <f t="shared" si="18"/>
        <v/>
      </c>
      <c r="C384" s="32" t="e">
        <f t="shared" si="16"/>
        <v>#VALUE!</v>
      </c>
      <c r="D384" s="32" t="str">
        <f t="shared" si="17"/>
        <v/>
      </c>
    </row>
    <row r="385" spans="2:4" x14ac:dyDescent="0.2">
      <c r="B385" t="str">
        <f t="shared" si="18"/>
        <v/>
      </c>
      <c r="C385" s="32" t="e">
        <f t="shared" si="16"/>
        <v>#VALUE!</v>
      </c>
      <c r="D385" s="32" t="str">
        <f t="shared" si="17"/>
        <v/>
      </c>
    </row>
    <row r="386" spans="2:4" x14ac:dyDescent="0.2">
      <c r="B386" t="str">
        <f t="shared" si="18"/>
        <v/>
      </c>
      <c r="C386" s="32" t="e">
        <f t="shared" si="16"/>
        <v>#VALUE!</v>
      </c>
      <c r="D386" s="32" t="str">
        <f t="shared" si="17"/>
        <v/>
      </c>
    </row>
    <row r="387" spans="2:4" x14ac:dyDescent="0.2">
      <c r="B387" t="str">
        <f t="shared" si="18"/>
        <v/>
      </c>
      <c r="C387" s="32" t="e">
        <f t="shared" si="16"/>
        <v>#VALUE!</v>
      </c>
      <c r="D387" s="32" t="str">
        <f t="shared" si="17"/>
        <v/>
      </c>
    </row>
    <row r="388" spans="2:4" x14ac:dyDescent="0.2">
      <c r="B388" t="str">
        <f t="shared" si="18"/>
        <v/>
      </c>
      <c r="C388" s="32" t="e">
        <f t="shared" ref="C388:C451" si="19">TRIM(LEFT(B388,FIND(" ",B388)-1))</f>
        <v>#VALUE!</v>
      </c>
      <c r="D388" s="32" t="str">
        <f t="shared" ref="D388:D451" si="20">TRIM(RIGHT(SUBSTITUTE(B388," ",REPT(" ",LEN(B388))),LEN(B388)))</f>
        <v/>
      </c>
    </row>
    <row r="389" spans="2:4" x14ac:dyDescent="0.2">
      <c r="B389" t="str">
        <f t="shared" si="18"/>
        <v/>
      </c>
      <c r="C389" s="32" t="e">
        <f t="shared" si="19"/>
        <v>#VALUE!</v>
      </c>
      <c r="D389" s="32" t="str">
        <f t="shared" si="20"/>
        <v/>
      </c>
    </row>
    <row r="390" spans="2:4" x14ac:dyDescent="0.2">
      <c r="B390" t="str">
        <f t="shared" si="18"/>
        <v/>
      </c>
      <c r="C390" s="32" t="e">
        <f t="shared" si="19"/>
        <v>#VALUE!</v>
      </c>
      <c r="D390" s="32" t="str">
        <f t="shared" si="20"/>
        <v/>
      </c>
    </row>
    <row r="391" spans="2:4" x14ac:dyDescent="0.2">
      <c r="B391" t="str">
        <f t="shared" ref="B391:B454" si="21">TRIM((SUBSTITUTE(SUBSTITUTE(SUBSTITUTE(TRIM(A391),"-",""),")",""),"(","")))</f>
        <v/>
      </c>
      <c r="C391" s="32" t="e">
        <f t="shared" si="19"/>
        <v>#VALUE!</v>
      </c>
      <c r="D391" s="32" t="str">
        <f t="shared" si="20"/>
        <v/>
      </c>
    </row>
    <row r="392" spans="2:4" x14ac:dyDescent="0.2">
      <c r="B392" t="str">
        <f t="shared" si="21"/>
        <v/>
      </c>
      <c r="C392" s="32" t="e">
        <f t="shared" si="19"/>
        <v>#VALUE!</v>
      </c>
      <c r="D392" s="32" t="str">
        <f t="shared" si="20"/>
        <v/>
      </c>
    </row>
    <row r="393" spans="2:4" x14ac:dyDescent="0.2">
      <c r="B393" t="str">
        <f t="shared" si="21"/>
        <v/>
      </c>
      <c r="C393" s="32" t="e">
        <f t="shared" si="19"/>
        <v>#VALUE!</v>
      </c>
      <c r="D393" s="32" t="str">
        <f t="shared" si="20"/>
        <v/>
      </c>
    </row>
    <row r="394" spans="2:4" x14ac:dyDescent="0.2">
      <c r="B394" t="str">
        <f t="shared" si="21"/>
        <v/>
      </c>
      <c r="C394" s="32" t="e">
        <f t="shared" si="19"/>
        <v>#VALUE!</v>
      </c>
      <c r="D394" s="32" t="str">
        <f t="shared" si="20"/>
        <v/>
      </c>
    </row>
    <row r="395" spans="2:4" x14ac:dyDescent="0.2">
      <c r="B395" t="str">
        <f t="shared" si="21"/>
        <v/>
      </c>
      <c r="C395" s="32" t="e">
        <f t="shared" si="19"/>
        <v>#VALUE!</v>
      </c>
      <c r="D395" s="32" t="str">
        <f t="shared" si="20"/>
        <v/>
      </c>
    </row>
    <row r="396" spans="2:4" x14ac:dyDescent="0.2">
      <c r="B396" t="str">
        <f t="shared" si="21"/>
        <v/>
      </c>
      <c r="C396" s="32" t="e">
        <f t="shared" si="19"/>
        <v>#VALUE!</v>
      </c>
      <c r="D396" s="32" t="str">
        <f t="shared" si="20"/>
        <v/>
      </c>
    </row>
    <row r="397" spans="2:4" x14ac:dyDescent="0.2">
      <c r="B397" t="str">
        <f t="shared" si="21"/>
        <v/>
      </c>
      <c r="C397" s="32" t="e">
        <f t="shared" si="19"/>
        <v>#VALUE!</v>
      </c>
      <c r="D397" s="32" t="str">
        <f t="shared" si="20"/>
        <v/>
      </c>
    </row>
    <row r="398" spans="2:4" x14ac:dyDescent="0.2">
      <c r="B398" t="str">
        <f t="shared" si="21"/>
        <v/>
      </c>
      <c r="C398" s="32" t="e">
        <f t="shared" si="19"/>
        <v>#VALUE!</v>
      </c>
      <c r="D398" s="32" t="str">
        <f t="shared" si="20"/>
        <v/>
      </c>
    </row>
    <row r="399" spans="2:4" x14ac:dyDescent="0.2">
      <c r="B399" t="str">
        <f t="shared" si="21"/>
        <v/>
      </c>
      <c r="C399" s="32" t="e">
        <f t="shared" si="19"/>
        <v>#VALUE!</v>
      </c>
      <c r="D399" s="32" t="str">
        <f t="shared" si="20"/>
        <v/>
      </c>
    </row>
    <row r="400" spans="2:4" x14ac:dyDescent="0.2">
      <c r="B400" t="str">
        <f t="shared" si="21"/>
        <v/>
      </c>
      <c r="C400" s="32" t="e">
        <f t="shared" si="19"/>
        <v>#VALUE!</v>
      </c>
      <c r="D400" s="32" t="str">
        <f t="shared" si="20"/>
        <v/>
      </c>
    </row>
    <row r="401" spans="2:4" x14ac:dyDescent="0.2">
      <c r="B401" t="str">
        <f t="shared" si="21"/>
        <v/>
      </c>
      <c r="C401" s="32" t="e">
        <f t="shared" si="19"/>
        <v>#VALUE!</v>
      </c>
      <c r="D401" s="32" t="str">
        <f t="shared" si="20"/>
        <v/>
      </c>
    </row>
    <row r="402" spans="2:4" x14ac:dyDescent="0.2">
      <c r="B402" t="str">
        <f t="shared" si="21"/>
        <v/>
      </c>
      <c r="C402" s="32" t="e">
        <f t="shared" si="19"/>
        <v>#VALUE!</v>
      </c>
      <c r="D402" s="32" t="str">
        <f t="shared" si="20"/>
        <v/>
      </c>
    </row>
    <row r="403" spans="2:4" x14ac:dyDescent="0.2">
      <c r="B403" t="str">
        <f t="shared" si="21"/>
        <v/>
      </c>
      <c r="C403" s="32" t="e">
        <f t="shared" si="19"/>
        <v>#VALUE!</v>
      </c>
      <c r="D403" s="32" t="str">
        <f t="shared" si="20"/>
        <v/>
      </c>
    </row>
    <row r="404" spans="2:4" x14ac:dyDescent="0.2">
      <c r="B404" t="str">
        <f t="shared" si="21"/>
        <v/>
      </c>
      <c r="C404" s="32" t="e">
        <f t="shared" si="19"/>
        <v>#VALUE!</v>
      </c>
      <c r="D404" s="32" t="str">
        <f t="shared" si="20"/>
        <v/>
      </c>
    </row>
    <row r="405" spans="2:4" x14ac:dyDescent="0.2">
      <c r="B405" t="str">
        <f t="shared" si="21"/>
        <v/>
      </c>
      <c r="C405" s="32" t="e">
        <f t="shared" si="19"/>
        <v>#VALUE!</v>
      </c>
      <c r="D405" s="32" t="str">
        <f t="shared" si="20"/>
        <v/>
      </c>
    </row>
    <row r="406" spans="2:4" x14ac:dyDescent="0.2">
      <c r="B406" t="str">
        <f t="shared" si="21"/>
        <v/>
      </c>
      <c r="C406" s="32" t="e">
        <f t="shared" si="19"/>
        <v>#VALUE!</v>
      </c>
      <c r="D406" s="32" t="str">
        <f t="shared" si="20"/>
        <v/>
      </c>
    </row>
    <row r="407" spans="2:4" x14ac:dyDescent="0.2">
      <c r="B407" t="str">
        <f t="shared" si="21"/>
        <v/>
      </c>
      <c r="C407" s="32" t="e">
        <f t="shared" si="19"/>
        <v>#VALUE!</v>
      </c>
      <c r="D407" s="32" t="str">
        <f t="shared" si="20"/>
        <v/>
      </c>
    </row>
    <row r="408" spans="2:4" x14ac:dyDescent="0.2">
      <c r="B408" t="str">
        <f t="shared" si="21"/>
        <v/>
      </c>
      <c r="C408" s="32" t="e">
        <f t="shared" si="19"/>
        <v>#VALUE!</v>
      </c>
      <c r="D408" s="32" t="str">
        <f t="shared" si="20"/>
        <v/>
      </c>
    </row>
    <row r="409" spans="2:4" x14ac:dyDescent="0.2">
      <c r="B409" t="str">
        <f t="shared" si="21"/>
        <v/>
      </c>
      <c r="C409" s="32" t="e">
        <f t="shared" si="19"/>
        <v>#VALUE!</v>
      </c>
      <c r="D409" s="32" t="str">
        <f t="shared" si="20"/>
        <v/>
      </c>
    </row>
    <row r="410" spans="2:4" x14ac:dyDescent="0.2">
      <c r="B410" t="str">
        <f t="shared" si="21"/>
        <v/>
      </c>
      <c r="C410" s="32" t="e">
        <f t="shared" si="19"/>
        <v>#VALUE!</v>
      </c>
      <c r="D410" s="32" t="str">
        <f t="shared" si="20"/>
        <v/>
      </c>
    </row>
    <row r="411" spans="2:4" x14ac:dyDescent="0.2">
      <c r="B411" t="str">
        <f t="shared" si="21"/>
        <v/>
      </c>
      <c r="C411" s="32" t="e">
        <f t="shared" si="19"/>
        <v>#VALUE!</v>
      </c>
      <c r="D411" s="32" t="str">
        <f t="shared" si="20"/>
        <v/>
      </c>
    </row>
    <row r="412" spans="2:4" x14ac:dyDescent="0.2">
      <c r="B412" t="str">
        <f t="shared" si="21"/>
        <v/>
      </c>
      <c r="C412" s="32" t="e">
        <f t="shared" si="19"/>
        <v>#VALUE!</v>
      </c>
      <c r="D412" s="32" t="str">
        <f t="shared" si="20"/>
        <v/>
      </c>
    </row>
    <row r="413" spans="2:4" x14ac:dyDescent="0.2">
      <c r="B413" t="str">
        <f t="shared" si="21"/>
        <v/>
      </c>
      <c r="C413" s="32" t="e">
        <f t="shared" si="19"/>
        <v>#VALUE!</v>
      </c>
      <c r="D413" s="32" t="str">
        <f t="shared" si="20"/>
        <v/>
      </c>
    </row>
    <row r="414" spans="2:4" x14ac:dyDescent="0.2">
      <c r="B414" t="str">
        <f t="shared" si="21"/>
        <v/>
      </c>
      <c r="C414" s="32" t="e">
        <f t="shared" si="19"/>
        <v>#VALUE!</v>
      </c>
      <c r="D414" s="32" t="str">
        <f t="shared" si="20"/>
        <v/>
      </c>
    </row>
    <row r="415" spans="2:4" x14ac:dyDescent="0.2">
      <c r="B415" t="str">
        <f t="shared" si="21"/>
        <v/>
      </c>
      <c r="C415" s="32" t="e">
        <f t="shared" si="19"/>
        <v>#VALUE!</v>
      </c>
      <c r="D415" s="32" t="str">
        <f t="shared" si="20"/>
        <v/>
      </c>
    </row>
    <row r="416" spans="2:4" x14ac:dyDescent="0.2">
      <c r="B416" t="str">
        <f t="shared" si="21"/>
        <v/>
      </c>
      <c r="C416" s="32" t="e">
        <f t="shared" si="19"/>
        <v>#VALUE!</v>
      </c>
      <c r="D416" s="32" t="str">
        <f t="shared" si="20"/>
        <v/>
      </c>
    </row>
    <row r="417" spans="2:4" x14ac:dyDescent="0.2">
      <c r="B417" t="str">
        <f t="shared" si="21"/>
        <v/>
      </c>
      <c r="C417" s="32" t="e">
        <f t="shared" si="19"/>
        <v>#VALUE!</v>
      </c>
      <c r="D417" s="32" t="str">
        <f t="shared" si="20"/>
        <v/>
      </c>
    </row>
    <row r="418" spans="2:4" x14ac:dyDescent="0.2">
      <c r="B418" t="str">
        <f t="shared" si="21"/>
        <v/>
      </c>
      <c r="C418" s="32" t="e">
        <f t="shared" si="19"/>
        <v>#VALUE!</v>
      </c>
      <c r="D418" s="32" t="str">
        <f t="shared" si="20"/>
        <v/>
      </c>
    </row>
    <row r="419" spans="2:4" x14ac:dyDescent="0.2">
      <c r="B419" t="str">
        <f t="shared" si="21"/>
        <v/>
      </c>
      <c r="C419" s="32" t="e">
        <f t="shared" si="19"/>
        <v>#VALUE!</v>
      </c>
      <c r="D419" s="32" t="str">
        <f t="shared" si="20"/>
        <v/>
      </c>
    </row>
    <row r="420" spans="2:4" x14ac:dyDescent="0.2">
      <c r="B420" t="str">
        <f t="shared" si="21"/>
        <v/>
      </c>
      <c r="C420" s="32" t="e">
        <f t="shared" si="19"/>
        <v>#VALUE!</v>
      </c>
      <c r="D420" s="32" t="str">
        <f t="shared" si="20"/>
        <v/>
      </c>
    </row>
    <row r="421" spans="2:4" x14ac:dyDescent="0.2">
      <c r="B421" t="str">
        <f t="shared" si="21"/>
        <v/>
      </c>
      <c r="C421" s="32" t="e">
        <f t="shared" si="19"/>
        <v>#VALUE!</v>
      </c>
      <c r="D421" s="32" t="str">
        <f t="shared" si="20"/>
        <v/>
      </c>
    </row>
    <row r="422" spans="2:4" x14ac:dyDescent="0.2">
      <c r="B422" t="str">
        <f t="shared" si="21"/>
        <v/>
      </c>
      <c r="C422" s="32" t="e">
        <f t="shared" si="19"/>
        <v>#VALUE!</v>
      </c>
      <c r="D422" s="32" t="str">
        <f t="shared" si="20"/>
        <v/>
      </c>
    </row>
    <row r="423" spans="2:4" x14ac:dyDescent="0.2">
      <c r="B423" t="str">
        <f t="shared" si="21"/>
        <v/>
      </c>
      <c r="C423" s="32" t="e">
        <f t="shared" si="19"/>
        <v>#VALUE!</v>
      </c>
      <c r="D423" s="32" t="str">
        <f t="shared" si="20"/>
        <v/>
      </c>
    </row>
    <row r="424" spans="2:4" x14ac:dyDescent="0.2">
      <c r="B424" t="str">
        <f t="shared" si="21"/>
        <v/>
      </c>
      <c r="C424" s="32" t="e">
        <f t="shared" si="19"/>
        <v>#VALUE!</v>
      </c>
      <c r="D424" s="32" t="str">
        <f t="shared" si="20"/>
        <v/>
      </c>
    </row>
    <row r="425" spans="2:4" x14ac:dyDescent="0.2">
      <c r="B425" t="str">
        <f t="shared" si="21"/>
        <v/>
      </c>
      <c r="C425" s="32" t="e">
        <f t="shared" si="19"/>
        <v>#VALUE!</v>
      </c>
      <c r="D425" s="32" t="str">
        <f t="shared" si="20"/>
        <v/>
      </c>
    </row>
    <row r="426" spans="2:4" x14ac:dyDescent="0.2">
      <c r="B426" t="str">
        <f t="shared" si="21"/>
        <v/>
      </c>
      <c r="C426" s="32" t="e">
        <f t="shared" si="19"/>
        <v>#VALUE!</v>
      </c>
      <c r="D426" s="32" t="str">
        <f t="shared" si="20"/>
        <v/>
      </c>
    </row>
    <row r="427" spans="2:4" x14ac:dyDescent="0.2">
      <c r="B427" t="str">
        <f t="shared" si="21"/>
        <v/>
      </c>
      <c r="C427" s="32" t="e">
        <f t="shared" si="19"/>
        <v>#VALUE!</v>
      </c>
      <c r="D427" s="32" t="str">
        <f t="shared" si="20"/>
        <v/>
      </c>
    </row>
    <row r="428" spans="2:4" x14ac:dyDescent="0.2">
      <c r="B428" t="str">
        <f t="shared" si="21"/>
        <v/>
      </c>
      <c r="C428" s="32" t="e">
        <f t="shared" si="19"/>
        <v>#VALUE!</v>
      </c>
      <c r="D428" s="32" t="str">
        <f t="shared" si="20"/>
        <v/>
      </c>
    </row>
    <row r="429" spans="2:4" x14ac:dyDescent="0.2">
      <c r="B429" t="str">
        <f t="shared" si="21"/>
        <v/>
      </c>
      <c r="C429" s="32" t="e">
        <f t="shared" si="19"/>
        <v>#VALUE!</v>
      </c>
      <c r="D429" s="32" t="str">
        <f t="shared" si="20"/>
        <v/>
      </c>
    </row>
    <row r="430" spans="2:4" x14ac:dyDescent="0.2">
      <c r="B430" t="str">
        <f t="shared" si="21"/>
        <v/>
      </c>
      <c r="C430" s="32" t="e">
        <f t="shared" si="19"/>
        <v>#VALUE!</v>
      </c>
      <c r="D430" s="32" t="str">
        <f t="shared" si="20"/>
        <v/>
      </c>
    </row>
    <row r="431" spans="2:4" x14ac:dyDescent="0.2">
      <c r="B431" t="str">
        <f t="shared" si="21"/>
        <v/>
      </c>
      <c r="C431" s="32" t="e">
        <f t="shared" si="19"/>
        <v>#VALUE!</v>
      </c>
      <c r="D431" s="32" t="str">
        <f t="shared" si="20"/>
        <v/>
      </c>
    </row>
    <row r="432" spans="2:4" x14ac:dyDescent="0.2">
      <c r="B432" t="str">
        <f t="shared" si="21"/>
        <v/>
      </c>
      <c r="C432" s="32" t="e">
        <f t="shared" si="19"/>
        <v>#VALUE!</v>
      </c>
      <c r="D432" s="32" t="str">
        <f t="shared" si="20"/>
        <v/>
      </c>
    </row>
    <row r="433" spans="2:4" x14ac:dyDescent="0.2">
      <c r="B433" t="str">
        <f t="shared" si="21"/>
        <v/>
      </c>
      <c r="C433" s="32" t="e">
        <f t="shared" si="19"/>
        <v>#VALUE!</v>
      </c>
      <c r="D433" s="32" t="str">
        <f t="shared" si="20"/>
        <v/>
      </c>
    </row>
    <row r="434" spans="2:4" x14ac:dyDescent="0.2">
      <c r="B434" t="str">
        <f t="shared" si="21"/>
        <v/>
      </c>
      <c r="C434" s="32" t="e">
        <f t="shared" si="19"/>
        <v>#VALUE!</v>
      </c>
      <c r="D434" s="32" t="str">
        <f t="shared" si="20"/>
        <v/>
      </c>
    </row>
    <row r="435" spans="2:4" x14ac:dyDescent="0.2">
      <c r="B435" t="str">
        <f t="shared" si="21"/>
        <v/>
      </c>
      <c r="C435" s="32" t="e">
        <f t="shared" si="19"/>
        <v>#VALUE!</v>
      </c>
      <c r="D435" s="32" t="str">
        <f t="shared" si="20"/>
        <v/>
      </c>
    </row>
    <row r="436" spans="2:4" x14ac:dyDescent="0.2">
      <c r="B436" t="str">
        <f t="shared" si="21"/>
        <v/>
      </c>
      <c r="C436" s="32" t="e">
        <f t="shared" si="19"/>
        <v>#VALUE!</v>
      </c>
      <c r="D436" s="32" t="str">
        <f t="shared" si="20"/>
        <v/>
      </c>
    </row>
    <row r="437" spans="2:4" x14ac:dyDescent="0.2">
      <c r="B437" t="str">
        <f t="shared" si="21"/>
        <v/>
      </c>
      <c r="C437" s="32" t="e">
        <f t="shared" si="19"/>
        <v>#VALUE!</v>
      </c>
      <c r="D437" s="32" t="str">
        <f t="shared" si="20"/>
        <v/>
      </c>
    </row>
    <row r="438" spans="2:4" x14ac:dyDescent="0.2">
      <c r="B438" t="str">
        <f t="shared" si="21"/>
        <v/>
      </c>
      <c r="C438" s="32" t="e">
        <f t="shared" si="19"/>
        <v>#VALUE!</v>
      </c>
      <c r="D438" s="32" t="str">
        <f t="shared" si="20"/>
        <v/>
      </c>
    </row>
    <row r="439" spans="2:4" x14ac:dyDescent="0.2">
      <c r="B439" t="str">
        <f t="shared" si="21"/>
        <v/>
      </c>
      <c r="C439" s="32" t="e">
        <f t="shared" si="19"/>
        <v>#VALUE!</v>
      </c>
      <c r="D439" s="32" t="str">
        <f t="shared" si="20"/>
        <v/>
      </c>
    </row>
    <row r="440" spans="2:4" x14ac:dyDescent="0.2">
      <c r="B440" t="str">
        <f t="shared" si="21"/>
        <v/>
      </c>
      <c r="C440" s="32" t="e">
        <f t="shared" si="19"/>
        <v>#VALUE!</v>
      </c>
      <c r="D440" s="32" t="str">
        <f t="shared" si="20"/>
        <v/>
      </c>
    </row>
    <row r="441" spans="2:4" x14ac:dyDescent="0.2">
      <c r="B441" t="str">
        <f t="shared" si="21"/>
        <v/>
      </c>
      <c r="C441" s="32" t="e">
        <f t="shared" si="19"/>
        <v>#VALUE!</v>
      </c>
      <c r="D441" s="32" t="str">
        <f t="shared" si="20"/>
        <v/>
      </c>
    </row>
    <row r="442" spans="2:4" x14ac:dyDescent="0.2">
      <c r="B442" t="str">
        <f t="shared" si="21"/>
        <v/>
      </c>
      <c r="C442" s="32" t="e">
        <f t="shared" si="19"/>
        <v>#VALUE!</v>
      </c>
      <c r="D442" s="32" t="str">
        <f t="shared" si="20"/>
        <v/>
      </c>
    </row>
    <row r="443" spans="2:4" x14ac:dyDescent="0.2">
      <c r="B443" t="str">
        <f t="shared" si="21"/>
        <v/>
      </c>
      <c r="C443" s="32" t="e">
        <f t="shared" si="19"/>
        <v>#VALUE!</v>
      </c>
      <c r="D443" s="32" t="str">
        <f t="shared" si="20"/>
        <v/>
      </c>
    </row>
    <row r="444" spans="2:4" x14ac:dyDescent="0.2">
      <c r="B444" t="str">
        <f t="shared" si="21"/>
        <v/>
      </c>
      <c r="C444" s="32" t="e">
        <f t="shared" si="19"/>
        <v>#VALUE!</v>
      </c>
      <c r="D444" s="32" t="str">
        <f t="shared" si="20"/>
        <v/>
      </c>
    </row>
    <row r="445" spans="2:4" x14ac:dyDescent="0.2">
      <c r="B445" t="str">
        <f t="shared" si="21"/>
        <v/>
      </c>
      <c r="C445" s="32" t="e">
        <f t="shared" si="19"/>
        <v>#VALUE!</v>
      </c>
      <c r="D445" s="32" t="str">
        <f t="shared" si="20"/>
        <v/>
      </c>
    </row>
    <row r="446" spans="2:4" x14ac:dyDescent="0.2">
      <c r="B446" t="str">
        <f t="shared" si="21"/>
        <v/>
      </c>
      <c r="C446" s="32" t="e">
        <f t="shared" si="19"/>
        <v>#VALUE!</v>
      </c>
      <c r="D446" s="32" t="str">
        <f t="shared" si="20"/>
        <v/>
      </c>
    </row>
    <row r="447" spans="2:4" x14ac:dyDescent="0.2">
      <c r="B447" t="str">
        <f t="shared" si="21"/>
        <v/>
      </c>
      <c r="C447" s="32" t="e">
        <f t="shared" si="19"/>
        <v>#VALUE!</v>
      </c>
      <c r="D447" s="32" t="str">
        <f t="shared" si="20"/>
        <v/>
      </c>
    </row>
    <row r="448" spans="2:4" x14ac:dyDescent="0.2">
      <c r="B448" t="str">
        <f t="shared" si="21"/>
        <v/>
      </c>
      <c r="C448" s="32" t="e">
        <f t="shared" si="19"/>
        <v>#VALUE!</v>
      </c>
      <c r="D448" s="32" t="str">
        <f t="shared" si="20"/>
        <v/>
      </c>
    </row>
    <row r="449" spans="2:4" x14ac:dyDescent="0.2">
      <c r="B449" t="str">
        <f t="shared" si="21"/>
        <v/>
      </c>
      <c r="C449" s="32" t="e">
        <f t="shared" si="19"/>
        <v>#VALUE!</v>
      </c>
      <c r="D449" s="32" t="str">
        <f t="shared" si="20"/>
        <v/>
      </c>
    </row>
    <row r="450" spans="2:4" x14ac:dyDescent="0.2">
      <c r="B450" t="str">
        <f t="shared" si="21"/>
        <v/>
      </c>
      <c r="C450" s="32" t="e">
        <f t="shared" si="19"/>
        <v>#VALUE!</v>
      </c>
      <c r="D450" s="32" t="str">
        <f t="shared" si="20"/>
        <v/>
      </c>
    </row>
    <row r="451" spans="2:4" x14ac:dyDescent="0.2">
      <c r="B451" t="str">
        <f t="shared" si="21"/>
        <v/>
      </c>
      <c r="C451" s="32" t="e">
        <f t="shared" si="19"/>
        <v>#VALUE!</v>
      </c>
      <c r="D451" s="32" t="str">
        <f t="shared" si="20"/>
        <v/>
      </c>
    </row>
    <row r="452" spans="2:4" x14ac:dyDescent="0.2">
      <c r="B452" t="str">
        <f t="shared" si="21"/>
        <v/>
      </c>
      <c r="C452" s="32" t="e">
        <f t="shared" ref="C452:C470" si="22">TRIM(LEFT(B452,FIND(" ",B452)-1))</f>
        <v>#VALUE!</v>
      </c>
      <c r="D452" s="32" t="str">
        <f t="shared" ref="D452:D470" si="23">TRIM(RIGHT(SUBSTITUTE(B452," ",REPT(" ",LEN(B452))),LEN(B452)))</f>
        <v/>
      </c>
    </row>
    <row r="453" spans="2:4" x14ac:dyDescent="0.2">
      <c r="B453" t="str">
        <f t="shared" si="21"/>
        <v/>
      </c>
      <c r="C453" s="32" t="e">
        <f t="shared" si="22"/>
        <v>#VALUE!</v>
      </c>
      <c r="D453" s="32" t="str">
        <f t="shared" si="23"/>
        <v/>
      </c>
    </row>
    <row r="454" spans="2:4" x14ac:dyDescent="0.2">
      <c r="B454" t="str">
        <f t="shared" si="21"/>
        <v/>
      </c>
      <c r="C454" s="32" t="e">
        <f t="shared" si="22"/>
        <v>#VALUE!</v>
      </c>
      <c r="D454" s="32" t="str">
        <f t="shared" si="23"/>
        <v/>
      </c>
    </row>
    <row r="455" spans="2:4" x14ac:dyDescent="0.2">
      <c r="B455" t="str">
        <f t="shared" ref="B455:B470" si="24">TRIM((SUBSTITUTE(SUBSTITUTE(SUBSTITUTE(TRIM(A455),"-",""),")",""),"(","")))</f>
        <v/>
      </c>
      <c r="C455" s="32" t="e">
        <f t="shared" si="22"/>
        <v>#VALUE!</v>
      </c>
      <c r="D455" s="32" t="str">
        <f t="shared" si="23"/>
        <v/>
      </c>
    </row>
    <row r="456" spans="2:4" x14ac:dyDescent="0.2">
      <c r="B456" t="str">
        <f t="shared" si="24"/>
        <v/>
      </c>
      <c r="C456" s="32" t="e">
        <f t="shared" si="22"/>
        <v>#VALUE!</v>
      </c>
      <c r="D456" s="32" t="str">
        <f t="shared" si="23"/>
        <v/>
      </c>
    </row>
    <row r="457" spans="2:4" x14ac:dyDescent="0.2">
      <c r="B457" t="str">
        <f t="shared" si="24"/>
        <v/>
      </c>
      <c r="C457" s="32" t="e">
        <f t="shared" si="22"/>
        <v>#VALUE!</v>
      </c>
      <c r="D457" s="32" t="str">
        <f t="shared" si="23"/>
        <v/>
      </c>
    </row>
    <row r="458" spans="2:4" x14ac:dyDescent="0.2">
      <c r="B458" t="str">
        <f t="shared" si="24"/>
        <v/>
      </c>
      <c r="C458" s="32" t="e">
        <f t="shared" si="22"/>
        <v>#VALUE!</v>
      </c>
      <c r="D458" s="32" t="str">
        <f t="shared" si="23"/>
        <v/>
      </c>
    </row>
    <row r="459" spans="2:4" x14ac:dyDescent="0.2">
      <c r="B459" t="str">
        <f t="shared" si="24"/>
        <v/>
      </c>
      <c r="C459" s="32" t="e">
        <f t="shared" si="22"/>
        <v>#VALUE!</v>
      </c>
      <c r="D459" s="32" t="str">
        <f t="shared" si="23"/>
        <v/>
      </c>
    </row>
    <row r="460" spans="2:4" x14ac:dyDescent="0.2">
      <c r="B460" t="str">
        <f t="shared" si="24"/>
        <v/>
      </c>
      <c r="C460" s="32" t="e">
        <f t="shared" si="22"/>
        <v>#VALUE!</v>
      </c>
      <c r="D460" s="32" t="str">
        <f t="shared" si="23"/>
        <v/>
      </c>
    </row>
    <row r="461" spans="2:4" x14ac:dyDescent="0.2">
      <c r="B461" t="str">
        <f t="shared" si="24"/>
        <v/>
      </c>
      <c r="C461" s="32" t="e">
        <f t="shared" si="22"/>
        <v>#VALUE!</v>
      </c>
      <c r="D461" s="32" t="str">
        <f t="shared" si="23"/>
        <v/>
      </c>
    </row>
    <row r="462" spans="2:4" x14ac:dyDescent="0.2">
      <c r="B462" t="str">
        <f t="shared" si="24"/>
        <v/>
      </c>
      <c r="C462" s="32" t="e">
        <f t="shared" si="22"/>
        <v>#VALUE!</v>
      </c>
      <c r="D462" s="32" t="str">
        <f t="shared" si="23"/>
        <v/>
      </c>
    </row>
    <row r="463" spans="2:4" x14ac:dyDescent="0.2">
      <c r="B463" t="str">
        <f t="shared" si="24"/>
        <v/>
      </c>
      <c r="C463" s="32" t="e">
        <f t="shared" si="22"/>
        <v>#VALUE!</v>
      </c>
      <c r="D463" s="32" t="str">
        <f t="shared" si="23"/>
        <v/>
      </c>
    </row>
    <row r="464" spans="2:4" x14ac:dyDescent="0.2">
      <c r="B464" t="str">
        <f t="shared" si="24"/>
        <v/>
      </c>
      <c r="C464" s="32" t="e">
        <f t="shared" si="22"/>
        <v>#VALUE!</v>
      </c>
      <c r="D464" s="32" t="str">
        <f t="shared" si="23"/>
        <v/>
      </c>
    </row>
    <row r="465" spans="2:4" x14ac:dyDescent="0.2">
      <c r="B465" t="str">
        <f t="shared" si="24"/>
        <v/>
      </c>
      <c r="C465" s="32" t="e">
        <f t="shared" si="22"/>
        <v>#VALUE!</v>
      </c>
      <c r="D465" s="32" t="str">
        <f t="shared" si="23"/>
        <v/>
      </c>
    </row>
    <row r="466" spans="2:4" x14ac:dyDescent="0.2">
      <c r="B466" t="str">
        <f t="shared" si="24"/>
        <v/>
      </c>
      <c r="C466" s="32" t="e">
        <f t="shared" si="22"/>
        <v>#VALUE!</v>
      </c>
      <c r="D466" s="32" t="str">
        <f t="shared" si="23"/>
        <v/>
      </c>
    </row>
    <row r="467" spans="2:4" x14ac:dyDescent="0.2">
      <c r="B467" t="str">
        <f t="shared" si="24"/>
        <v/>
      </c>
      <c r="C467" s="32" t="e">
        <f t="shared" si="22"/>
        <v>#VALUE!</v>
      </c>
      <c r="D467" s="32" t="str">
        <f t="shared" si="23"/>
        <v/>
      </c>
    </row>
    <row r="468" spans="2:4" x14ac:dyDescent="0.2">
      <c r="B468" t="str">
        <f t="shared" si="24"/>
        <v/>
      </c>
      <c r="C468" s="32" t="e">
        <f t="shared" si="22"/>
        <v>#VALUE!</v>
      </c>
      <c r="D468" s="32" t="str">
        <f t="shared" si="23"/>
        <v/>
      </c>
    </row>
    <row r="469" spans="2:4" x14ac:dyDescent="0.2">
      <c r="B469" t="str">
        <f t="shared" si="24"/>
        <v/>
      </c>
      <c r="C469" s="32" t="e">
        <f t="shared" si="22"/>
        <v>#VALUE!</v>
      </c>
      <c r="D469" s="32" t="str">
        <f t="shared" si="23"/>
        <v/>
      </c>
    </row>
    <row r="470" spans="2:4" x14ac:dyDescent="0.2">
      <c r="B470" t="str">
        <f t="shared" si="24"/>
        <v/>
      </c>
      <c r="C470" s="32" t="e">
        <f t="shared" si="22"/>
        <v>#VALUE!</v>
      </c>
      <c r="D470" s="32" t="str">
        <f t="shared" si="23"/>
        <v/>
      </c>
    </row>
  </sheetData>
  <sheetProtection sheet="1" objects="1" scenarios="1"/>
  <mergeCells count="2">
    <mergeCell ref="C2:D2"/>
    <mergeCell ref="E2:F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7"/>
  <dimension ref="A1"/>
  <sheetViews>
    <sheetView workbookViewId="0"/>
  </sheetViews>
  <sheetFormatPr baseColWidth="10" defaultRowHeight="15" x14ac:dyDescent="0.2"/>
  <sheetData>
    <row r="1" spans="1:1" x14ac:dyDescent="0.2">
      <c r="A1" s="4">
        <v>48213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2</vt:i4>
      </vt:variant>
    </vt:vector>
  </HeadingPairs>
  <TitlesOfParts>
    <vt:vector size="8" baseType="lpstr">
      <vt:lpstr>Pedido Accesorio</vt:lpstr>
      <vt:lpstr>Pedido Alimento</vt:lpstr>
      <vt:lpstr>Lista de Precios Accesorio</vt:lpstr>
      <vt:lpstr>Lista de Precios Alimento</vt:lpstr>
      <vt:lpstr>Hoja1</vt:lpstr>
      <vt:lpstr>Control</vt:lpstr>
      <vt:lpstr>'Lista de Precios Accesorio'!Títulos_a_imprimir</vt:lpstr>
      <vt:lpstr>'Lista de Precios Alimento'!Títulos_a_imprimir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Julio Flores</dc:creator>
  <cp:lastModifiedBy>Nitev Tech Pharma</cp:lastModifiedBy>
  <cp:lastPrinted>2011-01-06T18:51:50Z</cp:lastPrinted>
  <dcterms:created xsi:type="dcterms:W3CDTF">2010-08-18T03:44:47Z</dcterms:created>
  <dcterms:modified xsi:type="dcterms:W3CDTF">2026-07-03T21:19:56Z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BCO_ScreenResolution">
    <vt:lpwstr>96 96 1920 1016</vt:lpwstr>
  </property>
</Properties>
</file>